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s\Under Development\Form 1601 - Budgets\"/>
    </mc:Choice>
  </mc:AlternateContent>
  <xr:revisionPtr revIDLastSave="0" documentId="13_ncr:1_{ACA3446F-A7F7-4E07-BEFF-DCD7E19694C8}" xr6:coauthVersionLast="47" xr6:coauthVersionMax="47" xr10:uidLastSave="{00000000-0000-0000-0000-000000000000}"/>
  <bookViews>
    <workbookView xWindow="-28920" yWindow="120" windowWidth="29040" windowHeight="15990" tabRatio="684" xr2:uid="{00000000-000D-0000-FFFF-FFFF00000000}"/>
  </bookViews>
  <sheets>
    <sheet name="Instructions" sheetId="6" r:id="rId1"/>
    <sheet name="Part 1" sheetId="3" r:id="rId2"/>
    <sheet name="Part 2" sheetId="4" r:id="rId3"/>
    <sheet name="Part 3" sheetId="7" r:id="rId4"/>
    <sheet name="Part 4" sheetId="8" r:id="rId5"/>
    <sheet name="Part 5" sheetId="15" r:id="rId6"/>
    <sheet name="Part 6" sheetId="20" r:id="rId7"/>
    <sheet name="Part 7" sheetId="16" r:id="rId8"/>
    <sheet name="Part 8" sheetId="19" r:id="rId9"/>
    <sheet name="Part 9" sheetId="17" r:id="rId10"/>
    <sheet name="Part 10" sheetId="18" r:id="rId11"/>
    <sheet name="Part 11" sheetId="21" r:id="rId12"/>
    <sheet name="Part 12" sheetId="25" r:id="rId13"/>
    <sheet name="Part 13" sheetId="22" r:id="rId14"/>
    <sheet name="Part 14" sheetId="26" r:id="rId15"/>
  </sheets>
  <definedNames>
    <definedName name="_xlnm.Print_Area" localSheetId="0">Instructions!$A$1:$D$36</definedName>
    <definedName name="_xlnm.Print_Area" localSheetId="1">'Part 1'!$A$1:$C$28</definedName>
    <definedName name="_xlnm.Print_Area" localSheetId="10">'Part 10'!$A$1:$F$256</definedName>
    <definedName name="_xlnm.Print_Area" localSheetId="11">'Part 11'!$A$1:$C$27</definedName>
    <definedName name="_xlnm.Print_Area" localSheetId="12">'Part 12'!$A$1:$F$256</definedName>
    <definedName name="_xlnm.Print_Area" localSheetId="13">'Part 13'!$A$1:$C$27</definedName>
    <definedName name="_xlnm.Print_Area" localSheetId="14">'Part 14'!$A$1:$F$256</definedName>
    <definedName name="_xlnm.Print_Area" localSheetId="2">'Part 2'!$A$1:$F$259</definedName>
    <definedName name="_xlnm.Print_Area" localSheetId="3">'Part 3'!$A$1:$C$27</definedName>
    <definedName name="_xlnm.Print_Area" localSheetId="4">'Part 4'!$A$1:$F$256</definedName>
    <definedName name="_xlnm.Print_Area" localSheetId="5">'Part 5'!$A$1:$C$27</definedName>
    <definedName name="_xlnm.Print_Area" localSheetId="6">'Part 6'!$A$1:$F$256</definedName>
    <definedName name="_xlnm.Print_Area" localSheetId="7">'Part 7'!$A$1:$C$27</definedName>
    <definedName name="_xlnm.Print_Area" localSheetId="8">'Part 8'!$A$1:$F$256</definedName>
    <definedName name="_xlnm.Print_Area" localSheetId="9">'Part 9'!$A$1:$C$27</definedName>
    <definedName name="_xlnm.Print_Titles" localSheetId="10">'Part 10'!$2:$7</definedName>
    <definedName name="_xlnm.Print_Titles" localSheetId="12">'Part 12'!$2:$7</definedName>
    <definedName name="_xlnm.Print_Titles" localSheetId="14">'Part 14'!$2:$7</definedName>
    <definedName name="_xlnm.Print_Titles" localSheetId="2">'Part 2'!$2:$7</definedName>
    <definedName name="_xlnm.Print_Titles" localSheetId="4">'Part 4'!$2:$7</definedName>
    <definedName name="_xlnm.Print_Titles" localSheetId="6">'Part 6'!$2:$7</definedName>
    <definedName name="_xlnm.Print_Titles" localSheetId="8">'Part 8'!$2:$7</definedName>
    <definedName name="Z_5066D5FA_45F8_45CB_9AB3_FEDA1DB51CD0_.wvu.PrintArea" localSheetId="1" hidden="1">'Part 1'!$A$4:$C$29</definedName>
    <definedName name="Z_5066D5FA_45F8_45CB_9AB3_FEDA1DB51CD0_.wvu.PrintArea" localSheetId="10" hidden="1">'Part 10'!$A$1:$F$257</definedName>
    <definedName name="Z_5066D5FA_45F8_45CB_9AB3_FEDA1DB51CD0_.wvu.PrintArea" localSheetId="11" hidden="1">'Part 11'!$A$2:$C$28</definedName>
    <definedName name="Z_5066D5FA_45F8_45CB_9AB3_FEDA1DB51CD0_.wvu.PrintArea" localSheetId="12" hidden="1">'Part 12'!$A$1:$F$257</definedName>
    <definedName name="Z_5066D5FA_45F8_45CB_9AB3_FEDA1DB51CD0_.wvu.PrintArea" localSheetId="13" hidden="1">'Part 13'!$A$2:$C$28</definedName>
    <definedName name="Z_5066D5FA_45F8_45CB_9AB3_FEDA1DB51CD0_.wvu.PrintArea" localSheetId="14" hidden="1">'Part 14'!$A$1:$F$257</definedName>
    <definedName name="Z_5066D5FA_45F8_45CB_9AB3_FEDA1DB51CD0_.wvu.PrintArea" localSheetId="2" hidden="1">'Part 2'!$A$1:$F$260</definedName>
    <definedName name="Z_5066D5FA_45F8_45CB_9AB3_FEDA1DB51CD0_.wvu.PrintArea" localSheetId="3" hidden="1">'Part 3'!$A$2:$C$28</definedName>
    <definedName name="Z_5066D5FA_45F8_45CB_9AB3_FEDA1DB51CD0_.wvu.PrintArea" localSheetId="4" hidden="1">'Part 4'!$A$1:$F$257</definedName>
    <definedName name="Z_5066D5FA_45F8_45CB_9AB3_FEDA1DB51CD0_.wvu.PrintArea" localSheetId="5" hidden="1">'Part 5'!$A$2:$C$28</definedName>
    <definedName name="Z_5066D5FA_45F8_45CB_9AB3_FEDA1DB51CD0_.wvu.PrintArea" localSheetId="6" hidden="1">'Part 6'!$A$1:$F$257</definedName>
    <definedName name="Z_5066D5FA_45F8_45CB_9AB3_FEDA1DB51CD0_.wvu.PrintArea" localSheetId="7" hidden="1">'Part 7'!$A$2:$C$28</definedName>
    <definedName name="Z_5066D5FA_45F8_45CB_9AB3_FEDA1DB51CD0_.wvu.PrintArea" localSheetId="8" hidden="1">'Part 8'!$A$1:$F$257</definedName>
    <definedName name="Z_5066D5FA_45F8_45CB_9AB3_FEDA1DB51CD0_.wvu.PrintArea" localSheetId="9" hidden="1">'Part 9'!$A$2:$C$28</definedName>
    <definedName name="Z_5066D5FA_45F8_45CB_9AB3_FEDA1DB51CD0_.wvu.PrintTitles" localSheetId="10" hidden="1">'Part 10'!$2:$3</definedName>
    <definedName name="Z_5066D5FA_45F8_45CB_9AB3_FEDA1DB51CD0_.wvu.PrintTitles" localSheetId="12" hidden="1">'Part 12'!$2:$3</definedName>
    <definedName name="Z_5066D5FA_45F8_45CB_9AB3_FEDA1DB51CD0_.wvu.PrintTitles" localSheetId="14" hidden="1">'Part 14'!$2:$3</definedName>
    <definedName name="Z_5066D5FA_45F8_45CB_9AB3_FEDA1DB51CD0_.wvu.PrintTitles" localSheetId="2" hidden="1">'Part 2'!$2:$3</definedName>
    <definedName name="Z_5066D5FA_45F8_45CB_9AB3_FEDA1DB51CD0_.wvu.PrintTitles" localSheetId="4" hidden="1">'Part 4'!$2:$3</definedName>
    <definedName name="Z_5066D5FA_45F8_45CB_9AB3_FEDA1DB51CD0_.wvu.PrintTitles" localSheetId="6" hidden="1">'Part 6'!$2:$3</definedName>
    <definedName name="Z_5066D5FA_45F8_45CB_9AB3_FEDA1DB51CD0_.wvu.PrintTitles" localSheetId="8" hidden="1">'Part 8'!$2:$3</definedName>
  </definedNames>
  <calcPr calcId="191029"/>
  <customWorkbookViews>
    <customWorkbookView name="Derr, Michael G - Personal View" guid="{5066D5FA-45F8-45CB-9AB3-FEDA1DB51CD0}" mergeInterval="0" personalView="1" maximized="1" windowWidth="1280" windowHeight="72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7" i="26" l="1"/>
  <c r="F247" i="25"/>
  <c r="F247" i="18"/>
  <c r="F247" i="19"/>
  <c r="F247" i="20"/>
  <c r="C27" i="22"/>
  <c r="C27" i="7"/>
  <c r="C27" i="15"/>
  <c r="C27" i="16"/>
  <c r="C27" i="17"/>
  <c r="C27" i="21"/>
  <c r="B6" i="26" l="1"/>
  <c r="B6" i="25"/>
  <c r="B6" i="18"/>
  <c r="B6" i="19"/>
  <c r="B6" i="20"/>
  <c r="B6" i="8"/>
  <c r="B7" i="22"/>
  <c r="B7" i="21"/>
  <c r="B7" i="17"/>
  <c r="B7" i="16"/>
  <c r="B7" i="15"/>
  <c r="B5" i="7"/>
  <c r="B7" i="7"/>
  <c r="B5" i="15"/>
  <c r="B9" i="3"/>
  <c r="B8" i="3"/>
  <c r="C35" i="6" l="1"/>
  <c r="C36" i="6" s="1"/>
  <c r="E90" i="26"/>
  <c r="E90" i="25"/>
  <c r="E90" i="18"/>
  <c r="E90" i="19"/>
  <c r="E90" i="20"/>
  <c r="E90" i="8"/>
  <c r="B3" i="26"/>
  <c r="B4" i="22" s="1"/>
  <c r="B3" i="25"/>
  <c r="B4" i="21" s="1"/>
  <c r="B3" i="18"/>
  <c r="B4" i="17" s="1"/>
  <c r="B3" i="19"/>
  <c r="B4" i="16" s="1"/>
  <c r="B3" i="20"/>
  <c r="B4" i="15" s="1"/>
  <c r="B3" i="8"/>
  <c r="C253" i="26"/>
  <c r="C26" i="22" s="1"/>
  <c r="D241" i="26"/>
  <c r="C24" i="22" s="1"/>
  <c r="D228" i="26"/>
  <c r="C23" i="22" s="1"/>
  <c r="D215" i="26"/>
  <c r="C22" i="22" s="1"/>
  <c r="D201" i="26"/>
  <c r="C21" i="22" s="1"/>
  <c r="D190" i="26"/>
  <c r="C20" i="22" s="1"/>
  <c r="E177" i="26"/>
  <c r="C19" i="22" s="1"/>
  <c r="B161" i="26"/>
  <c r="C18" i="22" s="1"/>
  <c r="D140" i="26"/>
  <c r="D134" i="26"/>
  <c r="D145" i="26" s="1"/>
  <c r="C17" i="22" s="1"/>
  <c r="E123" i="26"/>
  <c r="E122" i="26"/>
  <c r="E121" i="26"/>
  <c r="E120" i="26"/>
  <c r="E119" i="26"/>
  <c r="E118" i="26"/>
  <c r="E117" i="26"/>
  <c r="E116" i="26"/>
  <c r="E115" i="26"/>
  <c r="E114" i="26"/>
  <c r="E105" i="26"/>
  <c r="E104" i="26"/>
  <c r="E103" i="26"/>
  <c r="E102" i="26"/>
  <c r="E101" i="26"/>
  <c r="E92" i="26"/>
  <c r="E91" i="26"/>
  <c r="B81" i="26"/>
  <c r="B80" i="26"/>
  <c r="B79" i="26"/>
  <c r="B78" i="26"/>
  <c r="B77" i="26"/>
  <c r="B76" i="26"/>
  <c r="B75" i="26"/>
  <c r="B74" i="26"/>
  <c r="B73" i="26"/>
  <c r="B72" i="26"/>
  <c r="B70" i="26"/>
  <c r="B69" i="26"/>
  <c r="B68" i="26"/>
  <c r="B67" i="26"/>
  <c r="B66" i="26"/>
  <c r="B65" i="26"/>
  <c r="B64" i="26"/>
  <c r="B63" i="26"/>
  <c r="B62" i="26"/>
  <c r="B61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F33" i="26"/>
  <c r="C81" i="26" s="1"/>
  <c r="E81" i="26" s="1"/>
  <c r="F32" i="26"/>
  <c r="C80" i="26" s="1"/>
  <c r="E80" i="26" s="1"/>
  <c r="F31" i="26"/>
  <c r="C79" i="26" s="1"/>
  <c r="E79" i="26" s="1"/>
  <c r="F30" i="26"/>
  <c r="C78" i="26" s="1"/>
  <c r="E78" i="26" s="1"/>
  <c r="F29" i="26"/>
  <c r="C77" i="26" s="1"/>
  <c r="E77" i="26" s="1"/>
  <c r="F28" i="26"/>
  <c r="C76" i="26" s="1"/>
  <c r="E76" i="26" s="1"/>
  <c r="F27" i="26"/>
  <c r="C75" i="26" s="1"/>
  <c r="E75" i="26" s="1"/>
  <c r="F26" i="26"/>
  <c r="C74" i="26" s="1"/>
  <c r="E74" i="26" s="1"/>
  <c r="F25" i="26"/>
  <c r="C73" i="26" s="1"/>
  <c r="E73" i="26" s="1"/>
  <c r="F24" i="26"/>
  <c r="C72" i="26" s="1"/>
  <c r="E72" i="26" s="1"/>
  <c r="F21" i="26"/>
  <c r="C70" i="26" s="1"/>
  <c r="E70" i="26" s="1"/>
  <c r="F20" i="26"/>
  <c r="C69" i="26" s="1"/>
  <c r="E69" i="26" s="1"/>
  <c r="F19" i="26"/>
  <c r="C68" i="26" s="1"/>
  <c r="E68" i="26" s="1"/>
  <c r="F18" i="26"/>
  <c r="C67" i="26" s="1"/>
  <c r="E67" i="26" s="1"/>
  <c r="F17" i="26"/>
  <c r="C66" i="26" s="1"/>
  <c r="E66" i="26" s="1"/>
  <c r="F16" i="26"/>
  <c r="C65" i="26" s="1"/>
  <c r="E65" i="26" s="1"/>
  <c r="F15" i="26"/>
  <c r="C64" i="26" s="1"/>
  <c r="E64" i="26" s="1"/>
  <c r="F14" i="26"/>
  <c r="C63" i="26" s="1"/>
  <c r="E63" i="26" s="1"/>
  <c r="F13" i="26"/>
  <c r="C62" i="26" s="1"/>
  <c r="E62" i="26" s="1"/>
  <c r="F12" i="26"/>
  <c r="B4" i="26"/>
  <c r="B2" i="26"/>
  <c r="C253" i="25"/>
  <c r="C26" i="21" s="1"/>
  <c r="D241" i="25"/>
  <c r="C24" i="21" s="1"/>
  <c r="D228" i="25"/>
  <c r="C23" i="21" s="1"/>
  <c r="D215" i="25"/>
  <c r="C22" i="21" s="1"/>
  <c r="D201" i="25"/>
  <c r="C21" i="21" s="1"/>
  <c r="D190" i="25"/>
  <c r="C20" i="21" s="1"/>
  <c r="E177" i="25"/>
  <c r="C19" i="21" s="1"/>
  <c r="B161" i="25"/>
  <c r="C18" i="21" s="1"/>
  <c r="D140" i="25"/>
  <c r="D134" i="25"/>
  <c r="E123" i="25"/>
  <c r="E122" i="25"/>
  <c r="E121" i="25"/>
  <c r="E120" i="25"/>
  <c r="E119" i="25"/>
  <c r="E118" i="25"/>
  <c r="E117" i="25"/>
  <c r="E116" i="25"/>
  <c r="E115" i="25"/>
  <c r="E114" i="25"/>
  <c r="E105" i="25"/>
  <c r="E104" i="25"/>
  <c r="E103" i="25"/>
  <c r="E102" i="25"/>
  <c r="E101" i="25"/>
  <c r="E92" i="25"/>
  <c r="E91" i="25"/>
  <c r="B81" i="25"/>
  <c r="B80" i="25"/>
  <c r="B79" i="25"/>
  <c r="B78" i="25"/>
  <c r="B77" i="25"/>
  <c r="B76" i="25"/>
  <c r="B75" i="25"/>
  <c r="B74" i="25"/>
  <c r="B73" i="25"/>
  <c r="B72" i="25"/>
  <c r="B70" i="25"/>
  <c r="B69" i="25"/>
  <c r="B68" i="25"/>
  <c r="B67" i="25"/>
  <c r="B66" i="25"/>
  <c r="B65" i="25"/>
  <c r="B64" i="25"/>
  <c r="B63" i="25"/>
  <c r="B62" i="25"/>
  <c r="B61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F33" i="25"/>
  <c r="C81" i="25" s="1"/>
  <c r="E81" i="25" s="1"/>
  <c r="F32" i="25"/>
  <c r="C80" i="25" s="1"/>
  <c r="E80" i="25" s="1"/>
  <c r="F31" i="25"/>
  <c r="C79" i="25" s="1"/>
  <c r="E79" i="25" s="1"/>
  <c r="F30" i="25"/>
  <c r="C78" i="25" s="1"/>
  <c r="E78" i="25" s="1"/>
  <c r="F29" i="25"/>
  <c r="C77" i="25" s="1"/>
  <c r="E77" i="25" s="1"/>
  <c r="F28" i="25"/>
  <c r="C76" i="25" s="1"/>
  <c r="E76" i="25" s="1"/>
  <c r="F27" i="25"/>
  <c r="C75" i="25" s="1"/>
  <c r="E75" i="25" s="1"/>
  <c r="F26" i="25"/>
  <c r="C74" i="25" s="1"/>
  <c r="E74" i="25" s="1"/>
  <c r="F25" i="25"/>
  <c r="C73" i="25" s="1"/>
  <c r="E73" i="25" s="1"/>
  <c r="F24" i="25"/>
  <c r="C72" i="25" s="1"/>
  <c r="E72" i="25" s="1"/>
  <c r="F21" i="25"/>
  <c r="C70" i="25" s="1"/>
  <c r="E70" i="25" s="1"/>
  <c r="F20" i="25"/>
  <c r="C69" i="25" s="1"/>
  <c r="E69" i="25" s="1"/>
  <c r="F19" i="25"/>
  <c r="C68" i="25" s="1"/>
  <c r="E68" i="25" s="1"/>
  <c r="F18" i="25"/>
  <c r="C67" i="25" s="1"/>
  <c r="E67" i="25" s="1"/>
  <c r="F17" i="25"/>
  <c r="C66" i="25" s="1"/>
  <c r="E66" i="25" s="1"/>
  <c r="F16" i="25"/>
  <c r="C65" i="25" s="1"/>
  <c r="E65" i="25" s="1"/>
  <c r="F15" i="25"/>
  <c r="C64" i="25" s="1"/>
  <c r="E64" i="25" s="1"/>
  <c r="F14" i="25"/>
  <c r="C63" i="25" s="1"/>
  <c r="E63" i="25" s="1"/>
  <c r="F13" i="25"/>
  <c r="C62" i="25" s="1"/>
  <c r="E62" i="25" s="1"/>
  <c r="F12" i="25"/>
  <c r="B4" i="25"/>
  <c r="B2" i="25"/>
  <c r="B3" i="22"/>
  <c r="B3" i="21"/>
  <c r="C253" i="20"/>
  <c r="C26" i="15" s="1"/>
  <c r="D241" i="20"/>
  <c r="C24" i="15" s="1"/>
  <c r="D228" i="20"/>
  <c r="C23" i="15" s="1"/>
  <c r="D215" i="20"/>
  <c r="C22" i="15" s="1"/>
  <c r="D201" i="20"/>
  <c r="C21" i="15" s="1"/>
  <c r="D190" i="20"/>
  <c r="C20" i="15" s="1"/>
  <c r="E177" i="20"/>
  <c r="C19" i="15" s="1"/>
  <c r="B161" i="20"/>
  <c r="C18" i="15" s="1"/>
  <c r="D140" i="20"/>
  <c r="D134" i="20"/>
  <c r="E123" i="20"/>
  <c r="E122" i="20"/>
  <c r="E121" i="20"/>
  <c r="E120" i="20"/>
  <c r="E119" i="20"/>
  <c r="E118" i="20"/>
  <c r="E117" i="20"/>
  <c r="E116" i="20"/>
  <c r="E115" i="20"/>
  <c r="E114" i="20"/>
  <c r="E105" i="20"/>
  <c r="E104" i="20"/>
  <c r="E103" i="20"/>
  <c r="E102" i="20"/>
  <c r="E101" i="20"/>
  <c r="E92" i="20"/>
  <c r="E91" i="20"/>
  <c r="B81" i="20"/>
  <c r="B80" i="20"/>
  <c r="B79" i="20"/>
  <c r="B78" i="20"/>
  <c r="B77" i="20"/>
  <c r="B76" i="20"/>
  <c r="B75" i="20"/>
  <c r="B74" i="20"/>
  <c r="B73" i="20"/>
  <c r="B72" i="20"/>
  <c r="B70" i="20"/>
  <c r="B69" i="20"/>
  <c r="B68" i="20"/>
  <c r="B67" i="20"/>
  <c r="B66" i="20"/>
  <c r="B65" i="20"/>
  <c r="B64" i="20"/>
  <c r="B63" i="20"/>
  <c r="B62" i="20"/>
  <c r="B61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F33" i="20"/>
  <c r="C81" i="20" s="1"/>
  <c r="E81" i="20" s="1"/>
  <c r="F32" i="20"/>
  <c r="C80" i="20" s="1"/>
  <c r="E80" i="20" s="1"/>
  <c r="F31" i="20"/>
  <c r="C79" i="20" s="1"/>
  <c r="E79" i="20" s="1"/>
  <c r="F30" i="20"/>
  <c r="C78" i="20" s="1"/>
  <c r="E78" i="20" s="1"/>
  <c r="F29" i="20"/>
  <c r="C77" i="20" s="1"/>
  <c r="E77" i="20" s="1"/>
  <c r="F28" i="20"/>
  <c r="C76" i="20" s="1"/>
  <c r="E76" i="20" s="1"/>
  <c r="F27" i="20"/>
  <c r="C75" i="20" s="1"/>
  <c r="E75" i="20" s="1"/>
  <c r="F26" i="20"/>
  <c r="C74" i="20" s="1"/>
  <c r="E74" i="20" s="1"/>
  <c r="F25" i="20"/>
  <c r="C73" i="20" s="1"/>
  <c r="E73" i="20" s="1"/>
  <c r="F24" i="20"/>
  <c r="C72" i="20" s="1"/>
  <c r="E72" i="20" s="1"/>
  <c r="F21" i="20"/>
  <c r="C70" i="20" s="1"/>
  <c r="E70" i="20" s="1"/>
  <c r="F20" i="20"/>
  <c r="C69" i="20" s="1"/>
  <c r="E69" i="20" s="1"/>
  <c r="F19" i="20"/>
  <c r="C68" i="20" s="1"/>
  <c r="E68" i="20" s="1"/>
  <c r="F18" i="20"/>
  <c r="C67" i="20" s="1"/>
  <c r="E67" i="20" s="1"/>
  <c r="F17" i="20"/>
  <c r="C66" i="20" s="1"/>
  <c r="E66" i="20" s="1"/>
  <c r="F16" i="20"/>
  <c r="C65" i="20" s="1"/>
  <c r="E65" i="20" s="1"/>
  <c r="F15" i="20"/>
  <c r="C64" i="20" s="1"/>
  <c r="E64" i="20" s="1"/>
  <c r="F14" i="20"/>
  <c r="C63" i="20" s="1"/>
  <c r="E63" i="20" s="1"/>
  <c r="F13" i="20"/>
  <c r="C62" i="20" s="1"/>
  <c r="E62" i="20" s="1"/>
  <c r="F12" i="20"/>
  <c r="B4" i="20"/>
  <c r="B2" i="20"/>
  <c r="C253" i="19"/>
  <c r="C26" i="16" s="1"/>
  <c r="D241" i="19"/>
  <c r="C24" i="16" s="1"/>
  <c r="D228" i="19"/>
  <c r="C23" i="16" s="1"/>
  <c r="D215" i="19"/>
  <c r="C22" i="16" s="1"/>
  <c r="D201" i="19"/>
  <c r="C21" i="16" s="1"/>
  <c r="D190" i="19"/>
  <c r="C20" i="16" s="1"/>
  <c r="E177" i="19"/>
  <c r="C19" i="16" s="1"/>
  <c r="B161" i="19"/>
  <c r="C18" i="16" s="1"/>
  <c r="D140" i="19"/>
  <c r="D134" i="19"/>
  <c r="E123" i="19"/>
  <c r="E122" i="19"/>
  <c r="E121" i="19"/>
  <c r="E120" i="19"/>
  <c r="E119" i="19"/>
  <c r="E118" i="19"/>
  <c r="E117" i="19"/>
  <c r="E116" i="19"/>
  <c r="E115" i="19"/>
  <c r="E114" i="19"/>
  <c r="E105" i="19"/>
  <c r="E104" i="19"/>
  <c r="E103" i="19"/>
  <c r="E102" i="19"/>
  <c r="E101" i="19"/>
  <c r="E92" i="19"/>
  <c r="E91" i="19"/>
  <c r="B81" i="19"/>
  <c r="B80" i="19"/>
  <c r="B79" i="19"/>
  <c r="B78" i="19"/>
  <c r="B77" i="19"/>
  <c r="B76" i="19"/>
  <c r="B75" i="19"/>
  <c r="B74" i="19"/>
  <c r="B73" i="19"/>
  <c r="B72" i="19"/>
  <c r="B70" i="19"/>
  <c r="B69" i="19"/>
  <c r="B68" i="19"/>
  <c r="B67" i="19"/>
  <c r="B66" i="19"/>
  <c r="B65" i="19"/>
  <c r="B64" i="19"/>
  <c r="B63" i="19"/>
  <c r="B62" i="19"/>
  <c r="B61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F33" i="19"/>
  <c r="C81" i="19" s="1"/>
  <c r="E81" i="19" s="1"/>
  <c r="F32" i="19"/>
  <c r="C80" i="19" s="1"/>
  <c r="E80" i="19" s="1"/>
  <c r="F31" i="19"/>
  <c r="C79" i="19" s="1"/>
  <c r="E79" i="19" s="1"/>
  <c r="F30" i="19"/>
  <c r="C78" i="19" s="1"/>
  <c r="E78" i="19" s="1"/>
  <c r="F29" i="19"/>
  <c r="C77" i="19" s="1"/>
  <c r="E77" i="19" s="1"/>
  <c r="F28" i="19"/>
  <c r="C76" i="19" s="1"/>
  <c r="E76" i="19" s="1"/>
  <c r="F27" i="19"/>
  <c r="C75" i="19" s="1"/>
  <c r="E75" i="19" s="1"/>
  <c r="F26" i="19"/>
  <c r="C74" i="19" s="1"/>
  <c r="E74" i="19" s="1"/>
  <c r="F25" i="19"/>
  <c r="C73" i="19" s="1"/>
  <c r="E73" i="19" s="1"/>
  <c r="F24" i="19"/>
  <c r="C72" i="19" s="1"/>
  <c r="E72" i="19" s="1"/>
  <c r="F21" i="19"/>
  <c r="C70" i="19" s="1"/>
  <c r="E70" i="19" s="1"/>
  <c r="F20" i="19"/>
  <c r="C69" i="19" s="1"/>
  <c r="E69" i="19" s="1"/>
  <c r="F19" i="19"/>
  <c r="C68" i="19" s="1"/>
  <c r="E68" i="19" s="1"/>
  <c r="F18" i="19"/>
  <c r="C67" i="19" s="1"/>
  <c r="E67" i="19" s="1"/>
  <c r="F17" i="19"/>
  <c r="C66" i="19" s="1"/>
  <c r="E66" i="19" s="1"/>
  <c r="F16" i="19"/>
  <c r="C65" i="19" s="1"/>
  <c r="E65" i="19" s="1"/>
  <c r="F15" i="19"/>
  <c r="C64" i="19" s="1"/>
  <c r="E64" i="19" s="1"/>
  <c r="F14" i="19"/>
  <c r="C63" i="19" s="1"/>
  <c r="E63" i="19" s="1"/>
  <c r="F13" i="19"/>
  <c r="C62" i="19" s="1"/>
  <c r="E62" i="19" s="1"/>
  <c r="F12" i="19"/>
  <c r="B4" i="19"/>
  <c r="B2" i="19"/>
  <c r="C253" i="18"/>
  <c r="C26" i="17" s="1"/>
  <c r="D241" i="18"/>
  <c r="C24" i="17" s="1"/>
  <c r="D228" i="18"/>
  <c r="C23" i="17" s="1"/>
  <c r="D215" i="18"/>
  <c r="C22" i="17" s="1"/>
  <c r="D201" i="18"/>
  <c r="C21" i="17" s="1"/>
  <c r="D190" i="18"/>
  <c r="C20" i="17" s="1"/>
  <c r="E177" i="18"/>
  <c r="C19" i="17" s="1"/>
  <c r="B161" i="18"/>
  <c r="C18" i="17" s="1"/>
  <c r="D140" i="18"/>
  <c r="D134" i="18"/>
  <c r="D145" i="18" s="1"/>
  <c r="C17" i="17" s="1"/>
  <c r="E123" i="18"/>
  <c r="E122" i="18"/>
  <c r="E121" i="18"/>
  <c r="E120" i="18"/>
  <c r="E119" i="18"/>
  <c r="E118" i="18"/>
  <c r="E117" i="18"/>
  <c r="E116" i="18"/>
  <c r="E115" i="18"/>
  <c r="E114" i="18"/>
  <c r="E105" i="18"/>
  <c r="E104" i="18"/>
  <c r="E103" i="18"/>
  <c r="E102" i="18"/>
  <c r="E101" i="18"/>
  <c r="E92" i="18"/>
  <c r="E91" i="18"/>
  <c r="B81" i="18"/>
  <c r="B80" i="18"/>
  <c r="B79" i="18"/>
  <c r="B78" i="18"/>
  <c r="B77" i="18"/>
  <c r="B76" i="18"/>
  <c r="B75" i="18"/>
  <c r="B74" i="18"/>
  <c r="B73" i="18"/>
  <c r="B72" i="18"/>
  <c r="B70" i="18"/>
  <c r="B69" i="18"/>
  <c r="B68" i="18"/>
  <c r="B67" i="18"/>
  <c r="B66" i="18"/>
  <c r="B65" i="18"/>
  <c r="B64" i="18"/>
  <c r="B63" i="18"/>
  <c r="B62" i="18"/>
  <c r="B61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F33" i="18"/>
  <c r="C81" i="18" s="1"/>
  <c r="E81" i="18" s="1"/>
  <c r="F32" i="18"/>
  <c r="C80" i="18" s="1"/>
  <c r="E80" i="18" s="1"/>
  <c r="F31" i="18"/>
  <c r="C79" i="18" s="1"/>
  <c r="E79" i="18" s="1"/>
  <c r="F30" i="18"/>
  <c r="C78" i="18" s="1"/>
  <c r="E78" i="18" s="1"/>
  <c r="F29" i="18"/>
  <c r="C77" i="18" s="1"/>
  <c r="E77" i="18" s="1"/>
  <c r="F28" i="18"/>
  <c r="C76" i="18" s="1"/>
  <c r="E76" i="18" s="1"/>
  <c r="F27" i="18"/>
  <c r="C75" i="18" s="1"/>
  <c r="E75" i="18" s="1"/>
  <c r="F26" i="18"/>
  <c r="C74" i="18" s="1"/>
  <c r="E74" i="18" s="1"/>
  <c r="F25" i="18"/>
  <c r="C73" i="18" s="1"/>
  <c r="E73" i="18" s="1"/>
  <c r="F24" i="18"/>
  <c r="C72" i="18" s="1"/>
  <c r="E72" i="18" s="1"/>
  <c r="F21" i="18"/>
  <c r="C70" i="18" s="1"/>
  <c r="E70" i="18" s="1"/>
  <c r="F20" i="18"/>
  <c r="C69" i="18" s="1"/>
  <c r="E69" i="18" s="1"/>
  <c r="F19" i="18"/>
  <c r="C68" i="18" s="1"/>
  <c r="E68" i="18" s="1"/>
  <c r="F18" i="18"/>
  <c r="C67" i="18" s="1"/>
  <c r="E67" i="18" s="1"/>
  <c r="F17" i="18"/>
  <c r="C66" i="18" s="1"/>
  <c r="E66" i="18" s="1"/>
  <c r="F16" i="18"/>
  <c r="C65" i="18" s="1"/>
  <c r="E65" i="18" s="1"/>
  <c r="F15" i="18"/>
  <c r="C64" i="18" s="1"/>
  <c r="E64" i="18" s="1"/>
  <c r="F14" i="18"/>
  <c r="C63" i="18" s="1"/>
  <c r="E63" i="18" s="1"/>
  <c r="F13" i="18"/>
  <c r="C62" i="18" s="1"/>
  <c r="E62" i="18" s="1"/>
  <c r="F12" i="18"/>
  <c r="C61" i="18" s="1"/>
  <c r="E61" i="18" s="1"/>
  <c r="B4" i="18"/>
  <c r="B2" i="18"/>
  <c r="B3" i="17"/>
  <c r="B3" i="16"/>
  <c r="B3" i="15"/>
  <c r="B4" i="8"/>
  <c r="B5" i="17" s="1"/>
  <c r="B2" i="8"/>
  <c r="B3" i="7"/>
  <c r="E93" i="25" l="1"/>
  <c r="C14" i="21" s="1"/>
  <c r="D145" i="19"/>
  <c r="C17" i="16" s="1"/>
  <c r="E93" i="19"/>
  <c r="C14" i="16" s="1"/>
  <c r="D145" i="20"/>
  <c r="C17" i="15" s="1"/>
  <c r="F34" i="20"/>
  <c r="C12" i="15" s="1"/>
  <c r="E106" i="20"/>
  <c r="C15" i="15" s="1"/>
  <c r="E93" i="20"/>
  <c r="C14" i="15" s="1"/>
  <c r="E124" i="20"/>
  <c r="C16" i="15" s="1"/>
  <c r="E124" i="19"/>
  <c r="C16" i="16" s="1"/>
  <c r="F34" i="19"/>
  <c r="C12" i="16" s="1"/>
  <c r="E106" i="19"/>
  <c r="C15" i="16" s="1"/>
  <c r="E106" i="18"/>
  <c r="C15" i="17" s="1"/>
  <c r="E124" i="18"/>
  <c r="C16" i="17" s="1"/>
  <c r="E106" i="25"/>
  <c r="C15" i="21" s="1"/>
  <c r="E124" i="25"/>
  <c r="C16" i="21" s="1"/>
  <c r="F34" i="25"/>
  <c r="C12" i="21" s="1"/>
  <c r="D145" i="25"/>
  <c r="C17" i="21" s="1"/>
  <c r="E106" i="26"/>
  <c r="C15" i="22" s="1"/>
  <c r="E124" i="26"/>
  <c r="C16" i="22" s="1"/>
  <c r="F34" i="26"/>
  <c r="C12" i="22" s="1"/>
  <c r="E93" i="26"/>
  <c r="C14" i="22" s="1"/>
  <c r="E93" i="18"/>
  <c r="C14" i="17" s="1"/>
  <c r="B5" i="22"/>
  <c r="B5" i="16"/>
  <c r="B5" i="21"/>
  <c r="C61" i="26"/>
  <c r="E61" i="26" s="1"/>
  <c r="E82" i="26" s="1"/>
  <c r="C13" i="22" s="1"/>
  <c r="C61" i="25"/>
  <c r="E61" i="25" s="1"/>
  <c r="E82" i="25" s="1"/>
  <c r="C13" i="21" s="1"/>
  <c r="C61" i="20"/>
  <c r="E61" i="20" s="1"/>
  <c r="E82" i="20" s="1"/>
  <c r="C13" i="15" s="1"/>
  <c r="C61" i="19"/>
  <c r="E61" i="19" s="1"/>
  <c r="E82" i="19" s="1"/>
  <c r="C13" i="16" s="1"/>
  <c r="E82" i="18"/>
  <c r="C13" i="17" s="1"/>
  <c r="F34" i="18"/>
  <c r="C12" i="17" s="1"/>
  <c r="E122" i="8"/>
  <c r="E121" i="8"/>
  <c r="E120" i="8"/>
  <c r="E119" i="8"/>
  <c r="E118" i="8"/>
  <c r="E122" i="4"/>
  <c r="E121" i="4"/>
  <c r="E120" i="4"/>
  <c r="E119" i="4"/>
  <c r="E118" i="4"/>
  <c r="B4" i="7"/>
  <c r="C253" i="8"/>
  <c r="C26" i="7" s="1"/>
  <c r="D241" i="8"/>
  <c r="C24" i="7" s="1"/>
  <c r="D228" i="8"/>
  <c r="C23" i="7" s="1"/>
  <c r="D215" i="8"/>
  <c r="C22" i="7" s="1"/>
  <c r="D201" i="8"/>
  <c r="C21" i="7" s="1"/>
  <c r="D190" i="8"/>
  <c r="C20" i="7" s="1"/>
  <c r="E177" i="8"/>
  <c r="C19" i="7" s="1"/>
  <c r="B161" i="8"/>
  <c r="C18" i="7" s="1"/>
  <c r="D140" i="8"/>
  <c r="D134" i="8"/>
  <c r="E123" i="8"/>
  <c r="E117" i="8"/>
  <c r="E116" i="8"/>
  <c r="E115" i="8"/>
  <c r="E114" i="8"/>
  <c r="E105" i="8"/>
  <c r="E104" i="8"/>
  <c r="E103" i="8"/>
  <c r="E102" i="8"/>
  <c r="E101" i="8"/>
  <c r="E92" i="8"/>
  <c r="E91" i="8"/>
  <c r="B81" i="8"/>
  <c r="B80" i="8"/>
  <c r="B79" i="8"/>
  <c r="B78" i="8"/>
  <c r="B77" i="8"/>
  <c r="B76" i="8"/>
  <c r="B75" i="8"/>
  <c r="B74" i="8"/>
  <c r="B73" i="8"/>
  <c r="B72" i="8"/>
  <c r="B70" i="8"/>
  <c r="B69" i="8"/>
  <c r="B68" i="8"/>
  <c r="B67" i="8"/>
  <c r="B66" i="8"/>
  <c r="B65" i="8"/>
  <c r="B64" i="8"/>
  <c r="B63" i="8"/>
  <c r="B62" i="8"/>
  <c r="B61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F33" i="8"/>
  <c r="C81" i="8" s="1"/>
  <c r="E81" i="8" s="1"/>
  <c r="F32" i="8"/>
  <c r="C80" i="8" s="1"/>
  <c r="E80" i="8" s="1"/>
  <c r="F31" i="8"/>
  <c r="C79" i="8" s="1"/>
  <c r="E79" i="8" s="1"/>
  <c r="F30" i="8"/>
  <c r="C78" i="8" s="1"/>
  <c r="E78" i="8" s="1"/>
  <c r="F29" i="8"/>
  <c r="C77" i="8" s="1"/>
  <c r="E77" i="8" s="1"/>
  <c r="F28" i="8"/>
  <c r="C76" i="8" s="1"/>
  <c r="E76" i="8" s="1"/>
  <c r="F27" i="8"/>
  <c r="C75" i="8" s="1"/>
  <c r="E75" i="8" s="1"/>
  <c r="F26" i="8"/>
  <c r="C74" i="8" s="1"/>
  <c r="E74" i="8" s="1"/>
  <c r="F25" i="8"/>
  <c r="C73" i="8" s="1"/>
  <c r="E73" i="8" s="1"/>
  <c r="F24" i="8"/>
  <c r="C72" i="8" s="1"/>
  <c r="E72" i="8" s="1"/>
  <c r="F21" i="8"/>
  <c r="C70" i="8" s="1"/>
  <c r="E70" i="8" s="1"/>
  <c r="F20" i="8"/>
  <c r="C69" i="8" s="1"/>
  <c r="E69" i="8" s="1"/>
  <c r="F19" i="8"/>
  <c r="C68" i="8" s="1"/>
  <c r="E68" i="8" s="1"/>
  <c r="F18" i="8"/>
  <c r="C67" i="8" s="1"/>
  <c r="E67" i="8" s="1"/>
  <c r="F17" i="8"/>
  <c r="C66" i="8" s="1"/>
  <c r="E66" i="8" s="1"/>
  <c r="F16" i="8"/>
  <c r="C65" i="8" s="1"/>
  <c r="E65" i="8" s="1"/>
  <c r="F15" i="8"/>
  <c r="F14" i="8"/>
  <c r="C63" i="8" s="1"/>
  <c r="E63" i="8" s="1"/>
  <c r="F13" i="8"/>
  <c r="C62" i="8" s="1"/>
  <c r="E62" i="8" s="1"/>
  <c r="F12" i="8"/>
  <c r="C61" i="8" s="1"/>
  <c r="E61" i="8" s="1"/>
  <c r="B7" i="3"/>
  <c r="B6" i="3"/>
  <c r="B5" i="3"/>
  <c r="C25" i="15" l="1"/>
  <c r="E175" i="4" s="1"/>
  <c r="C25" i="22"/>
  <c r="E179" i="4" s="1"/>
  <c r="C25" i="16"/>
  <c r="E176" i="4" s="1"/>
  <c r="C25" i="17"/>
  <c r="E177" i="4" s="1"/>
  <c r="C25" i="21"/>
  <c r="E178" i="4" s="1"/>
  <c r="E124" i="8"/>
  <c r="C16" i="7" s="1"/>
  <c r="D145" i="8"/>
  <c r="C17" i="7" s="1"/>
  <c r="E106" i="8"/>
  <c r="C15" i="7" s="1"/>
  <c r="E93" i="8"/>
  <c r="C14" i="7" s="1"/>
  <c r="F34" i="8"/>
  <c r="C12" i="7" s="1"/>
  <c r="C64" i="8"/>
  <c r="E64" i="8" s="1"/>
  <c r="E82" i="8" s="1"/>
  <c r="C13" i="7" s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C25" i="7" l="1"/>
  <c r="B81" i="4"/>
  <c r="B80" i="4"/>
  <c r="B79" i="4"/>
  <c r="B78" i="4"/>
  <c r="B77" i="4"/>
  <c r="B76" i="4"/>
  <c r="B75" i="4"/>
  <c r="B74" i="4"/>
  <c r="B73" i="4"/>
  <c r="B72" i="4"/>
  <c r="B70" i="4"/>
  <c r="B69" i="4"/>
  <c r="B68" i="4"/>
  <c r="B67" i="4"/>
  <c r="B66" i="4"/>
  <c r="B65" i="4"/>
  <c r="B64" i="4"/>
  <c r="B63" i="4"/>
  <c r="B62" i="4"/>
  <c r="B61" i="4"/>
  <c r="E174" i="4" l="1"/>
  <c r="E180" i="4" s="1"/>
  <c r="C20" i="3" s="1"/>
  <c r="F247" i="8"/>
  <c r="C256" i="4"/>
  <c r="C27" i="3" s="1"/>
  <c r="D244" i="4"/>
  <c r="C25" i="3" s="1"/>
  <c r="D231" i="4"/>
  <c r="C24" i="3" s="1"/>
  <c r="D218" i="4"/>
  <c r="D204" i="4"/>
  <c r="D193" i="4"/>
  <c r="B161" i="4"/>
  <c r="C19" i="3" s="1"/>
  <c r="D140" i="4"/>
  <c r="D134" i="4"/>
  <c r="E123" i="4"/>
  <c r="E117" i="4"/>
  <c r="E116" i="4"/>
  <c r="E115" i="4"/>
  <c r="E114" i="4"/>
  <c r="E105" i="4"/>
  <c r="E104" i="4"/>
  <c r="E103" i="4"/>
  <c r="E102" i="4"/>
  <c r="E101" i="4"/>
  <c r="E92" i="4"/>
  <c r="E91" i="4"/>
  <c r="E90" i="4"/>
  <c r="F33" i="4"/>
  <c r="F32" i="4"/>
  <c r="F31" i="4"/>
  <c r="F30" i="4"/>
  <c r="F29" i="4"/>
  <c r="F28" i="4"/>
  <c r="F27" i="4"/>
  <c r="F26" i="4"/>
  <c r="F25" i="4"/>
  <c r="F24" i="4"/>
  <c r="F21" i="4"/>
  <c r="C70" i="4" s="1"/>
  <c r="F20" i="4"/>
  <c r="C69" i="4" s="1"/>
  <c r="F19" i="4"/>
  <c r="C68" i="4" s="1"/>
  <c r="E68" i="4" s="1"/>
  <c r="F18" i="4"/>
  <c r="C67" i="4" s="1"/>
  <c r="E67" i="4" s="1"/>
  <c r="F17" i="4"/>
  <c r="C66" i="4" s="1"/>
  <c r="E66" i="4" s="1"/>
  <c r="F16" i="4"/>
  <c r="C65" i="4" s="1"/>
  <c r="E65" i="4" s="1"/>
  <c r="F15" i="4"/>
  <c r="C64" i="4" s="1"/>
  <c r="E64" i="4" s="1"/>
  <c r="F14" i="4"/>
  <c r="C63" i="4" s="1"/>
  <c r="E63" i="4" s="1"/>
  <c r="F13" i="4"/>
  <c r="C62" i="4" s="1"/>
  <c r="E62" i="4" s="1"/>
  <c r="F12" i="4"/>
  <c r="C61" i="4" s="1"/>
  <c r="E61" i="4" s="1"/>
  <c r="D145" i="4" l="1"/>
  <c r="C18" i="3" s="1"/>
  <c r="C77" i="4"/>
  <c r="E77" i="4" s="1"/>
  <c r="E70" i="4"/>
  <c r="C73" i="4"/>
  <c r="E73" i="4" s="1"/>
  <c r="C76" i="4"/>
  <c r="E76" i="4" s="1"/>
  <c r="C79" i="4"/>
  <c r="E79" i="4" s="1"/>
  <c r="F34" i="4"/>
  <c r="C13" i="3" s="1"/>
  <c r="C75" i="4"/>
  <c r="E75" i="4" s="1"/>
  <c r="C78" i="4"/>
  <c r="E78" i="4" s="1"/>
  <c r="E69" i="4"/>
  <c r="C72" i="4"/>
  <c r="E72" i="4" s="1"/>
  <c r="C80" i="4"/>
  <c r="E80" i="4" s="1"/>
  <c r="C81" i="4"/>
  <c r="E81" i="4" s="1"/>
  <c r="C74" i="4"/>
  <c r="E74" i="4" s="1"/>
  <c r="E124" i="4"/>
  <c r="E106" i="4"/>
  <c r="E93" i="4"/>
  <c r="E82" i="4" l="1"/>
  <c r="C23" i="3"/>
  <c r="C22" i="3"/>
  <c r="C21" i="3"/>
  <c r="C17" i="3" l="1"/>
  <c r="C16" i="3"/>
  <c r="C14" i="3"/>
  <c r="C15" i="3"/>
  <c r="C26" i="3" l="1"/>
  <c r="C28" i="3" s="1"/>
  <c r="H5" i="4" s="1"/>
  <c r="F250" i="4" l="1"/>
</calcChain>
</file>

<file path=xl/sharedStrings.xml><?xml version="1.0" encoding="utf-8"?>
<sst xmlns="http://schemas.openxmlformats.org/spreadsheetml/2006/main" count="1897" uniqueCount="216">
  <si>
    <t>Mileage Rate</t>
  </si>
  <si>
    <t>Lodging Cost</t>
  </si>
  <si>
    <t>Meal Cost</t>
  </si>
  <si>
    <t># of Units</t>
  </si>
  <si>
    <t>Cost per Unit</t>
  </si>
  <si>
    <t>Cost</t>
  </si>
  <si>
    <t>Salary</t>
  </si>
  <si>
    <t>Fringe Rate</t>
  </si>
  <si>
    <t>Description</t>
  </si>
  <si>
    <t>Mileage Reimbursement</t>
  </si>
  <si>
    <t>Meal Reimbursement</t>
  </si>
  <si>
    <t>Lodging Reimbursement</t>
  </si>
  <si>
    <t>Other Cost</t>
  </si>
  <si>
    <t>Indirect Cost Rate</t>
  </si>
  <si>
    <t xml:space="preserve"># of Miles </t>
  </si>
  <si>
    <t>Other In-State Travel Costs</t>
  </si>
  <si>
    <t>Indirect Cost Amount</t>
  </si>
  <si>
    <t>Direct "Base Cost" Amount</t>
  </si>
  <si>
    <t>Hourly Pay Rate</t>
  </si>
  <si>
    <t>Total Cost (Section I)</t>
  </si>
  <si>
    <t>% FTE</t>
  </si>
  <si>
    <t>Name of Insurance or Surety Bond</t>
  </si>
  <si>
    <t>Total Cost (Section J)</t>
  </si>
  <si>
    <t>Total Cost (Section K)</t>
  </si>
  <si>
    <t>Total Cost (Section L)</t>
  </si>
  <si>
    <t>Advertisement or Public Info. Item</t>
  </si>
  <si>
    <t>Cost Amount</t>
  </si>
  <si>
    <t>Total Cost (Section A)</t>
  </si>
  <si>
    <t>Total Cost (Section B)</t>
  </si>
  <si>
    <t>Total Cost (Section C)</t>
  </si>
  <si>
    <t>Total Cost (Section D)</t>
  </si>
  <si>
    <t>Total Cost (Section E)</t>
  </si>
  <si>
    <t>Total Cost (Section F)</t>
  </si>
  <si>
    <t>Total Cost (Section G)</t>
  </si>
  <si>
    <t>Total Cost (Section H)</t>
  </si>
  <si>
    <t>Contract Period:</t>
  </si>
  <si>
    <t>Contract Title:</t>
  </si>
  <si>
    <t>https://www.gsa.gov/travel/plan-book/per-diem-rates</t>
  </si>
  <si>
    <t>Name of Individual Consultant/Contractor</t>
  </si>
  <si>
    <t>D: OPERATING COSTS</t>
  </si>
  <si>
    <t>https://www.gsa.gov/travel/plan-book/transportation-airfare-pov-etc/privately-owned-vehicle-pov-mileage-reimbursement-rates</t>
  </si>
  <si>
    <t xml:space="preserve">   GSA Lodging &amp; Per Diem Rates:</t>
  </si>
  <si>
    <t xml:space="preserve">   GSA Mileage Rates:</t>
  </si>
  <si>
    <t>Airfare Cost</t>
  </si>
  <si>
    <t>Mileage Cost</t>
  </si>
  <si>
    <t>Annual Line Item Budget</t>
  </si>
  <si>
    <t>Dollar Amount</t>
  </si>
  <si>
    <t>Hours Paid per Week</t>
  </si>
  <si>
    <t># of Weeks Paid in Contract Period</t>
  </si>
  <si>
    <t># of Months Paid in Contract Period</t>
  </si>
  <si>
    <t>Describe Cost</t>
  </si>
  <si>
    <t xml:space="preserve">Nightly Lodging Rate </t>
  </si>
  <si>
    <t xml:space="preserve"># of Nights </t>
  </si>
  <si>
    <t>Type of Cost</t>
  </si>
  <si>
    <t>Position Title</t>
  </si>
  <si>
    <t>Monthly Pay Rate for 1 FTE</t>
  </si>
  <si>
    <t>I: TRAINING</t>
  </si>
  <si>
    <t>K: ADVERTISING &amp; PUBLIC INFORMATION</t>
  </si>
  <si>
    <t>E: SUPPLIES</t>
  </si>
  <si>
    <t>A: SALARIES</t>
  </si>
  <si>
    <t>B: FRINGE BENEFITS</t>
  </si>
  <si>
    <t>F: IN-STATE TRAVEL</t>
  </si>
  <si>
    <t>G: OUT-OF-STATE TRAVEL</t>
  </si>
  <si>
    <t xml:space="preserve">• </t>
  </si>
  <si>
    <t>Your budget document must be submitted in Excel. Do not submit a “PDF” Adobe Acrobat copy of your budget document.</t>
  </si>
  <si>
    <t>General Instructions:</t>
  </si>
  <si>
    <t>Contact your Contract Administrator if you need additional lines added to a section.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</si>
  <si>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</si>
  <si>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</si>
  <si>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</si>
  <si>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</si>
  <si>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</si>
  <si>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</si>
  <si>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</si>
  <si>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</si>
  <si>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</si>
  <si>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</si>
  <si>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</si>
  <si>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</si>
  <si>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Training Event and/or Trainers</t>
  </si>
  <si>
    <t>Other Cost Item</t>
  </si>
  <si>
    <t>Line Item</t>
  </si>
  <si>
    <t>Exhibit 2
Line Item Budget
Part 1</t>
  </si>
  <si>
    <t>Total Cost (Section P)</t>
  </si>
  <si>
    <t>The information on this page will populate when completing Part 4</t>
  </si>
  <si>
    <t>The information on this page will populate when completing Part 6</t>
  </si>
  <si>
    <t>M: OTHER COSTS</t>
  </si>
  <si>
    <t>N: TOTAL DIRECT COSTS</t>
  </si>
  <si>
    <t>O: INDIRECT COSTS</t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</si>
  <si>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Fringe benefit components may include items such as Federal Insurance Contributions Act (FICA) and Unemployment Insurance, Retirement, Life Insurance, Workers Compensation and Health Insurance.
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</si>
  <si>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Operating expenses include items such as rent, maintenance, land telephone and cellular phone services, utilities, IT support, internet access, Zoom licenses, etc.
• Operating costs can be determined either as direct costs or as an allocation of direct costs.
• If operating costs are determined by an allocation of direct costs, then the same allocation method should be used to estimate operating costs for ALL programs supported by the agency.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</si>
  <si>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Supplies may include items such as general office supplies (post-it notes, paper, pens, etc.), office furniture (file cabinets, chairs, etc.), laptops, printers, cell phones, etc.
• Supplies may also include specific program supplies such as educational books/materials for clients, med boxes/lock boxes, etc.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</si>
  <si>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Rates for mileage, meals and lodging cannot exceed current federal General Services Administration rates (link to GSA websites below).
• Reimbursement must be related to staff, volunteers or consumers.
• If the agency has a written policy that allows travel rates higher than the GSA rates, it would be allowable and a copy of the policy must be provided. The policy must be applicable to all employees of the agency.</t>
    </r>
  </si>
  <si>
    <t>Training Event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</si>
  <si>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Typical costs may include liability insurance, auto insurance, property insurance, etc.</t>
    </r>
  </si>
  <si>
    <t xml:space="preserve">J: INSURANCE </t>
  </si>
  <si>
    <t xml:space="preserve">Name of Insurance </t>
  </si>
  <si>
    <t>Item 1</t>
  </si>
  <si>
    <t>Item 2</t>
  </si>
  <si>
    <t>Item 3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</si>
  <si>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the costs for each item.</t>
    </r>
  </si>
  <si>
    <t>Item 4</t>
  </si>
  <si>
    <t>Item 5</t>
  </si>
  <si>
    <t>L: CONSUMER/FAMILY SUPPORTS</t>
  </si>
  <si>
    <t>Consumer/Family Support Item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</si>
  <si>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List costs that cannot be characterized under any other budget category.</t>
    </r>
  </si>
  <si>
    <t xml:space="preserve">Total Direct Cost is the sum of total costs from Section A-M. </t>
  </si>
  <si>
    <t>Direct Costs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</si>
  <si>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</si>
  <si>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</si>
  <si>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</si>
  <si>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</si>
  <si>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</si>
  <si>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</si>
  <si>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</si>
  <si>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</si>
  <si>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</si>
  <si>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</si>
  <si>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</si>
  <si>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</si>
  <si>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</si>
  <si>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</si>
  <si>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</si>
  <si>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</t>
    </r>
    <r>
      <rPr>
        <b/>
        <sz val="10"/>
        <color rgb="FFFF0000"/>
        <rFont val="Arial"/>
        <family val="2"/>
      </rPr>
      <t>• IMPORTANT</t>
    </r>
    <r>
      <rPr>
        <sz val="10"/>
        <rFont val="Arial"/>
        <family val="2"/>
      </rPr>
      <t>: Do not include names of individuals filling the positions.
• Total cost for each position should be calculated based on the length of the contract (for example: 12-month versus a shorter term contract).
• Position titles must be consistent with the Work Plan.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</si>
  <si>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various components of the fringe rate (for example, FICA, health insurance, short-term disability, etc.).
•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If the fringe rate is above 45%</t>
    </r>
    <r>
      <rPr>
        <sz val="10"/>
        <rFont val="Arial"/>
        <family val="2"/>
      </rPr>
      <t>, then a breakdown of the cost of each component is required. For example: FICA (7.65%), Health Insurance (30%), Retirement (8%) = 45.65%. The total percentage shown below must match the total percentage shown in the table.
• If a position does not receive fringe benefits, leave the fringe rate at 0%. Add a note to indicate the position does not receive fringe benefits.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</si>
  <si>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# of units were estimated.
• Describe how the cost per unit was estimated.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</si>
  <si>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costs. Include number of consumers served, rate charged (hourly, monthly, etc.).
• Describe the services or products to be provided.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</si>
  <si>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  <r>
      <rPr>
        <b/>
        <sz val="10"/>
        <rFont val="Arial"/>
        <family val="2"/>
      </rPr>
      <t xml:space="preserve">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</si>
  <si>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training cost figures above.
• Include the number of staff, volunteers, and consumers who will be attending.
• Describe how the training costs support the program.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</si>
  <si>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</si>
  <si>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Provide the number of consumers/families to receive the services.
• Describe the type of support services covered such as gas cards, bus passes, respite services, etc.
• Describe how the cost was determined (example: number of families * cost of each)</t>
    </r>
    <r>
      <rPr>
        <b/>
        <sz val="10"/>
        <rFont val="Arial"/>
        <family val="2"/>
      </rPr>
      <t xml:space="preserve">.
</t>
    </r>
    <r>
      <rPr>
        <sz val="10"/>
        <rFont val="Arial"/>
        <family val="2"/>
      </rPr>
      <t>• Describe how the costs support the program.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</si>
  <si>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</si>
  <si>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• Describe how the costs support the program.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</si>
  <si>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</si>
  <si>
    <t>The information on this page will populate when completing Part 2.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</si>
  <si>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For Items 1-4, describe how you arrived at each of the costs. Include number of consumers served, rate charged (hourly, monthly, etc.).
• For Items 1-10, describe the services or products to be provided.</t>
    </r>
  </si>
  <si>
    <t>Consultant/Subcontractor</t>
  </si>
  <si>
    <t>Subcontractor with Detailed Budgets</t>
  </si>
  <si>
    <t>Item 10  (Subcontractor 6 - Parts 13 and 14)</t>
  </si>
  <si>
    <t>Item 9    (Subcontractor 5 - Parts 11 and 12)</t>
  </si>
  <si>
    <t>Item 8    (Subcontractor 4 - Parts 9 and 10)</t>
  </si>
  <si>
    <t>Item 7    (Subcontractor 3 - Parts 7 and 8)</t>
  </si>
  <si>
    <t>Item 6    (Subcontractor 2 - Parts 5 and 6)</t>
  </si>
  <si>
    <t>Item 5    (Subcontractor 1 - Parts 3 and 4)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</si>
  <si>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Use Items 1-4 if the total cost will be simple, such as paying a monthly invoice for a person to provide services.
• Use Items 5-10 if the costs are more complex. A good guideline is when the subcontractor costs will include a breakdown of salary, fringe, travel expenses, etc. 
• Items 5-10 may be requested by DCTS to fully understand the information provided (such as DCTS staff, auditors, etc.)
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</si>
  <si>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This category may cover fees and reimbursements for subcontractors. </t>
    </r>
  </si>
  <si>
    <t>The information on this page will populate when completing Part 8</t>
  </si>
  <si>
    <t>The information on this page will populate when completing Part 10</t>
  </si>
  <si>
    <t>The information on this page will populate when completing Part 14</t>
  </si>
  <si>
    <t>The information on this page will populate when completing Part 12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</si>
  <si>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Provide the following information:
• The purpose of the travel,
• The destinations (if known), and 
• Which positions and number of people will be traveling.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</si>
  <si>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Expenses must directly support the treatment plan that addresses mental health and/or substance use.
• No </t>
    </r>
    <r>
      <rPr>
        <sz val="10"/>
        <color rgb="FFFF0000"/>
        <rFont val="Arial"/>
        <family val="2"/>
      </rPr>
      <t xml:space="preserve">cash assistance </t>
    </r>
    <r>
      <rPr>
        <sz val="10"/>
        <rFont val="Arial"/>
        <family val="2"/>
      </rPr>
      <t>to consumers or families is permitted.</t>
    </r>
  </si>
  <si>
    <t>H: CONSULTANT &amp; SUBCONTRACTOR EXPENSES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</si>
  <si>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</si>
  <si>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t>Name of Agency:</t>
  </si>
  <si>
    <t>For every entry in the table, there must be a matching entry in the justification box.</t>
  </si>
  <si>
    <t>Salaried Employees</t>
  </si>
  <si>
    <t>Hourly Employees</t>
  </si>
  <si>
    <t>Maximum Budget Available:</t>
  </si>
  <si>
    <t>The yellow highlighting will be removed when the budget is approved.</t>
  </si>
  <si>
    <t>Grant Funding Source(s):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</si>
  <si>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Provide a brief (2-3 sentence) description of the job duties related to this grant for </t>
    </r>
    <r>
      <rPr>
        <b/>
        <u/>
        <sz val="10"/>
        <rFont val="Arial"/>
        <family val="2"/>
      </rPr>
      <t>each</t>
    </r>
    <r>
      <rPr>
        <sz val="10"/>
        <rFont val="Arial"/>
        <family val="2"/>
      </rPr>
      <t xml:space="preserve"> position listed above.</t>
    </r>
  </si>
  <si>
    <t>Enter information in yellow highlighted cells within this Workbook. (White cells are locked.) For example, information entered on Part 2 will automatically populate Part 1.</t>
  </si>
  <si>
    <t>Fringe Rate Calculator</t>
  </si>
  <si>
    <t>Health Insurance</t>
  </si>
  <si>
    <t>Fringe Benefit Name</t>
  </si>
  <si>
    <t>$ Amount</t>
  </si>
  <si>
    <t>"Cost" for the position
(from Section A: Salaries)</t>
  </si>
  <si>
    <t>FICA</t>
  </si>
  <si>
    <t>Pension</t>
  </si>
  <si>
    <t>Payroll Taxes</t>
  </si>
  <si>
    <t>Retirement</t>
  </si>
  <si>
    <t>Life Insurance</t>
  </si>
  <si>
    <t>Unemployment / Work Comp</t>
  </si>
  <si>
    <t>401K</t>
  </si>
  <si>
    <t>Dental Insurance</t>
  </si>
  <si>
    <t>Short Term Disability</t>
  </si>
  <si>
    <t>Long Term Disability</t>
  </si>
  <si>
    <t>Total $ Amount for the Position</t>
  </si>
  <si>
    <t>% Fringe Benefits for the Position</t>
  </si>
  <si>
    <t>Other Items: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</si>
  <si>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materials for community outreach (such as costs for brochures, website hosting, and media campaigns).
• Reimbursement for promotional items is limited. See the US Department of Health and Human Services policy:</t>
    </r>
  </si>
  <si>
    <t>https://www.hhs.gov/grants-contracts/contracts/contract-policies-regulations/spending-on-promotional-items/index.html</t>
  </si>
  <si>
    <t>Exhibit 2
Subcontractor 1</t>
  </si>
  <si>
    <t>Exhibit 2
Subcontractor 2</t>
  </si>
  <si>
    <t>Exhibit 2
Subcontractor 3</t>
  </si>
  <si>
    <t>Exhibit 2
Subcontractor 5</t>
  </si>
  <si>
    <t>Exhibit 2
Subcontractor 6</t>
  </si>
  <si>
    <t>This calculator may be used to determine the % Fringe rate for a position.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</si>
  <si>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</si>
  <si>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t>Consumer / Family Supports</t>
  </si>
  <si>
    <t>Salaries</t>
  </si>
  <si>
    <t>Fringe Benefits</t>
  </si>
  <si>
    <t>Equipment</t>
  </si>
  <si>
    <t>Operating Costs</t>
  </si>
  <si>
    <t>Supplies</t>
  </si>
  <si>
    <t>In-State Travel</t>
  </si>
  <si>
    <t>Out-of-State Travel</t>
  </si>
  <si>
    <t>Consultant and Subcontractor Expenses</t>
  </si>
  <si>
    <t>Training</t>
  </si>
  <si>
    <t>Insurance</t>
  </si>
  <si>
    <t>Advertising and Public Information</t>
  </si>
  <si>
    <t>Other</t>
  </si>
  <si>
    <t>M</t>
  </si>
  <si>
    <t>N</t>
  </si>
  <si>
    <t>O</t>
  </si>
  <si>
    <t>Subtotal of Direct Costs (Items A through M)</t>
  </si>
  <si>
    <t>Indirect Costs</t>
  </si>
  <si>
    <t>Total Costs</t>
  </si>
  <si>
    <t>Category</t>
  </si>
  <si>
    <r>
      <t xml:space="preserve">C: EQUIPMENT </t>
    </r>
    <r>
      <rPr>
        <b/>
        <i/>
        <sz val="14"/>
        <color rgb="FFFF0000"/>
        <rFont val="Arial"/>
        <family val="2"/>
      </rPr>
      <t>(Only for an individual item of $10,000 or more)</t>
    </r>
  </si>
  <si>
    <r>
      <rPr>
        <b/>
        <u/>
        <sz val="12"/>
        <rFont val="Arial"/>
        <family val="2"/>
      </rPr>
      <t>Instructions: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Enter data ONLY if you are purchasing an </t>
    </r>
    <r>
      <rPr>
        <sz val="10"/>
        <color rgb="FFFF0000"/>
        <rFont val="Arial"/>
        <family val="2"/>
      </rPr>
      <t>individual</t>
    </r>
    <r>
      <rPr>
        <sz val="10"/>
        <rFont val="Arial"/>
        <family val="2"/>
      </rPr>
      <t xml:space="preserve"> piece of equipment valued at $10,000.
• The individual item should have a useful life of more than one year and depreciation is generally tracked by the agency's accounting department.
• If items collectively cost more than $10,000 but individually cost less (for example: six workstations at $2,000 apiece), then the items should be reported under Supplies.
</t>
    </r>
  </si>
  <si>
    <r>
      <rPr>
        <b/>
        <u/>
        <sz val="12"/>
        <rFont val="Arial"/>
        <family val="2"/>
      </rPr>
      <t>Instructions</t>
    </r>
    <r>
      <rPr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Applicants may use an indirect cost rate of up to 15%. </t>
    </r>
    <r>
      <rPr>
        <b/>
        <sz val="10"/>
        <color rgb="FFFF0000"/>
        <rFont val="Arial"/>
        <family val="2"/>
      </rPr>
      <t>A federally approved indirect cost rate letter must be provided for rates above 15%.</t>
    </r>
    <r>
      <rPr>
        <sz val="10"/>
        <rFont val="Arial"/>
        <family val="2"/>
      </rPr>
      <t xml:space="preserve">
• The federally approved rate may only apply to certain direct costs shown in Items A-M.
</t>
    </r>
  </si>
  <si>
    <r>
      <rPr>
        <u/>
        <sz val="12"/>
        <rFont val="Arial"/>
        <family val="2"/>
      </rPr>
      <t>Instructions</t>
    </r>
    <r>
      <rPr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An indirect cost rate of up to 15% is allowed. </t>
    </r>
    <r>
      <rPr>
        <b/>
        <sz val="10"/>
        <color rgb="FFFF0000"/>
        <rFont val="Arial"/>
        <family val="2"/>
      </rPr>
      <t>The subcontractor must provide a copy of the federally approved indirect cost rate letter for rates above 15%.</t>
    </r>
    <r>
      <rPr>
        <sz val="10"/>
        <rFont val="Arial"/>
        <family val="2"/>
      </rPr>
      <t xml:space="preserve">
• The federally approved rate may only apply to certain direct costs shown in Items A-M.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</si>
  <si>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costs that are being covered (for example: salary and fringe costs, support staff for human resources, accounting, etc.)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</si>
  <si>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• Describe how the unit cost was determined.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</si>
</sst>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0_);\(&quot;$&quot;#,##0.000\)"/>
    <numFmt numFmtId="166" formatCode="0.000%"/>
    <numFmt numFmtId="167" formatCode="&quot;$&quot;#,##0.00"/>
    <numFmt numFmtId="168" formatCode="&quot;$&quot;#,##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0"/>
      <name val="Times New Roman"/>
      <family val="1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rgb="FFFF000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sz val="12"/>
      <color rgb="FFFF0000"/>
      <name val="Aptos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445">
    <xf numFmtId="0" fontId="0" fillId="0" borderId="0" xfId="0"/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vertical="center" wrapText="1"/>
      <protection locked="0"/>
    </xf>
    <xf numFmtId="49" fontId="3" fillId="3" borderId="44" xfId="0" applyNumberFormat="1" applyFont="1" applyFill="1" applyBorder="1" applyAlignment="1" applyProtection="1">
      <alignment vertical="center" wrapText="1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165" fontId="3" fillId="3" borderId="25" xfId="0" applyNumberFormat="1" applyFont="1" applyFill="1" applyBorder="1" applyAlignment="1" applyProtection="1">
      <alignment horizontal="center" vertical="center"/>
      <protection locked="0"/>
    </xf>
    <xf numFmtId="3" fontId="3" fillId="3" borderId="25" xfId="0" applyNumberFormat="1" applyFont="1" applyFill="1" applyBorder="1" applyAlignment="1" applyProtection="1">
      <alignment horizontal="center" vertical="center"/>
      <protection locked="0"/>
    </xf>
    <xf numFmtId="7" fontId="3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locked="0"/>
    </xf>
    <xf numFmtId="7" fontId="6" fillId="5" borderId="34" xfId="0" applyNumberFormat="1" applyFont="1" applyFill="1" applyBorder="1" applyAlignment="1" applyProtection="1">
      <alignment horizontal="right" vertical="center"/>
    </xf>
    <xf numFmtId="0" fontId="3" fillId="0" borderId="1" xfId="2" applyNumberFormat="1" applyFont="1" applyFill="1" applyBorder="1" applyAlignment="1" applyProtection="1">
      <alignment horizontal="left" wrapText="1"/>
    </xf>
    <xf numFmtId="0" fontId="4" fillId="5" borderId="0" xfId="2" applyFill="1" applyBorder="1" applyAlignment="1" applyProtection="1">
      <alignment horizontal="left" vertical="top" wrapText="1"/>
    </xf>
    <xf numFmtId="0" fontId="4" fillId="5" borderId="34" xfId="2" applyFill="1" applyBorder="1" applyAlignment="1" applyProtection="1">
      <alignment horizontal="left" vertical="top" wrapText="1"/>
    </xf>
    <xf numFmtId="7" fontId="6" fillId="5" borderId="0" xfId="0" applyNumberFormat="1" applyFont="1" applyFill="1" applyBorder="1" applyProtection="1"/>
    <xf numFmtId="166" fontId="3" fillId="3" borderId="25" xfId="3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49" fontId="3" fillId="3" borderId="7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49" fontId="3" fillId="3" borderId="43" xfId="0" applyNumberFormat="1" applyFont="1" applyFill="1" applyBorder="1" applyAlignment="1" applyProtection="1">
      <alignment vertical="center" wrapText="1"/>
      <protection locked="0"/>
    </xf>
    <xf numFmtId="39" fontId="3" fillId="3" borderId="5" xfId="1" applyNumberFormat="1" applyFont="1" applyFill="1" applyBorder="1" applyAlignment="1" applyProtection="1">
      <alignment horizontal="right" vertical="center"/>
      <protection locked="0"/>
    </xf>
    <xf numFmtId="39" fontId="3" fillId="3" borderId="1" xfId="1" applyNumberFormat="1" applyFont="1" applyFill="1" applyBorder="1" applyAlignment="1" applyProtection="1">
      <alignment horizontal="right" vertical="center"/>
      <protection locked="0"/>
    </xf>
    <xf numFmtId="39" fontId="3" fillId="3" borderId="43" xfId="1" applyNumberFormat="1" applyFont="1" applyFill="1" applyBorder="1" applyAlignment="1" applyProtection="1">
      <alignment horizontal="right" vertical="center"/>
      <protection locked="0"/>
    </xf>
    <xf numFmtId="166" fontId="3" fillId="3" borderId="5" xfId="1" applyNumberFormat="1" applyFont="1" applyFill="1" applyBorder="1" applyAlignment="1" applyProtection="1">
      <alignment horizontal="right" vertical="center"/>
      <protection locked="0"/>
    </xf>
    <xf numFmtId="166" fontId="3" fillId="3" borderId="1" xfId="1" applyNumberFormat="1" applyFont="1" applyFill="1" applyBorder="1" applyAlignment="1" applyProtection="1">
      <alignment horizontal="right" vertical="center"/>
      <protection locked="0"/>
    </xf>
    <xf numFmtId="166" fontId="3" fillId="3" borderId="12" xfId="1" applyNumberFormat="1" applyFont="1" applyFill="1" applyBorder="1" applyAlignment="1" applyProtection="1">
      <alignment horizontal="right" vertical="center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166" fontId="3" fillId="3" borderId="7" xfId="1" applyNumberFormat="1" applyFont="1" applyFill="1" applyBorder="1" applyAlignment="1" applyProtection="1">
      <alignment horizontal="right" vertical="center"/>
      <protection locked="0"/>
    </xf>
    <xf numFmtId="39" fontId="3" fillId="3" borderId="7" xfId="1" applyNumberFormat="1" applyFont="1" applyFill="1" applyBorder="1" applyAlignment="1" applyProtection="1">
      <alignment horizontal="right" vertical="center"/>
      <protection locked="0"/>
    </xf>
    <xf numFmtId="166" fontId="3" fillId="3" borderId="43" xfId="1" applyNumberFormat="1" applyFont="1" applyFill="1" applyBorder="1" applyAlignment="1" applyProtection="1">
      <alignment horizontal="right" vertical="center"/>
      <protection locked="0"/>
    </xf>
    <xf numFmtId="44" fontId="3" fillId="0" borderId="15" xfId="0" applyNumberFormat="1" applyFont="1" applyFill="1" applyBorder="1" applyAlignment="1" applyProtection="1">
      <alignment horizontal="right" vertical="center"/>
    </xf>
    <xf numFmtId="44" fontId="3" fillId="0" borderId="10" xfId="0" applyNumberFormat="1" applyFont="1" applyFill="1" applyBorder="1" applyAlignment="1" applyProtection="1">
      <alignment horizontal="right" vertical="center"/>
    </xf>
    <xf numFmtId="44" fontId="3" fillId="0" borderId="45" xfId="0" applyNumberFormat="1" applyFont="1" applyFill="1" applyBorder="1" applyAlignment="1" applyProtection="1">
      <alignment horizontal="right" vertical="center"/>
    </xf>
    <xf numFmtId="44" fontId="3" fillId="5" borderId="0" xfId="0" applyNumberFormat="1" applyFont="1" applyFill="1" applyBorder="1" applyAlignment="1" applyProtection="1">
      <alignment horizontal="right"/>
    </xf>
    <xf numFmtId="44" fontId="2" fillId="4" borderId="48" xfId="0" applyNumberFormat="1" applyFont="1" applyFill="1" applyBorder="1" applyAlignment="1" applyProtection="1">
      <alignment horizontal="center"/>
    </xf>
    <xf numFmtId="44" fontId="3" fillId="0" borderId="8" xfId="0" applyNumberFormat="1" applyFont="1" applyFill="1" applyBorder="1" applyAlignment="1" applyProtection="1">
      <alignment horizontal="right" vertical="center"/>
    </xf>
    <xf numFmtId="44" fontId="2" fillId="5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7" fontId="1" fillId="3" borderId="5" xfId="0" applyNumberFormat="1" applyFont="1" applyFill="1" applyBorder="1" applyAlignment="1" applyProtection="1">
      <alignment horizontal="right" vertical="center"/>
      <protection locked="0"/>
    </xf>
    <xf numFmtId="7" fontId="3" fillId="3" borderId="1" xfId="0" applyNumberFormat="1" applyFont="1" applyFill="1" applyBorder="1" applyAlignment="1" applyProtection="1">
      <alignment horizontal="right" vertical="center"/>
      <protection locked="0"/>
    </xf>
    <xf numFmtId="7" fontId="3" fillId="3" borderId="43" xfId="0" applyNumberFormat="1" applyFont="1" applyFill="1" applyBorder="1" applyAlignment="1" applyProtection="1">
      <alignment horizontal="right" vertical="center"/>
      <protection locked="0"/>
    </xf>
    <xf numFmtId="7" fontId="3" fillId="3" borderId="7" xfId="0" applyNumberFormat="1" applyFont="1" applyFill="1" applyBorder="1" applyAlignment="1" applyProtection="1">
      <alignment horizontal="right" vertical="center"/>
      <protection locked="0"/>
    </xf>
    <xf numFmtId="7" fontId="3" fillId="0" borderId="15" xfId="0" applyNumberFormat="1" applyFont="1" applyFill="1" applyBorder="1" applyAlignment="1" applyProtection="1">
      <alignment horizontal="right" vertical="center"/>
    </xf>
    <xf numFmtId="7" fontId="3" fillId="0" borderId="10" xfId="0" applyNumberFormat="1" applyFont="1" applyFill="1" applyBorder="1" applyAlignment="1" applyProtection="1">
      <alignment horizontal="right" vertical="center"/>
    </xf>
    <xf numFmtId="167" fontId="3" fillId="0" borderId="5" xfId="0" applyNumberFormat="1" applyFont="1" applyFill="1" applyBorder="1" applyAlignment="1" applyProtection="1">
      <alignment horizontal="right" vertical="center"/>
    </xf>
    <xf numFmtId="167" fontId="3" fillId="0" borderId="1" xfId="0" applyNumberFormat="1" applyFont="1" applyFill="1" applyBorder="1" applyAlignment="1" applyProtection="1">
      <alignment horizontal="right" vertical="center"/>
    </xf>
    <xf numFmtId="167" fontId="3" fillId="0" borderId="15" xfId="0" applyNumberFormat="1" applyFont="1" applyFill="1" applyBorder="1" applyAlignment="1" applyProtection="1">
      <alignment horizontal="right" vertical="center"/>
    </xf>
    <xf numFmtId="167" fontId="3" fillId="0" borderId="10" xfId="0" applyNumberFormat="1" applyFont="1" applyFill="1" applyBorder="1" applyAlignment="1" applyProtection="1">
      <alignment horizontal="right" vertical="center"/>
    </xf>
    <xf numFmtId="167" fontId="3" fillId="0" borderId="13" xfId="0" applyNumberFormat="1" applyFont="1" applyFill="1" applyBorder="1" applyAlignment="1" applyProtection="1">
      <alignment horizontal="right" vertical="center"/>
    </xf>
    <xf numFmtId="7" fontId="3" fillId="3" borderId="5" xfId="0" applyNumberFormat="1" applyFont="1" applyFill="1" applyBorder="1" applyAlignment="1" applyProtection="1">
      <alignment horizontal="right" vertical="center"/>
      <protection locked="0"/>
    </xf>
    <xf numFmtId="7" fontId="3" fillId="3" borderId="12" xfId="0" applyNumberFormat="1" applyFont="1" applyFill="1" applyBorder="1" applyAlignment="1" applyProtection="1">
      <alignment horizontal="right" vertical="center"/>
      <protection locked="0"/>
    </xf>
    <xf numFmtId="7" fontId="3" fillId="0" borderId="13" xfId="0" applyNumberFormat="1" applyFont="1" applyFill="1" applyBorder="1" applyAlignment="1" applyProtection="1">
      <alignment horizontal="right" vertical="center"/>
    </xf>
    <xf numFmtId="7" fontId="3" fillId="0" borderId="26" xfId="0" applyNumberFormat="1" applyFont="1" applyFill="1" applyBorder="1" applyAlignment="1" applyProtection="1">
      <alignment horizontal="right" vertical="center"/>
    </xf>
    <xf numFmtId="7" fontId="3" fillId="5" borderId="0" xfId="0" applyNumberFormat="1" applyFont="1" applyFill="1" applyBorder="1" applyAlignment="1" applyProtection="1">
      <alignment horizontal="right"/>
    </xf>
    <xf numFmtId="7" fontId="3" fillId="0" borderId="18" xfId="0" applyNumberFormat="1" applyFont="1" applyFill="1" applyBorder="1" applyAlignment="1" applyProtection="1">
      <alignment horizontal="right" vertical="center"/>
    </xf>
    <xf numFmtId="7" fontId="3" fillId="3" borderId="26" xfId="0" applyNumberFormat="1" applyFont="1" applyFill="1" applyBorder="1" applyAlignment="1" applyProtection="1">
      <alignment horizontal="right" vertical="center"/>
      <protection locked="0"/>
    </xf>
    <xf numFmtId="7" fontId="3" fillId="3" borderId="15" xfId="0" applyNumberFormat="1" applyFont="1" applyFill="1" applyBorder="1" applyAlignment="1" applyProtection="1">
      <alignment horizontal="right" vertical="center"/>
      <protection locked="0"/>
    </xf>
    <xf numFmtId="7" fontId="3" fillId="3" borderId="10" xfId="0" applyNumberFormat="1" applyFont="1" applyFill="1" applyBorder="1" applyAlignment="1" applyProtection="1">
      <alignment horizontal="right" vertical="center"/>
      <protection locked="0"/>
    </xf>
    <xf numFmtId="7" fontId="3" fillId="3" borderId="13" xfId="0" applyNumberFormat="1" applyFont="1" applyFill="1" applyBorder="1" applyAlignment="1" applyProtection="1">
      <alignment horizontal="right" vertical="center"/>
      <protection locked="0"/>
    </xf>
    <xf numFmtId="7" fontId="3" fillId="3" borderId="8" xfId="0" applyNumberFormat="1" applyFont="1" applyFill="1" applyBorder="1" applyAlignment="1" applyProtection="1">
      <alignment horizontal="right" vertical="center"/>
      <protection locked="0"/>
    </xf>
    <xf numFmtId="7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7" fontId="3" fillId="3" borderId="10" xfId="0" applyNumberFormat="1" applyFont="1" applyFill="1" applyBorder="1" applyAlignment="1" applyProtection="1">
      <alignment horizontal="right" vertical="center" wrapText="1"/>
      <protection locked="0"/>
    </xf>
    <xf numFmtId="7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7" fontId="2" fillId="0" borderId="26" xfId="0" applyNumberFormat="1" applyFont="1" applyFill="1" applyBorder="1" applyAlignment="1" applyProtection="1">
      <alignment horizontal="right" vertical="center"/>
    </xf>
    <xf numFmtId="7" fontId="3" fillId="3" borderId="24" xfId="0" applyNumberFormat="1" applyFont="1" applyFill="1" applyBorder="1" applyAlignment="1" applyProtection="1">
      <alignment vertical="center"/>
      <protection locked="0"/>
    </xf>
    <xf numFmtId="7" fontId="2" fillId="0" borderId="26" xfId="0" applyNumberFormat="1" applyFont="1" applyFill="1" applyBorder="1" applyAlignment="1" applyProtection="1">
      <alignment vertical="center"/>
    </xf>
    <xf numFmtId="7" fontId="1" fillId="5" borderId="10" xfId="0" applyNumberFormat="1" applyFont="1" applyFill="1" applyBorder="1" applyAlignment="1" applyProtection="1">
      <alignment horizontal="right" vertical="center"/>
    </xf>
    <xf numFmtId="7" fontId="1" fillId="5" borderId="20" xfId="0" applyNumberFormat="1" applyFont="1" applyFill="1" applyBorder="1" applyAlignment="1" applyProtection="1">
      <alignment horizontal="right" vertical="center"/>
    </xf>
    <xf numFmtId="7" fontId="2" fillId="6" borderId="15" xfId="0" applyNumberFormat="1" applyFont="1" applyFill="1" applyBorder="1" applyAlignment="1" applyProtection="1">
      <alignment horizontal="right" vertical="center"/>
    </xf>
    <xf numFmtId="7" fontId="2" fillId="6" borderId="26" xfId="0" applyNumberFormat="1" applyFont="1" applyFill="1" applyBorder="1" applyAlignment="1" applyProtection="1">
      <alignment horizontal="right" vertical="center"/>
    </xf>
    <xf numFmtId="7" fontId="3" fillId="0" borderId="45" xfId="0" applyNumberFormat="1" applyFont="1" applyFill="1" applyBorder="1" applyAlignment="1" applyProtection="1">
      <alignment horizontal="right" vertical="center"/>
    </xf>
    <xf numFmtId="7" fontId="2" fillId="4" borderId="48" xfId="0" applyNumberFormat="1" applyFont="1" applyFill="1" applyBorder="1" applyAlignment="1" applyProtection="1">
      <alignment horizontal="center"/>
    </xf>
    <xf numFmtId="7" fontId="3" fillId="0" borderId="8" xfId="0" applyNumberFormat="1" applyFont="1" applyFill="1" applyBorder="1" applyAlignment="1" applyProtection="1">
      <alignment horizontal="right" vertical="center"/>
    </xf>
    <xf numFmtId="7" fontId="3" fillId="3" borderId="24" xfId="0" applyNumberFormat="1" applyFont="1" applyFill="1" applyBorder="1" applyAlignment="1" applyProtection="1">
      <alignment horizontal="right" vertical="center"/>
      <protection locked="0"/>
    </xf>
    <xf numFmtId="4" fontId="3" fillId="3" borderId="43" xfId="0" applyNumberFormat="1" applyFont="1" applyFill="1" applyBorder="1" applyAlignment="1" applyProtection="1">
      <alignment horizontal="right" vertical="center"/>
      <protection locked="0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top" wrapText="1"/>
      <protection locked="0"/>
    </xf>
    <xf numFmtId="7" fontId="2" fillId="4" borderId="61" xfId="1" applyNumberFormat="1" applyFont="1" applyFill="1" applyBorder="1" applyAlignment="1" applyProtection="1">
      <alignment horizontal="right" vertical="center"/>
    </xf>
    <xf numFmtId="44" fontId="2" fillId="4" borderId="33" xfId="0" applyNumberFormat="1" applyFont="1" applyFill="1" applyBorder="1" applyAlignment="1" applyProtection="1">
      <alignment horizontal="right" vertical="center"/>
    </xf>
    <xf numFmtId="167" fontId="2" fillId="4" borderId="33" xfId="0" applyNumberFormat="1" applyFont="1" applyFill="1" applyBorder="1" applyAlignment="1" applyProtection="1">
      <alignment horizontal="right" vertical="center"/>
    </xf>
    <xf numFmtId="7" fontId="2" fillId="4" borderId="33" xfId="1" applyNumberFormat="1" applyFont="1" applyFill="1" applyBorder="1" applyAlignment="1" applyProtection="1">
      <alignment horizontal="right" vertical="center"/>
    </xf>
    <xf numFmtId="7" fontId="2" fillId="4" borderId="33" xfId="0" applyNumberFormat="1" applyFont="1" applyFill="1" applyBorder="1" applyAlignment="1" applyProtection="1">
      <alignment horizontal="right" vertical="center"/>
    </xf>
    <xf numFmtId="7" fontId="2" fillId="4" borderId="33" xfId="0" applyNumberFormat="1" applyFont="1" applyFill="1" applyBorder="1" applyAlignment="1" applyProtection="1">
      <alignment horizontal="right" vertical="center" wrapText="1"/>
    </xf>
    <xf numFmtId="7" fontId="2" fillId="4" borderId="61" xfId="0" applyNumberFormat="1" applyFont="1" applyFill="1" applyBorder="1" applyAlignment="1" applyProtection="1">
      <alignment horizontal="right" vertical="center"/>
    </xf>
    <xf numFmtId="49" fontId="1" fillId="3" borderId="64" xfId="0" applyNumberFormat="1" applyFont="1" applyFill="1" applyBorder="1" applyAlignment="1" applyProtection="1">
      <alignment vertical="center"/>
      <protection locked="0"/>
    </xf>
    <xf numFmtId="49" fontId="1" fillId="3" borderId="39" xfId="0" applyNumberFormat="1" applyFont="1" applyFill="1" applyBorder="1" applyAlignment="1" applyProtection="1">
      <alignment vertical="center"/>
      <protection locked="0"/>
    </xf>
    <xf numFmtId="4" fontId="1" fillId="5" borderId="0" xfId="0" applyNumberFormat="1" applyFont="1" applyFill="1" applyProtection="1"/>
    <xf numFmtId="0" fontId="20" fillId="5" borderId="0" xfId="0" applyFont="1" applyFill="1" applyAlignment="1" applyProtection="1">
      <alignment horizontal="right" vertical="top"/>
      <protection locked="0"/>
    </xf>
    <xf numFmtId="7" fontId="3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left" vertical="center" wrapText="1"/>
    </xf>
    <xf numFmtId="167" fontId="18" fillId="3" borderId="49" xfId="4" applyNumberFormat="1" applyFont="1" applyFill="1" applyBorder="1" applyAlignment="1" applyProtection="1">
      <alignment horizontal="left"/>
      <protection locked="0"/>
    </xf>
    <xf numFmtId="0" fontId="18" fillId="3" borderId="1" xfId="4" applyFont="1" applyFill="1" applyBorder="1" applyAlignment="1" applyProtection="1">
      <alignment wrapText="1"/>
      <protection locked="0"/>
    </xf>
    <xf numFmtId="167" fontId="18" fillId="3" borderId="1" xfId="4" applyNumberFormat="1" applyFont="1" applyFill="1" applyBorder="1" applyAlignment="1" applyProtection="1">
      <alignment horizontal="center"/>
      <protection locked="0"/>
    </xf>
    <xf numFmtId="0" fontId="27" fillId="3" borderId="1" xfId="4" applyFont="1" applyFill="1" applyBorder="1" applyAlignment="1" applyProtection="1">
      <alignment wrapText="1"/>
      <protection locked="0"/>
    </xf>
    <xf numFmtId="167" fontId="1" fillId="0" borderId="0" xfId="4" applyNumberFormat="1" applyFill="1" applyProtection="1"/>
    <xf numFmtId="0" fontId="1" fillId="0" borderId="0" xfId="4" applyFill="1" applyProtection="1"/>
    <xf numFmtId="0" fontId="1" fillId="0" borderId="0" xfId="4" applyFill="1" applyAlignment="1" applyProtection="1">
      <alignment wrapText="1"/>
    </xf>
    <xf numFmtId="0" fontId="18" fillId="0" borderId="0" xfId="4" applyFont="1" applyFill="1" applyAlignment="1" applyProtection="1">
      <alignment horizontal="center" vertical="top"/>
    </xf>
    <xf numFmtId="0" fontId="18" fillId="0" borderId="0" xfId="0" applyFont="1" applyFill="1" applyAlignment="1" applyProtection="1">
      <alignment horizontal="center" vertical="top"/>
    </xf>
    <xf numFmtId="0" fontId="1" fillId="0" borderId="0" xfId="4" applyFont="1" applyFill="1" applyAlignment="1" applyProtection="1">
      <alignment horizontal="center"/>
    </xf>
    <xf numFmtId="0" fontId="1" fillId="0" borderId="0" xfId="4" applyFill="1" applyAlignment="1" applyProtection="1">
      <alignment horizontal="center"/>
    </xf>
    <xf numFmtId="0" fontId="18" fillId="0" borderId="0" xfId="4" applyFont="1" applyFill="1" applyAlignment="1" applyProtection="1">
      <alignment wrapText="1"/>
    </xf>
    <xf numFmtId="167" fontId="18" fillId="0" borderId="0" xfId="4" applyNumberFormat="1" applyFont="1" applyFill="1" applyProtection="1"/>
    <xf numFmtId="167" fontId="18" fillId="0" borderId="0" xfId="4" applyNumberFormat="1" applyFont="1" applyFill="1" applyAlignment="1" applyProtection="1">
      <alignment horizontal="center"/>
    </xf>
    <xf numFmtId="0" fontId="21" fillId="0" borderId="49" xfId="4" applyFont="1" applyFill="1" applyBorder="1" applyAlignment="1" applyProtection="1">
      <alignment horizontal="center" wrapText="1"/>
    </xf>
    <xf numFmtId="167" fontId="21" fillId="0" borderId="49" xfId="4" applyNumberFormat="1" applyFont="1" applyFill="1" applyBorder="1" applyAlignment="1" applyProtection="1">
      <alignment horizontal="center"/>
    </xf>
    <xf numFmtId="167" fontId="21" fillId="0" borderId="0" xfId="4" applyNumberFormat="1" applyFont="1" applyFill="1" applyAlignment="1" applyProtection="1">
      <alignment horizontal="center"/>
    </xf>
    <xf numFmtId="10" fontId="21" fillId="0" borderId="0" xfId="4" applyNumberFormat="1" applyFont="1" applyFill="1" applyAlignment="1" applyProtection="1">
      <alignment horizontal="center"/>
    </xf>
    <xf numFmtId="0" fontId="20" fillId="5" borderId="0" xfId="0" applyFont="1" applyFill="1" applyAlignment="1" applyProtection="1">
      <alignment vertical="top" wrapText="1"/>
    </xf>
    <xf numFmtId="0" fontId="21" fillId="5" borderId="0" xfId="0" applyFont="1" applyFill="1" applyAlignment="1" applyProtection="1">
      <alignment horizontal="center" wrapText="1"/>
    </xf>
    <xf numFmtId="0" fontId="20" fillId="5" borderId="0" xfId="0" applyFont="1" applyFill="1" applyAlignment="1" applyProtection="1">
      <alignment horizontal="right" vertical="top"/>
    </xf>
    <xf numFmtId="0" fontId="0" fillId="0" borderId="0" xfId="0" applyProtection="1"/>
    <xf numFmtId="0" fontId="0" fillId="5" borderId="0" xfId="0" applyFill="1" applyProtection="1"/>
    <xf numFmtId="0" fontId="1" fillId="5" borderId="0" xfId="0" applyFont="1" applyFill="1" applyAlignment="1" applyProtection="1">
      <alignment wrapText="1"/>
    </xf>
    <xf numFmtId="0" fontId="1" fillId="5" borderId="0" xfId="0" applyFont="1" applyFill="1" applyBorder="1" applyAlignment="1" applyProtection="1">
      <alignment horizontal="right"/>
    </xf>
    <xf numFmtId="0" fontId="18" fillId="0" borderId="0" xfId="0" applyFont="1" applyProtection="1"/>
    <xf numFmtId="0" fontId="5" fillId="5" borderId="0" xfId="0" applyFont="1" applyFill="1" applyProtection="1"/>
    <xf numFmtId="49" fontId="0" fillId="5" borderId="0" xfId="0" applyNumberFormat="1" applyFill="1" applyBorder="1" applyProtection="1"/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top" wrapText="1"/>
    </xf>
    <xf numFmtId="164" fontId="2" fillId="0" borderId="0" xfId="0" applyNumberFormat="1" applyFont="1" applyProtection="1"/>
    <xf numFmtId="0" fontId="0" fillId="0" borderId="0" xfId="0" applyFill="1" applyProtection="1"/>
    <xf numFmtId="0" fontId="18" fillId="0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2" fillId="5" borderId="4" xfId="0" applyFont="1" applyFill="1" applyBorder="1" applyAlignment="1" applyProtection="1">
      <alignment horizontal="center"/>
    </xf>
    <xf numFmtId="49" fontId="2" fillId="4" borderId="16" xfId="0" applyNumberFormat="1" applyFont="1" applyFill="1" applyBorder="1" applyAlignment="1" applyProtection="1">
      <alignment horizontal="center" wrapText="1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1" fillId="0" borderId="28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66" xfId="0" applyFont="1" applyFill="1" applyBorder="1" applyAlignment="1" applyProtection="1">
      <alignment horizontal="center"/>
    </xf>
    <xf numFmtId="49" fontId="2" fillId="4" borderId="46" xfId="0" applyNumberFormat="1" applyFont="1" applyFill="1" applyBorder="1" applyAlignment="1" applyProtection="1">
      <alignment horizontal="center" wrapText="1"/>
    </xf>
    <xf numFmtId="44" fontId="2" fillId="4" borderId="47" xfId="0" applyNumberFormat="1" applyFont="1" applyFill="1" applyBorder="1" applyAlignment="1" applyProtection="1">
      <alignment horizontal="center" wrapText="1"/>
    </xf>
    <xf numFmtId="39" fontId="2" fillId="4" borderId="47" xfId="1" applyNumberFormat="1" applyFont="1" applyFill="1" applyBorder="1" applyAlignment="1" applyProtection="1">
      <alignment horizontal="center" wrapText="1"/>
    </xf>
    <xf numFmtId="0" fontId="1" fillId="0" borderId="66" xfId="0" applyFont="1" applyFill="1" applyBorder="1" applyAlignment="1" applyProtection="1">
      <alignment vertical="center"/>
    </xf>
    <xf numFmtId="0" fontId="1" fillId="0" borderId="30" xfId="0" applyFont="1" applyFill="1" applyBorder="1" applyAlignment="1" applyProtection="1">
      <alignment vertical="center"/>
    </xf>
    <xf numFmtId="0" fontId="2" fillId="4" borderId="31" xfId="0" applyFont="1" applyFill="1" applyBorder="1" applyAlignment="1" applyProtection="1">
      <alignment vertical="center"/>
    </xf>
    <xf numFmtId="0" fontId="5" fillId="4" borderId="32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right" vertical="center"/>
    </xf>
    <xf numFmtId="44" fontId="3" fillId="4" borderId="32" xfId="1" applyFont="1" applyFill="1" applyBorder="1" applyAlignment="1" applyProtection="1">
      <alignment horizontal="right" vertical="center"/>
    </xf>
    <xf numFmtId="0" fontId="6" fillId="5" borderId="4" xfId="0" applyFont="1" applyFill="1" applyBorder="1" applyProtection="1"/>
    <xf numFmtId="0" fontId="5" fillId="5" borderId="0" xfId="0" applyFont="1" applyFill="1" applyBorder="1" applyProtection="1"/>
    <xf numFmtId="44" fontId="5" fillId="5" borderId="0" xfId="1" applyFont="1" applyFill="1" applyBorder="1" applyProtection="1"/>
    <xf numFmtId="0" fontId="3" fillId="0" borderId="6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vertical="top" wrapText="1"/>
    </xf>
    <xf numFmtId="0" fontId="0" fillId="5" borderId="0" xfId="0" applyFill="1" applyBorder="1" applyProtection="1"/>
    <xf numFmtId="0" fontId="0" fillId="0" borderId="4" xfId="0" applyFill="1" applyBorder="1" applyProtection="1"/>
    <xf numFmtId="0" fontId="2" fillId="4" borderId="16" xfId="0" applyFont="1" applyFill="1" applyBorder="1" applyAlignment="1" applyProtection="1">
      <alignment horizontal="center"/>
    </xf>
    <xf numFmtId="0" fontId="2" fillId="4" borderId="17" xfId="1" applyNumberFormat="1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0" fillId="5" borderId="34" xfId="0" applyFill="1" applyBorder="1" applyProtection="1"/>
    <xf numFmtId="44" fontId="5" fillId="5" borderId="34" xfId="0" applyNumberFormat="1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44" fontId="2" fillId="4" borderId="17" xfId="1" applyNumberFormat="1" applyFont="1" applyFill="1" applyBorder="1" applyAlignment="1" applyProtection="1">
      <alignment horizontal="center"/>
    </xf>
    <xf numFmtId="44" fontId="2" fillId="4" borderId="18" xfId="0" applyNumberFormat="1" applyFont="1" applyFill="1" applyBorder="1" applyAlignment="1" applyProtection="1">
      <alignment horizontal="center"/>
    </xf>
    <xf numFmtId="0" fontId="0" fillId="5" borderId="4" xfId="0" applyFill="1" applyBorder="1" applyProtection="1"/>
    <xf numFmtId="7" fontId="5" fillId="5" borderId="0" xfId="0" applyNumberFormat="1" applyFont="1" applyFill="1" applyBorder="1" applyProtection="1"/>
    <xf numFmtId="44" fontId="5" fillId="5" borderId="34" xfId="0" applyNumberFormat="1" applyFont="1" applyFill="1" applyBorder="1" applyProtection="1"/>
    <xf numFmtId="44" fontId="5" fillId="5" borderId="0" xfId="0" applyNumberFormat="1" applyFont="1" applyFill="1" applyBorder="1" applyProtection="1"/>
    <xf numFmtId="0" fontId="0" fillId="5" borderId="34" xfId="0" applyFill="1" applyBorder="1" applyAlignment="1" applyProtection="1">
      <alignment vertical="center"/>
    </xf>
    <xf numFmtId="7" fontId="3" fillId="4" borderId="32" xfId="0" applyNumberFormat="1" applyFont="1" applyFill="1" applyBorder="1" applyAlignment="1" applyProtection="1">
      <alignment horizontal="right" vertical="center"/>
    </xf>
    <xf numFmtId="7" fontId="5" fillId="5" borderId="0" xfId="1" applyNumberFormat="1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/>
    </xf>
    <xf numFmtId="0" fontId="6" fillId="5" borderId="34" xfId="0" applyFont="1" applyFill="1" applyBorder="1" applyAlignment="1" applyProtection="1"/>
    <xf numFmtId="0" fontId="11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0" fillId="2" borderId="4" xfId="0" applyFill="1" applyBorder="1" applyProtection="1"/>
    <xf numFmtId="0" fontId="5" fillId="5" borderId="34" xfId="0" applyFont="1" applyFill="1" applyBorder="1" applyProtection="1"/>
    <xf numFmtId="0" fontId="0" fillId="4" borderId="16" xfId="0" applyFill="1" applyBorder="1" applyAlignment="1" applyProtection="1">
      <alignment vertical="center"/>
    </xf>
    <xf numFmtId="165" fontId="3" fillId="5" borderId="0" xfId="0" applyNumberFormat="1" applyFont="1" applyFill="1" applyBorder="1" applyAlignment="1" applyProtection="1">
      <alignment horizontal="right"/>
    </xf>
    <xf numFmtId="3" fontId="3" fillId="5" borderId="0" xfId="0" applyNumberFormat="1" applyFont="1" applyFill="1" applyBorder="1" applyProtection="1"/>
    <xf numFmtId="7" fontId="2" fillId="7" borderId="48" xfId="0" applyNumberFormat="1" applyFont="1" applyFill="1" applyBorder="1" applyAlignment="1" applyProtection="1">
      <alignment horizontal="center" wrapText="1"/>
    </xf>
    <xf numFmtId="0" fontId="2" fillId="8" borderId="46" xfId="0" applyFont="1" applyFill="1" applyBorder="1" applyAlignment="1" applyProtection="1">
      <alignment horizontal="center" wrapText="1"/>
    </xf>
    <xf numFmtId="3" fontId="2" fillId="8" borderId="47" xfId="0" applyNumberFormat="1" applyFont="1" applyFill="1" applyBorder="1" applyAlignment="1" applyProtection="1">
      <alignment horizontal="center" wrapText="1"/>
    </xf>
    <xf numFmtId="44" fontId="2" fillId="8" borderId="48" xfId="0" applyNumberFormat="1" applyFont="1" applyFill="1" applyBorder="1" applyAlignment="1" applyProtection="1">
      <alignment horizontal="center" wrapText="1"/>
    </xf>
    <xf numFmtId="0" fontId="0" fillId="8" borderId="31" xfId="0" applyFill="1" applyBorder="1" applyAlignment="1" applyProtection="1">
      <alignment vertical="center"/>
    </xf>
    <xf numFmtId="7" fontId="2" fillId="9" borderId="18" xfId="0" applyNumberFormat="1" applyFont="1" applyFill="1" applyBorder="1" applyAlignment="1" applyProtection="1">
      <alignment horizontal="center" wrapText="1"/>
    </xf>
    <xf numFmtId="0" fontId="3" fillId="9" borderId="16" xfId="0" applyFont="1" applyFill="1" applyBorder="1" applyAlignment="1" applyProtection="1">
      <alignment vertical="center"/>
    </xf>
    <xf numFmtId="0" fontId="3" fillId="5" borderId="4" xfId="0" applyFont="1" applyFill="1" applyBorder="1" applyProtection="1"/>
    <xf numFmtId="0" fontId="3" fillId="5" borderId="0" xfId="0" applyFont="1" applyFill="1" applyBorder="1" applyAlignment="1" applyProtection="1">
      <alignment wrapText="1"/>
    </xf>
    <xf numFmtId="0" fontId="3" fillId="4" borderId="32" xfId="0" applyFont="1" applyFill="1" applyBorder="1" applyAlignment="1" applyProtection="1">
      <alignment vertical="center" wrapText="1"/>
    </xf>
    <xf numFmtId="0" fontId="3" fillId="4" borderId="32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34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wrapText="1"/>
    </xf>
    <xf numFmtId="0" fontId="2" fillId="5" borderId="4" xfId="0" applyFont="1" applyFill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5" fillId="5" borderId="34" xfId="0" applyFont="1" applyFill="1" applyBorder="1" applyAlignment="1" applyProtection="1">
      <alignment vertical="center" wrapText="1"/>
    </xf>
    <xf numFmtId="44" fontId="5" fillId="5" borderId="0" xfId="0" applyNumberFormat="1" applyFont="1" applyFill="1" applyBorder="1" applyAlignment="1" applyProtection="1">
      <alignment vertical="center"/>
    </xf>
    <xf numFmtId="44" fontId="5" fillId="5" borderId="0" xfId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top" wrapText="1"/>
    </xf>
    <xf numFmtId="0" fontId="2" fillId="4" borderId="48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vertical="center"/>
    </xf>
    <xf numFmtId="0" fontId="1" fillId="0" borderId="64" xfId="0" applyFont="1" applyFill="1" applyBorder="1" applyAlignment="1" applyProtection="1">
      <alignment vertical="center"/>
    </xf>
    <xf numFmtId="7" fontId="3" fillId="0" borderId="65" xfId="0" applyNumberFormat="1" applyFont="1" applyFill="1" applyBorder="1" applyAlignment="1" applyProtection="1">
      <alignment horizontal="right" vertical="center"/>
    </xf>
    <xf numFmtId="0" fontId="1" fillId="0" borderId="39" xfId="0" applyFont="1" applyFill="1" applyBorder="1" applyAlignment="1" applyProtection="1">
      <alignment vertical="center"/>
    </xf>
    <xf numFmtId="0" fontId="2" fillId="4" borderId="59" xfId="0" applyFont="1" applyFill="1" applyBorder="1" applyAlignment="1" applyProtection="1">
      <alignment vertical="center"/>
    </xf>
    <xf numFmtId="0" fontId="5" fillId="4" borderId="60" xfId="0" applyFont="1" applyFill="1" applyBorder="1" applyAlignment="1" applyProtection="1">
      <alignment vertical="center"/>
    </xf>
    <xf numFmtId="7" fontId="6" fillId="4" borderId="60" xfId="1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Protection="1"/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2" fillId="5" borderId="4" xfId="0" applyFont="1" applyFill="1" applyBorder="1" applyProtection="1"/>
    <xf numFmtId="0" fontId="10" fillId="5" borderId="0" xfId="0" applyFont="1" applyFill="1" applyBorder="1" applyProtection="1"/>
    <xf numFmtId="0" fontId="12" fillId="5" borderId="0" xfId="0" applyFont="1" applyFill="1" applyBorder="1" applyProtection="1"/>
    <xf numFmtId="0" fontId="1" fillId="0" borderId="46" xfId="0" applyFont="1" applyFill="1" applyBorder="1" applyAlignment="1" applyProtection="1">
      <alignment vertical="center"/>
    </xf>
    <xf numFmtId="7" fontId="5" fillId="5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7" fontId="6" fillId="5" borderId="0" xfId="1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top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6" fontId="2" fillId="5" borderId="0" xfId="0" applyNumberFormat="1" applyFont="1" applyFill="1" applyBorder="1" applyAlignment="1" applyProtection="1">
      <alignment horizontal="right" vertical="top" wrapText="1"/>
    </xf>
    <xf numFmtId="49" fontId="3" fillId="4" borderId="32" xfId="0" applyNumberFormat="1" applyFont="1" applyFill="1" applyBorder="1" applyAlignment="1" applyProtection="1">
      <alignment vertical="center" wrapText="1"/>
    </xf>
    <xf numFmtId="4" fontId="3" fillId="4" borderId="32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7" fillId="5" borderId="0" xfId="0" applyFont="1" applyFill="1" applyBorder="1" applyAlignment="1" applyProtection="1">
      <alignment horizontal="left" wrapText="1"/>
    </xf>
    <xf numFmtId="0" fontId="7" fillId="5" borderId="0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Protection="1"/>
    <xf numFmtId="0" fontId="2" fillId="2" borderId="0" xfId="0" applyFont="1" applyFill="1" applyBorder="1" applyAlignment="1" applyProtection="1">
      <alignment horizontal="left" vertical="center" wrapText="1"/>
    </xf>
    <xf numFmtId="0" fontId="3" fillId="0" borderId="40" xfId="0" applyFont="1" applyFill="1" applyBorder="1" applyAlignment="1" applyProtection="1">
      <alignment wrapText="1"/>
    </xf>
    <xf numFmtId="7" fontId="2" fillId="0" borderId="35" xfId="0" applyNumberFormat="1" applyFont="1" applyFill="1" applyBorder="1" applyAlignment="1" applyProtection="1">
      <alignment wrapText="1"/>
    </xf>
    <xf numFmtId="0" fontId="2" fillId="5" borderId="0" xfId="0" applyFont="1" applyFill="1" applyBorder="1" applyAlignment="1" applyProtection="1"/>
    <xf numFmtId="0" fontId="2" fillId="5" borderId="4" xfId="0" applyFont="1" applyFill="1" applyBorder="1" applyAlignment="1" applyProtection="1"/>
    <xf numFmtId="7" fontId="5" fillId="5" borderId="4" xfId="0" applyNumberFormat="1" applyFont="1" applyFill="1" applyBorder="1" applyAlignment="1" applyProtection="1">
      <alignment horizontal="right"/>
    </xf>
    <xf numFmtId="9" fontId="5" fillId="5" borderId="0" xfId="3" applyFont="1" applyFill="1" applyBorder="1" applyAlignment="1" applyProtection="1">
      <alignment horizontal="right"/>
    </xf>
    <xf numFmtId="7" fontId="6" fillId="5" borderId="0" xfId="0" applyNumberFormat="1" applyFont="1" applyFill="1" applyBorder="1" applyAlignment="1" applyProtection="1">
      <alignment horizontal="right"/>
    </xf>
    <xf numFmtId="49" fontId="1" fillId="0" borderId="22" xfId="0" applyNumberFormat="1" applyFont="1" applyFill="1" applyBorder="1" applyAlignment="1" applyProtection="1">
      <alignment vertical="center"/>
    </xf>
    <xf numFmtId="49" fontId="1" fillId="0" borderId="23" xfId="0" applyNumberFormat="1" applyFont="1" applyFill="1" applyBorder="1" applyAlignment="1" applyProtection="1">
      <alignment vertical="center"/>
    </xf>
    <xf numFmtId="49" fontId="1" fillId="0" borderId="40" xfId="0" applyNumberFormat="1" applyFont="1" applyFill="1" applyBorder="1" applyAlignment="1" applyProtection="1">
      <alignment vertical="center"/>
    </xf>
    <xf numFmtId="49" fontId="1" fillId="0" borderId="52" xfId="0" applyNumberFormat="1" applyFont="1" applyFill="1" applyBorder="1" applyAlignment="1" applyProtection="1">
      <alignment vertical="center"/>
    </xf>
    <xf numFmtId="0" fontId="1" fillId="0" borderId="49" xfId="0" applyFont="1" applyFill="1" applyBorder="1" applyAlignment="1" applyProtection="1">
      <alignment wrapText="1"/>
    </xf>
    <xf numFmtId="0" fontId="1" fillId="0" borderId="22" xfId="0" applyFont="1" applyFill="1" applyBorder="1" applyAlignment="1" applyProtection="1"/>
    <xf numFmtId="0" fontId="1" fillId="5" borderId="0" xfId="0" applyFont="1" applyFill="1" applyBorder="1" applyAlignment="1" applyProtection="1">
      <alignment horizontal="left"/>
    </xf>
    <xf numFmtId="4" fontId="2" fillId="4" borderId="47" xfId="0" applyNumberFormat="1" applyFont="1" applyFill="1" applyBorder="1" applyAlignment="1" applyProtection="1">
      <alignment horizontal="center" wrapText="1"/>
    </xf>
    <xf numFmtId="4" fontId="2" fillId="4" borderId="17" xfId="1" applyNumberFormat="1" applyFont="1" applyFill="1" applyBorder="1" applyAlignment="1" applyProtection="1">
      <alignment horizontal="center"/>
    </xf>
    <xf numFmtId="7" fontId="2" fillId="4" borderId="18" xfId="0" applyNumberFormat="1" applyFont="1" applyFill="1" applyBorder="1" applyAlignment="1" applyProtection="1">
      <alignment horizontal="center"/>
    </xf>
    <xf numFmtId="44" fontId="3" fillId="4" borderId="32" xfId="0" applyNumberFormat="1" applyFont="1" applyFill="1" applyBorder="1" applyAlignment="1" applyProtection="1">
      <alignment horizontal="right" vertical="center"/>
    </xf>
    <xf numFmtId="0" fontId="2" fillId="4" borderId="46" xfId="0" applyFont="1" applyFill="1" applyBorder="1" applyAlignment="1" applyProtection="1">
      <alignment horizontal="center"/>
    </xf>
    <xf numFmtId="0" fontId="2" fillId="4" borderId="47" xfId="0" applyFont="1" applyFill="1" applyBorder="1" applyAlignment="1" applyProtection="1">
      <alignment horizontal="center"/>
    </xf>
    <xf numFmtId="0" fontId="3" fillId="4" borderId="60" xfId="0" applyFont="1" applyFill="1" applyBorder="1" applyAlignment="1" applyProtection="1">
      <alignment horizontal="right" vertical="center"/>
    </xf>
    <xf numFmtId="7" fontId="3" fillId="4" borderId="60" xfId="0" applyNumberFormat="1" applyFont="1" applyFill="1" applyBorder="1" applyAlignment="1" applyProtection="1">
      <alignment horizontal="right" vertical="center"/>
    </xf>
    <xf numFmtId="7" fontId="2" fillId="7" borderId="18" xfId="0" applyNumberFormat="1" applyFont="1" applyFill="1" applyBorder="1" applyAlignment="1" applyProtection="1">
      <alignment horizontal="center" wrapText="1"/>
    </xf>
    <xf numFmtId="44" fontId="2" fillId="9" borderId="18" xfId="0" applyNumberFormat="1" applyFont="1" applyFill="1" applyBorder="1" applyAlignment="1" applyProtection="1">
      <alignment horizontal="center" wrapText="1"/>
    </xf>
    <xf numFmtId="7" fontId="6" fillId="4" borderId="32" xfId="1" applyNumberFormat="1" applyFont="1" applyFill="1" applyBorder="1" applyAlignment="1" applyProtection="1">
      <alignment horizontal="right" vertical="center"/>
    </xf>
    <xf numFmtId="7" fontId="2" fillId="0" borderId="35" xfId="0" applyNumberFormat="1" applyFont="1" applyFill="1" applyBorder="1" applyAlignment="1" applyProtection="1">
      <alignment horizontal="right" wrapText="1"/>
    </xf>
    <xf numFmtId="7" fontId="0" fillId="0" borderId="0" xfId="0" applyNumberFormat="1" applyProtection="1"/>
    <xf numFmtId="0" fontId="1" fillId="0" borderId="4" xfId="0" applyFont="1" applyFill="1" applyBorder="1" applyAlignment="1" applyProtection="1">
      <alignment vertical="center"/>
    </xf>
    <xf numFmtId="0" fontId="14" fillId="0" borderId="27" xfId="0" applyFont="1" applyFill="1" applyBorder="1" applyAlignment="1" applyProtection="1">
      <alignment horizontal="center"/>
    </xf>
    <xf numFmtId="0" fontId="2" fillId="6" borderId="25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168" fontId="1" fillId="3" borderId="22" xfId="0" applyNumberFormat="1" applyFont="1" applyFill="1" applyBorder="1" applyAlignment="1" applyProtection="1">
      <alignment horizontal="left"/>
      <protection locked="0"/>
    </xf>
    <xf numFmtId="0" fontId="1" fillId="3" borderId="49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5" borderId="0" xfId="0" applyFont="1" applyFill="1" applyBorder="1" applyAlignment="1" applyProtection="1">
      <alignment horizontal="left" wrapText="1"/>
    </xf>
    <xf numFmtId="0" fontId="18" fillId="0" borderId="0" xfId="4" applyFont="1" applyFill="1" applyAlignment="1" applyProtection="1">
      <alignment horizontal="left" wrapText="1"/>
    </xf>
    <xf numFmtId="0" fontId="19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1" fillId="5" borderId="49" xfId="0" applyFont="1" applyFill="1" applyBorder="1" applyAlignment="1" applyProtection="1">
      <alignment horizontal="left" wrapText="1"/>
    </xf>
    <xf numFmtId="0" fontId="22" fillId="5" borderId="0" xfId="0" applyFont="1" applyFill="1" applyAlignment="1" applyProtection="1">
      <alignment horizontal="left" vertical="center" wrapText="1"/>
    </xf>
    <xf numFmtId="0" fontId="11" fillId="5" borderId="0" xfId="0" applyFont="1" applyFill="1" applyAlignment="1" applyProtection="1">
      <alignment horizontal="left" vertical="center" wrapText="1"/>
    </xf>
    <xf numFmtId="49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34" xfId="0" applyFont="1" applyFill="1" applyBorder="1" applyAlignment="1" applyProtection="1">
      <alignment horizontal="left" vertical="top"/>
    </xf>
    <xf numFmtId="0" fontId="2" fillId="5" borderId="41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42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1" fillId="3" borderId="39" xfId="0" applyFont="1" applyFill="1" applyBorder="1" applyAlignment="1" applyProtection="1">
      <alignment horizontal="left" vertical="top" wrapText="1"/>
      <protection locked="0"/>
    </xf>
    <xf numFmtId="0" fontId="3" fillId="3" borderId="40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15" fillId="4" borderId="36" xfId="0" applyFont="1" applyFill="1" applyBorder="1" applyAlignment="1" applyProtection="1">
      <alignment horizontal="left"/>
    </xf>
    <xf numFmtId="0" fontId="15" fillId="4" borderId="37" xfId="0" applyFont="1" applyFill="1" applyBorder="1" applyAlignment="1" applyProtection="1">
      <alignment horizontal="left"/>
    </xf>
    <xf numFmtId="0" fontId="15" fillId="4" borderId="38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34" xfId="0" applyFont="1" applyFill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left"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2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0" fillId="7" borderId="31" xfId="0" applyFill="1" applyBorder="1" applyAlignment="1" applyProtection="1">
      <alignment horizontal="left" vertical="center"/>
    </xf>
    <xf numFmtId="0" fontId="0" fillId="7" borderId="32" xfId="0" applyFill="1" applyBorder="1" applyAlignment="1" applyProtection="1">
      <alignment horizontal="left" vertical="center"/>
    </xf>
    <xf numFmtId="0" fontId="0" fillId="7" borderId="50" xfId="0" applyFill="1" applyBorder="1" applyAlignment="1" applyProtection="1">
      <alignment horizontal="left" vertical="center"/>
    </xf>
    <xf numFmtId="0" fontId="21" fillId="6" borderId="60" xfId="0" applyFont="1" applyFill="1" applyBorder="1" applyAlignment="1" applyProtection="1">
      <alignment horizontal="center" wrapText="1"/>
    </xf>
    <xf numFmtId="0" fontId="21" fillId="6" borderId="61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1" fillId="3" borderId="56" xfId="0" applyFont="1" applyFill="1" applyBorder="1" applyAlignment="1" applyProtection="1">
      <alignment horizontal="left" vertical="center" wrapText="1"/>
      <protection locked="0"/>
    </xf>
    <xf numFmtId="0" fontId="1" fillId="3" borderId="5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/>
    </xf>
    <xf numFmtId="0" fontId="4" fillId="5" borderId="0" xfId="2" applyFill="1" applyBorder="1" applyAlignment="1" applyProtection="1">
      <alignment horizontal="left" vertical="top" wrapText="1"/>
      <protection locked="0"/>
    </xf>
    <xf numFmtId="0" fontId="4" fillId="5" borderId="34" xfId="2" applyFill="1" applyBorder="1" applyAlignment="1" applyProtection="1">
      <alignment horizontal="left" vertical="top" wrapText="1"/>
      <protection locked="0"/>
    </xf>
    <xf numFmtId="0" fontId="2" fillId="9" borderId="16" xfId="0" applyFont="1" applyFill="1" applyBorder="1" applyAlignment="1" applyProtection="1">
      <alignment horizontal="center"/>
    </xf>
    <xf numFmtId="0" fontId="2" fillId="9" borderId="1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34" xfId="0" applyFont="1" applyFill="1" applyBorder="1" applyAlignment="1" applyProtection="1">
      <alignment horizontal="left" vertical="top" wrapText="1"/>
    </xf>
    <xf numFmtId="0" fontId="2" fillId="4" borderId="27" xfId="0" applyFont="1" applyFill="1" applyBorder="1" applyAlignment="1" applyProtection="1">
      <alignment horizontal="center"/>
    </xf>
    <xf numFmtId="0" fontId="2" fillId="4" borderId="53" xfId="0" applyFont="1" applyFill="1" applyBorder="1" applyAlignment="1" applyProtection="1">
      <alignment horizontal="center"/>
    </xf>
    <xf numFmtId="0" fontId="2" fillId="4" borderId="54" xfId="0" applyFont="1" applyFill="1" applyBorder="1" applyAlignment="1" applyProtection="1">
      <alignment horizontal="center"/>
    </xf>
    <xf numFmtId="4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31" xfId="0" applyFont="1" applyFill="1" applyBorder="1" applyAlignment="1" applyProtection="1">
      <alignment horizontal="center"/>
    </xf>
    <xf numFmtId="0" fontId="2" fillId="4" borderId="50" xfId="0" applyFont="1" applyFill="1" applyBorder="1" applyAlignment="1" applyProtection="1">
      <alignment horizontal="center"/>
    </xf>
    <xf numFmtId="49" fontId="1" fillId="3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top" wrapText="1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58" xfId="0" applyFont="1" applyFill="1" applyBorder="1" applyAlignment="1" applyProtection="1">
      <alignment horizontal="left" vertical="top" wrapText="1"/>
    </xf>
    <xf numFmtId="0" fontId="4" fillId="5" borderId="4" xfId="2" applyFill="1" applyBorder="1" applyAlignment="1" applyProtection="1">
      <alignment horizontal="left" vertical="top" wrapText="1" indent="1"/>
      <protection locked="0"/>
    </xf>
    <xf numFmtId="0" fontId="4" fillId="5" borderId="0" xfId="2" applyFill="1" applyBorder="1" applyAlignment="1" applyProtection="1">
      <alignment horizontal="left" vertical="top" wrapText="1" indent="1"/>
      <protection locked="0"/>
    </xf>
    <xf numFmtId="0" fontId="4" fillId="5" borderId="34" xfId="2" applyFill="1" applyBorder="1" applyAlignment="1" applyProtection="1">
      <alignment horizontal="left" vertical="top" wrapText="1" indent="1"/>
      <protection locked="0"/>
    </xf>
    <xf numFmtId="0" fontId="1" fillId="0" borderId="39" xfId="0" applyFont="1" applyFill="1" applyBorder="1" applyAlignment="1" applyProtection="1">
      <alignment horizontal="left" wrapText="1"/>
    </xf>
    <xf numFmtId="0" fontId="1" fillId="0" borderId="40" xfId="0" applyFont="1" applyFill="1" applyBorder="1" applyAlignment="1" applyProtection="1">
      <alignment horizontal="left" wrapText="1"/>
    </xf>
    <xf numFmtId="0" fontId="2" fillId="4" borderId="31" xfId="0" applyFont="1" applyFill="1" applyBorder="1" applyAlignment="1" applyProtection="1">
      <alignment horizontal="center" wrapText="1"/>
    </xf>
    <xf numFmtId="0" fontId="2" fillId="4" borderId="50" xfId="0" applyFont="1" applyFill="1" applyBorder="1" applyAlignment="1" applyProtection="1">
      <alignment horizontal="center" wrapText="1"/>
    </xf>
    <xf numFmtId="0" fontId="1" fillId="3" borderId="55" xfId="0" applyFont="1" applyFill="1" applyBorder="1" applyAlignment="1" applyProtection="1">
      <alignment horizontal="left" vertical="center" wrapText="1"/>
      <protection locked="0"/>
    </xf>
    <xf numFmtId="0" fontId="1" fillId="3" borderId="51" xfId="0" applyFont="1" applyFill="1" applyBorder="1" applyAlignment="1" applyProtection="1">
      <alignment horizontal="left" vertical="center" wrapText="1"/>
      <protection locked="0"/>
    </xf>
    <xf numFmtId="49" fontId="1" fillId="3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wrapText="1"/>
    </xf>
    <xf numFmtId="0" fontId="1" fillId="0" borderId="22" xfId="0" applyFont="1" applyFill="1" applyBorder="1" applyAlignment="1" applyProtection="1">
      <alignment horizontal="left"/>
    </xf>
    <xf numFmtId="0" fontId="21" fillId="6" borderId="60" xfId="0" applyFont="1" applyFill="1" applyBorder="1" applyAlignment="1" applyProtection="1">
      <alignment horizontal="center" vertical="center" wrapText="1"/>
    </xf>
    <xf numFmtId="0" fontId="21" fillId="6" borderId="61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left"/>
    </xf>
    <xf numFmtId="49" fontId="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/>
    </xf>
    <xf numFmtId="0" fontId="20" fillId="5" borderId="0" xfId="0" applyFont="1" applyFill="1" applyAlignment="1" applyProtection="1">
      <alignment vertical="top" wrapText="1"/>
      <protection locked="0"/>
    </xf>
    <xf numFmtId="0" fontId="21" fillId="5" borderId="0" xfId="0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2" fillId="5" borderId="0" xfId="0" applyFont="1" applyFill="1" applyAlignment="1" applyProtection="1">
      <alignment horizontal="left" vertical="center" wrapText="1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49" xfId="0" applyFont="1" applyFill="1" applyBorder="1" applyAlignment="1" applyProtection="1">
      <alignment horizontal="left" wrapText="1"/>
      <protection locked="0"/>
    </xf>
    <xf numFmtId="0" fontId="18" fillId="0" borderId="0" xfId="0" applyFont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168" fontId="1" fillId="5" borderId="49" xfId="0" applyNumberFormat="1" applyFont="1" applyFill="1" applyBorder="1" applyAlignment="1" applyProtection="1">
      <alignment horizontal="left" wrapText="1"/>
      <protection locked="0"/>
    </xf>
    <xf numFmtId="0" fontId="5" fillId="5" borderId="0" xfId="0" applyFont="1" applyFill="1" applyProtection="1">
      <protection locked="0"/>
    </xf>
    <xf numFmtId="49" fontId="0" fillId="5" borderId="0" xfId="0" applyNumberFormat="1" applyFill="1" applyBorder="1" applyProtection="1"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7" fontId="1" fillId="5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7" fontId="1" fillId="5" borderId="20" xfId="0" applyNumberFormat="1" applyFont="1" applyFill="1" applyBorder="1" applyAlignment="1" applyProtection="1">
      <alignment horizontal="right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7" fontId="2" fillId="6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vertical="center"/>
      <protection locked="0"/>
    </xf>
    <xf numFmtId="7" fontId="2" fillId="6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25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Protection="1">
      <protection locked="0"/>
    </xf>
    <xf numFmtId="0" fontId="1" fillId="5" borderId="22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left" wrapText="1"/>
      <protection locked="0"/>
    </xf>
    <xf numFmtId="7" fontId="5" fillId="5" borderId="4" xfId="0" applyNumberFormat="1" applyFont="1" applyFill="1" applyBorder="1" applyAlignment="1" applyProtection="1">
      <alignment horizontal="right"/>
      <protection locked="0"/>
    </xf>
    <xf numFmtId="9" fontId="5" fillId="5" borderId="0" xfId="3" applyFont="1" applyFill="1" applyBorder="1" applyAlignment="1" applyProtection="1">
      <alignment horizontal="right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7C8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gsa.gov/travel/plan-book/transportation-airfare-pov-etc/privately-owned-vehicle-pov-mileage-reimbursement-rates" TargetMode="External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s://www.hhs.gov/grants-contracts/contracts/contract-policies-regulations/spending-on-promotional-items/index.html" TargetMode="External"/><Relationship Id="rId5" Type="http://schemas.openxmlformats.org/officeDocument/2006/relationships/hyperlink" Target="https://www.gsa.gov/travel/plan-book/per-diem-rates" TargetMode="External"/><Relationship Id="rId4" Type="http://schemas.openxmlformats.org/officeDocument/2006/relationships/hyperlink" Target="https://www.gsa.gov/travel/plan-book/transportation-airfare-pov-etc/privately-owned-vehicle-pov-mileage-reimbursement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FF00"/>
    <pageSetUpPr fitToPage="1"/>
  </sheetPr>
  <dimension ref="A1:D36"/>
  <sheetViews>
    <sheetView tabSelected="1" zoomScale="90" zoomScaleNormal="90" workbookViewId="0">
      <selection activeCell="D11" sqref="D11"/>
    </sheetView>
  </sheetViews>
  <sheetFormatPr defaultColWidth="9.140625" defaultRowHeight="12.75" x14ac:dyDescent="0.2"/>
  <cols>
    <col min="1" max="1" width="3" style="117" customWidth="1"/>
    <col min="2" max="2" width="37.42578125" style="113" customWidth="1"/>
    <col min="3" max="3" width="16.42578125" style="111" customWidth="1"/>
    <col min="4" max="4" width="38.140625" style="112" customWidth="1"/>
    <col min="5" max="16384" width="9.140625" style="112"/>
  </cols>
  <sheetData>
    <row r="1" spans="1:4" ht="18" x14ac:dyDescent="0.25">
      <c r="A1" s="303" t="s">
        <v>65</v>
      </c>
      <c r="B1" s="303"/>
    </row>
    <row r="2" spans="1:4" ht="32.25" customHeight="1" x14ac:dyDescent="0.2">
      <c r="A2" s="114" t="s">
        <v>63</v>
      </c>
      <c r="B2" s="304" t="s">
        <v>64</v>
      </c>
      <c r="C2" s="304"/>
      <c r="D2" s="304"/>
    </row>
    <row r="3" spans="1:4" ht="30.75" customHeight="1" x14ac:dyDescent="0.2">
      <c r="A3" s="114" t="s">
        <v>63</v>
      </c>
      <c r="B3" s="304" t="s">
        <v>162</v>
      </c>
      <c r="C3" s="304"/>
      <c r="D3" s="304"/>
    </row>
    <row r="4" spans="1:4" ht="18.75" customHeight="1" x14ac:dyDescent="0.2">
      <c r="A4" s="115" t="s">
        <v>63</v>
      </c>
      <c r="B4" s="304" t="s">
        <v>159</v>
      </c>
      <c r="C4" s="304"/>
      <c r="D4" s="304"/>
    </row>
    <row r="5" spans="1:4" ht="19.5" customHeight="1" x14ac:dyDescent="0.2">
      <c r="A5" s="115" t="s">
        <v>63</v>
      </c>
      <c r="B5" s="305" t="s">
        <v>66</v>
      </c>
      <c r="C5" s="305"/>
      <c r="D5" s="305"/>
    </row>
    <row r="6" spans="1:4" ht="17.25" customHeight="1" x14ac:dyDescent="0.2">
      <c r="A6" s="115" t="s">
        <v>63</v>
      </c>
      <c r="B6" s="305" t="s">
        <v>155</v>
      </c>
      <c r="C6" s="305"/>
      <c r="D6" s="305"/>
    </row>
    <row r="7" spans="1:4" x14ac:dyDescent="0.2">
      <c r="A7" s="116"/>
    </row>
    <row r="8" spans="1:4" ht="18" x14ac:dyDescent="0.25">
      <c r="A8" s="303" t="s">
        <v>163</v>
      </c>
      <c r="B8" s="303"/>
    </row>
    <row r="9" spans="1:4" ht="15" x14ac:dyDescent="0.2">
      <c r="B9" s="302" t="s">
        <v>188</v>
      </c>
      <c r="C9" s="302"/>
      <c r="D9" s="302"/>
    </row>
    <row r="10" spans="1:4" ht="15" x14ac:dyDescent="0.2">
      <c r="B10" s="118"/>
      <c r="C10" s="119"/>
    </row>
    <row r="11" spans="1:4" ht="30" customHeight="1" x14ac:dyDescent="0.2">
      <c r="B11" s="302" t="s">
        <v>167</v>
      </c>
      <c r="C11" s="302"/>
      <c r="D11" s="107"/>
    </row>
    <row r="12" spans="1:4" ht="15" x14ac:dyDescent="0.2">
      <c r="B12" s="118"/>
      <c r="C12" s="120"/>
    </row>
    <row r="13" spans="1:4" ht="15.75" x14ac:dyDescent="0.25">
      <c r="B13" s="121" t="s">
        <v>165</v>
      </c>
      <c r="C13" s="122" t="s">
        <v>166</v>
      </c>
    </row>
    <row r="14" spans="1:4" ht="15" x14ac:dyDescent="0.2">
      <c r="B14" s="108" t="s">
        <v>174</v>
      </c>
      <c r="C14" s="109"/>
    </row>
    <row r="15" spans="1:4" ht="15" x14ac:dyDescent="0.2">
      <c r="B15" s="108" t="s">
        <v>175</v>
      </c>
      <c r="C15" s="109"/>
    </row>
    <row r="16" spans="1:4" ht="15" x14ac:dyDescent="0.2">
      <c r="B16" s="108" t="s">
        <v>168</v>
      </c>
      <c r="C16" s="109"/>
    </row>
    <row r="17" spans="2:3" ht="15" x14ac:dyDescent="0.2">
      <c r="B17" s="108" t="s">
        <v>164</v>
      </c>
      <c r="C17" s="109"/>
    </row>
    <row r="18" spans="2:3" ht="15" x14ac:dyDescent="0.2">
      <c r="B18" s="108" t="s">
        <v>172</v>
      </c>
      <c r="C18" s="109"/>
    </row>
    <row r="19" spans="2:3" ht="15" x14ac:dyDescent="0.2">
      <c r="B19" s="108" t="s">
        <v>177</v>
      </c>
      <c r="C19" s="109"/>
    </row>
    <row r="20" spans="2:3" ht="15" x14ac:dyDescent="0.2">
      <c r="B20" s="108" t="s">
        <v>170</v>
      </c>
      <c r="C20" s="109"/>
    </row>
    <row r="21" spans="2:3" ht="15" x14ac:dyDescent="0.2">
      <c r="B21" s="108" t="s">
        <v>169</v>
      </c>
      <c r="C21" s="109"/>
    </row>
    <row r="22" spans="2:3" ht="15" x14ac:dyDescent="0.2">
      <c r="B22" s="108" t="s">
        <v>171</v>
      </c>
      <c r="C22" s="109"/>
    </row>
    <row r="23" spans="2:3" ht="15" x14ac:dyDescent="0.2">
      <c r="B23" s="108" t="s">
        <v>176</v>
      </c>
      <c r="C23" s="109"/>
    </row>
    <row r="24" spans="2:3" ht="15" x14ac:dyDescent="0.2">
      <c r="B24" s="108" t="s">
        <v>173</v>
      </c>
      <c r="C24" s="109"/>
    </row>
    <row r="25" spans="2:3" ht="15" x14ac:dyDescent="0.2">
      <c r="B25" s="108"/>
      <c r="C25" s="109"/>
    </row>
    <row r="26" spans="2:3" ht="15" x14ac:dyDescent="0.2">
      <c r="B26" s="110" t="s">
        <v>180</v>
      </c>
      <c r="C26" s="109"/>
    </row>
    <row r="27" spans="2:3" ht="15" x14ac:dyDescent="0.2">
      <c r="B27" s="108"/>
      <c r="C27" s="109"/>
    </row>
    <row r="28" spans="2:3" ht="15" x14ac:dyDescent="0.2">
      <c r="B28" s="108"/>
      <c r="C28" s="109"/>
    </row>
    <row r="29" spans="2:3" ht="15" x14ac:dyDescent="0.2">
      <c r="B29" s="108"/>
      <c r="C29" s="109"/>
    </row>
    <row r="30" spans="2:3" ht="15" x14ac:dyDescent="0.2">
      <c r="B30" s="108"/>
      <c r="C30" s="109"/>
    </row>
    <row r="31" spans="2:3" ht="15" x14ac:dyDescent="0.2">
      <c r="B31" s="108"/>
      <c r="C31" s="109"/>
    </row>
    <row r="32" spans="2:3" ht="15" x14ac:dyDescent="0.2">
      <c r="B32" s="108"/>
      <c r="C32" s="109"/>
    </row>
    <row r="33" spans="2:3" ht="15" x14ac:dyDescent="0.2">
      <c r="B33" s="108"/>
      <c r="C33" s="109"/>
    </row>
    <row r="34" spans="2:3" ht="15" x14ac:dyDescent="0.2">
      <c r="B34" s="108"/>
      <c r="C34" s="109"/>
    </row>
    <row r="35" spans="2:3" ht="15.75" x14ac:dyDescent="0.25">
      <c r="B35" s="118" t="s">
        <v>178</v>
      </c>
      <c r="C35" s="123">
        <f>SUM(C14:C34)</f>
        <v>0</v>
      </c>
    </row>
    <row r="36" spans="2:3" ht="15.75" x14ac:dyDescent="0.25">
      <c r="B36" s="118" t="s">
        <v>179</v>
      </c>
      <c r="C36" s="124" t="str">
        <f>IF(D11="","Fill in Cell D12",C35/D11)</f>
        <v>Fill in Cell D12</v>
      </c>
    </row>
  </sheetData>
  <sheetProtection algorithmName="SHA-512" hashValue="u9x0+ohYMKJ96V6Ch3BYMOIwfoPtypepgcIh0yWMy17kbJ67qSsym9oI1udOFAAIImvgKkWBi09Jnr7vN8P+KA==" saltValue="2BsZTb2JBQJ3pIWGl7V3CQ==" spinCount="100000" sheet="1" objects="1" scenarios="1" selectLockedCells="1"/>
  <sortState xmlns:xlrd2="http://schemas.microsoft.com/office/spreadsheetml/2017/richdata2" ref="B14:B24">
    <sortCondition ref="B14:B24"/>
  </sortState>
  <mergeCells count="9">
    <mergeCell ref="B9:D9"/>
    <mergeCell ref="B11:C11"/>
    <mergeCell ref="A1:B1"/>
    <mergeCell ref="A8:B8"/>
    <mergeCell ref="B2:D2"/>
    <mergeCell ref="B3:D3"/>
    <mergeCell ref="B4:D4"/>
    <mergeCell ref="B5:D5"/>
    <mergeCell ref="B6:D6"/>
  </mergeCells>
  <dataValidations count="1">
    <dataValidation allowBlank="1" showErrorMessage="1" sqref="A1:XFD1048576" xr:uid="{F204E129-A561-49E9-AF9C-7D6B94783586}"/>
  </dataValidations>
  <pageMargins left="0.45" right="0.45" top="0.5" bottom="0.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30"/>
  <sheetViews>
    <sheetView view="pageLayout" zoomScaleNormal="100" workbookViewId="0">
      <selection sqref="A1:XFD1048576"/>
    </sheetView>
  </sheetViews>
  <sheetFormatPr defaultColWidth="9.140625" defaultRowHeight="12.75" x14ac:dyDescent="0.2"/>
  <cols>
    <col min="1" max="1" width="28.42578125" style="405" customWidth="1"/>
    <col min="2" max="2" width="52.85546875" style="405" customWidth="1"/>
    <col min="3" max="3" width="25" style="405" customWidth="1"/>
    <col min="4" max="16384" width="9.140625" style="405"/>
  </cols>
  <sheetData>
    <row r="1" spans="1:3" ht="47.25" x14ac:dyDescent="0.25">
      <c r="A1" s="403"/>
      <c r="B1" s="404" t="s">
        <v>82</v>
      </c>
      <c r="C1" s="103"/>
    </row>
    <row r="2" spans="1:3" ht="15.75" x14ac:dyDescent="0.25">
      <c r="A2" s="403"/>
      <c r="B2" s="404"/>
      <c r="C2" s="103"/>
    </row>
    <row r="3" spans="1:3" x14ac:dyDescent="0.2">
      <c r="A3" s="406" t="s">
        <v>134</v>
      </c>
      <c r="B3" s="407"/>
      <c r="C3" s="407"/>
    </row>
    <row r="4" spans="1:3" x14ac:dyDescent="0.2">
      <c r="A4" s="408"/>
      <c r="B4" s="409"/>
      <c r="C4" s="408"/>
    </row>
    <row r="5" spans="1:3" s="411" customFormat="1" ht="15.75" customHeight="1" x14ac:dyDescent="0.2">
      <c r="A5" s="20" t="s">
        <v>36</v>
      </c>
      <c r="B5" s="410" t="str">
        <f>IF('Part 2'!B2="","",'Part 2'!B2)</f>
        <v/>
      </c>
      <c r="C5" s="410"/>
    </row>
    <row r="6" spans="1:3" s="411" customFormat="1" ht="15" x14ac:dyDescent="0.2">
      <c r="A6" s="412" t="s">
        <v>154</v>
      </c>
      <c r="B6" s="410" t="str">
        <f>IF('Part 2'!B3="","",'Part 2'!B3)</f>
        <v/>
      </c>
      <c r="C6" s="410"/>
    </row>
    <row r="7" spans="1:3" s="411" customFormat="1" ht="15" customHeight="1" x14ac:dyDescent="0.2">
      <c r="A7" s="412" t="s">
        <v>35</v>
      </c>
      <c r="B7" s="410" t="str">
        <f>IF('Part 2'!B4="","",'Part 2'!B4)</f>
        <v/>
      </c>
      <c r="C7" s="410"/>
    </row>
    <row r="8" spans="1:3" s="411" customFormat="1" ht="15" customHeight="1" x14ac:dyDescent="0.2">
      <c r="A8" s="412" t="s">
        <v>158</v>
      </c>
      <c r="B8" s="413" t="str">
        <f>IF('Part 2'!B5="","",'Part 2'!B5)</f>
        <v/>
      </c>
      <c r="C8" s="413"/>
    </row>
    <row r="9" spans="1:3" s="411" customFormat="1" ht="15" customHeight="1" x14ac:dyDescent="0.2">
      <c r="A9" s="412" t="s">
        <v>160</v>
      </c>
      <c r="B9" s="410" t="str">
        <f>IF('Part 2'!B6="","",'Part 2'!B6)</f>
        <v/>
      </c>
      <c r="C9" s="410"/>
    </row>
    <row r="10" spans="1:3" x14ac:dyDescent="0.2">
      <c r="A10" s="414"/>
      <c r="B10" s="414"/>
      <c r="C10" s="414"/>
    </row>
    <row r="11" spans="1:3" ht="13.5" thickBot="1" x14ac:dyDescent="0.25">
      <c r="A11" s="408"/>
      <c r="B11" s="408"/>
      <c r="C11" s="415"/>
    </row>
    <row r="12" spans="1:3" ht="21.75" customHeight="1" x14ac:dyDescent="0.2">
      <c r="A12" s="416" t="s">
        <v>81</v>
      </c>
      <c r="B12" s="417" t="s">
        <v>209</v>
      </c>
      <c r="C12" s="418" t="s">
        <v>46</v>
      </c>
    </row>
    <row r="13" spans="1:3" ht="21.75" customHeight="1" x14ac:dyDescent="0.2">
      <c r="A13" s="419" t="s">
        <v>67</v>
      </c>
      <c r="B13" s="420" t="s">
        <v>191</v>
      </c>
      <c r="C13" s="421">
        <f>'Part 2'!F34</f>
        <v>0</v>
      </c>
    </row>
    <row r="14" spans="1:3" ht="21.75" customHeight="1" x14ac:dyDescent="0.2">
      <c r="A14" s="419" t="s">
        <v>68</v>
      </c>
      <c r="B14" s="422" t="s">
        <v>192</v>
      </c>
      <c r="C14" s="421">
        <f>'Part 2'!E82</f>
        <v>0</v>
      </c>
    </row>
    <row r="15" spans="1:3" ht="21.75" customHeight="1" x14ac:dyDescent="0.2">
      <c r="A15" s="419" t="s">
        <v>69</v>
      </c>
      <c r="B15" s="422" t="s">
        <v>193</v>
      </c>
      <c r="C15" s="421">
        <f>'Part 2'!E93</f>
        <v>0</v>
      </c>
    </row>
    <row r="16" spans="1:3" ht="21.75" customHeight="1" x14ac:dyDescent="0.2">
      <c r="A16" s="419" t="s">
        <v>70</v>
      </c>
      <c r="B16" s="422" t="s">
        <v>194</v>
      </c>
      <c r="C16" s="421">
        <f>'Part 2'!E106</f>
        <v>0</v>
      </c>
    </row>
    <row r="17" spans="1:3" ht="21.75" customHeight="1" x14ac:dyDescent="0.2">
      <c r="A17" s="419" t="s">
        <v>71</v>
      </c>
      <c r="B17" s="422" t="s">
        <v>195</v>
      </c>
      <c r="C17" s="421">
        <f>'Part 2'!E124</f>
        <v>0</v>
      </c>
    </row>
    <row r="18" spans="1:3" ht="21.75" customHeight="1" x14ac:dyDescent="0.2">
      <c r="A18" s="419" t="s">
        <v>72</v>
      </c>
      <c r="B18" s="422" t="s">
        <v>196</v>
      </c>
      <c r="C18" s="421">
        <f>'Part 2'!D145</f>
        <v>0</v>
      </c>
    </row>
    <row r="19" spans="1:3" ht="21.75" customHeight="1" x14ac:dyDescent="0.2">
      <c r="A19" s="419" t="s">
        <v>73</v>
      </c>
      <c r="B19" s="422" t="s">
        <v>197</v>
      </c>
      <c r="C19" s="421">
        <f>'Part 2'!B161</f>
        <v>0</v>
      </c>
    </row>
    <row r="20" spans="1:3" ht="21.75" customHeight="1" x14ac:dyDescent="0.2">
      <c r="A20" s="419" t="s">
        <v>74</v>
      </c>
      <c r="B20" s="422" t="s">
        <v>198</v>
      </c>
      <c r="C20" s="421">
        <f>'Part 2'!E180</f>
        <v>0</v>
      </c>
    </row>
    <row r="21" spans="1:3" ht="21.75" customHeight="1" x14ac:dyDescent="0.2">
      <c r="A21" s="419" t="s">
        <v>75</v>
      </c>
      <c r="B21" s="422" t="s">
        <v>199</v>
      </c>
      <c r="C21" s="421">
        <f>'Part 2'!D193</f>
        <v>0</v>
      </c>
    </row>
    <row r="22" spans="1:3" ht="21.75" customHeight="1" x14ac:dyDescent="0.2">
      <c r="A22" s="419" t="s">
        <v>76</v>
      </c>
      <c r="B22" s="422" t="s">
        <v>200</v>
      </c>
      <c r="C22" s="421">
        <f>'Part 2'!D204</f>
        <v>0</v>
      </c>
    </row>
    <row r="23" spans="1:3" ht="21.75" customHeight="1" x14ac:dyDescent="0.2">
      <c r="A23" s="419" t="s">
        <v>77</v>
      </c>
      <c r="B23" s="422" t="s">
        <v>201</v>
      </c>
      <c r="C23" s="421">
        <f>'Part 2'!D218</f>
        <v>0</v>
      </c>
    </row>
    <row r="24" spans="1:3" ht="21.75" customHeight="1" x14ac:dyDescent="0.2">
      <c r="A24" s="419" t="s">
        <v>78</v>
      </c>
      <c r="B24" s="422" t="s">
        <v>190</v>
      </c>
      <c r="C24" s="421">
        <f>'Part 2'!D231</f>
        <v>0</v>
      </c>
    </row>
    <row r="25" spans="1:3" ht="21.75" customHeight="1" thickBot="1" x14ac:dyDescent="0.25">
      <c r="A25" s="423" t="s">
        <v>203</v>
      </c>
      <c r="B25" s="424" t="s">
        <v>202</v>
      </c>
      <c r="C25" s="425">
        <f>'Part 2'!D244</f>
        <v>0</v>
      </c>
    </row>
    <row r="26" spans="1:3" ht="21.75" customHeight="1" thickTop="1" x14ac:dyDescent="0.2">
      <c r="A26" s="426" t="s">
        <v>204</v>
      </c>
      <c r="B26" s="427" t="s">
        <v>206</v>
      </c>
      <c r="C26" s="428">
        <f>SUM(C13:C25)</f>
        <v>0</v>
      </c>
    </row>
    <row r="27" spans="1:3" ht="21.75" customHeight="1" thickBot="1" x14ac:dyDescent="0.25">
      <c r="A27" s="429" t="s">
        <v>205</v>
      </c>
      <c r="B27" s="430" t="s">
        <v>207</v>
      </c>
      <c r="C27" s="425">
        <f>'Part 2'!C256</f>
        <v>0</v>
      </c>
    </row>
    <row r="28" spans="1:3" ht="21.75" customHeight="1" thickTop="1" thickBot="1" x14ac:dyDescent="0.25">
      <c r="A28" s="431"/>
      <c r="B28" s="432" t="s">
        <v>208</v>
      </c>
      <c r="C28" s="433">
        <f>ROUND(C26+C27,0)</f>
        <v>0</v>
      </c>
    </row>
    <row r="29" spans="1:3" x14ac:dyDescent="0.2">
      <c r="A29" s="434"/>
      <c r="B29" s="434"/>
      <c r="C29" s="435"/>
    </row>
    <row r="30" spans="1:3" ht="15" x14ac:dyDescent="0.2">
      <c r="B30" s="436"/>
      <c r="C30" s="437"/>
    </row>
  </sheetData>
  <sheetProtection algorithmName="SHA-512" hashValue="rn4ox3dGrfAOEfJtt+2SWuJbLy23NSICLid1TYO6rkTNPNUIuYntg9tjhZDMpkfipKFvC6VMxLYEEtWj1qIXnw==" saltValue="dl2Jr4e07H5uI3rOv4tbRQ==" spinCount="100000" sheet="1" objects="1" scenarios="1" selectLockedCells="1" selectUnlockedCells="1"/>
  <customSheetViews>
    <customSheetView guid="{5066D5FA-45F8-45CB-9AB3-FEDA1DB51CD0}" scale="80" showPageBreaks="1" printArea="1" view="pageLayout" topLeftCell="A2">
      <selection activeCell="A5" sqref="A5:C5"/>
      <pageMargins left="0.7" right="0.7" top="0.75" bottom="0.75" header="0.3" footer="0.3"/>
      <printOptions headings="1" gridLines="1"/>
      <pageSetup scale="81" orientation="landscape" r:id="rId1"/>
      <headerFooter>
        <oddHeader>&amp;C&amp;"Arial,Bold"&amp;11Exhibit 2 -- DMHSAS Budget Form: Part 3</oddHeader>
      </headerFooter>
    </customSheetView>
  </customSheetViews>
  <mergeCells count="6">
    <mergeCell ref="B9:C9"/>
    <mergeCell ref="B5:C5"/>
    <mergeCell ref="B6:C6"/>
    <mergeCell ref="A3:C3"/>
    <mergeCell ref="B7:C7"/>
    <mergeCell ref="B8:C8"/>
  </mergeCells>
  <dataValidations count="1">
    <dataValidation allowBlank="1" showErrorMessage="1" sqref="A1:XFD1048576" xr:uid="{B176E536-6D5C-456D-83C8-FC81FF57B584}"/>
  </dataValidations>
  <printOptions horizontalCentered="1"/>
  <pageMargins left="0.5" right="0.5" top="1" bottom="1" header="0.5" footer="0.5"/>
  <pageSetup scale="90" orientation="portrait" r:id="rId2"/>
  <headerFooter>
    <oddHeader>&amp;LDepartment of Health Services
Division of Care and Treatment Services
F-01601  (12/2024)&amp;RSTATE OF WISCONSIN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H259"/>
  <sheetViews>
    <sheetView zoomScale="110" zoomScaleNormal="110" zoomScalePageLayoutView="110" workbookViewId="0">
      <selection activeCell="B2" sqref="B2"/>
    </sheetView>
  </sheetViews>
  <sheetFormatPr defaultColWidth="9.140625" defaultRowHeight="12.75" x14ac:dyDescent="0.2"/>
  <cols>
    <col min="1" max="1" width="40.7109375" style="128" customWidth="1"/>
    <col min="2" max="2" width="30.85546875" style="128" customWidth="1"/>
    <col min="3" max="3" width="20.5703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92" customWidth="1"/>
    <col min="9" max="16384" width="9.140625" style="128"/>
  </cols>
  <sheetData>
    <row r="1" spans="1:8" x14ac:dyDescent="0.2">
      <c r="A1" s="105"/>
      <c r="B1" s="129"/>
      <c r="C1" s="129"/>
      <c r="D1" s="129"/>
      <c r="E1" s="129"/>
      <c r="F1" s="129"/>
    </row>
    <row r="2" spans="1:8" s="132" customFormat="1" ht="15" customHeight="1" x14ac:dyDescent="0.2">
      <c r="A2" s="131" t="s">
        <v>36</v>
      </c>
      <c r="B2" s="299"/>
      <c r="C2" s="277"/>
      <c r="D2" s="277"/>
      <c r="E2" s="277"/>
      <c r="F2" s="277"/>
      <c r="G2" s="146"/>
      <c r="H2" s="92"/>
    </row>
    <row r="3" spans="1:8" s="132" customFormat="1" ht="15" x14ac:dyDescent="0.2">
      <c r="A3" s="21" t="s">
        <v>154</v>
      </c>
      <c r="B3" s="300"/>
      <c r="C3" s="278"/>
      <c r="D3" s="278"/>
      <c r="E3" s="278"/>
      <c r="F3" s="278"/>
      <c r="G3" s="146"/>
      <c r="H3" s="92"/>
    </row>
    <row r="4" spans="1:8" s="132" customFormat="1" ht="15" x14ac:dyDescent="0.2">
      <c r="A4" s="21" t="s">
        <v>35</v>
      </c>
      <c r="B4" s="300"/>
      <c r="C4" s="278"/>
      <c r="D4" s="278"/>
      <c r="E4" s="278"/>
      <c r="F4" s="278"/>
      <c r="G4" s="146"/>
      <c r="H4" s="92"/>
    </row>
    <row r="5" spans="1:8" s="132" customFormat="1" ht="15" x14ac:dyDescent="0.2">
      <c r="A5" s="21" t="s">
        <v>158</v>
      </c>
      <c r="B5" s="298"/>
      <c r="C5" s="278"/>
      <c r="D5" s="278"/>
      <c r="E5" s="278"/>
      <c r="F5" s="278"/>
      <c r="G5" s="146"/>
      <c r="H5" s="297" t="str">
        <f>IF('Part 1'!C28&gt;'Part 2'!B5,"The budget (below) must be reduced. It's bigger than the amount of funds available.","")</f>
        <v/>
      </c>
    </row>
    <row r="6" spans="1:8" s="132" customFormat="1" ht="15" x14ac:dyDescent="0.2">
      <c r="A6" s="21" t="s">
        <v>160</v>
      </c>
      <c r="B6" s="300"/>
      <c r="C6" s="278"/>
      <c r="D6" s="278"/>
      <c r="E6" s="278"/>
      <c r="F6" s="278"/>
      <c r="G6" s="146"/>
      <c r="H6" s="92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69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3">
      <c r="A10" s="106"/>
      <c r="B10" s="349" t="s">
        <v>157</v>
      </c>
      <c r="C10" s="349"/>
      <c r="D10" s="349"/>
      <c r="E10" s="349"/>
      <c r="F10" s="350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92"/>
    </row>
    <row r="12" spans="1:8" s="157" customFormat="1" ht="15" customHeight="1" x14ac:dyDescent="0.2">
      <c r="A12" s="155" t="s">
        <v>97</v>
      </c>
      <c r="B12" s="19"/>
      <c r="C12" s="52">
        <v>0</v>
      </c>
      <c r="D12" s="31">
        <v>0</v>
      </c>
      <c r="E12" s="31">
        <v>0</v>
      </c>
      <c r="F12" s="43">
        <f>ROUND(C12*D12*E12, 2)</f>
        <v>0</v>
      </c>
      <c r="G12" s="156"/>
      <c r="H12" s="92"/>
    </row>
    <row r="13" spans="1:8" s="157" customFormat="1" ht="15" customHeight="1" x14ac:dyDescent="0.2">
      <c r="A13" s="158" t="s">
        <v>98</v>
      </c>
      <c r="B13" s="5"/>
      <c r="C13" s="53">
        <v>0</v>
      </c>
      <c r="D13" s="32">
        <v>0</v>
      </c>
      <c r="E13" s="32">
        <v>0</v>
      </c>
      <c r="F13" s="44">
        <f t="shared" ref="F13:F21" si="0">ROUND(C13*D13*E13, 2)</f>
        <v>0</v>
      </c>
      <c r="G13" s="156"/>
      <c r="H13" s="92"/>
    </row>
    <row r="14" spans="1:8" s="157" customFormat="1" ht="15" customHeight="1" x14ac:dyDescent="0.2">
      <c r="A14" s="158" t="s">
        <v>99</v>
      </c>
      <c r="B14" s="5"/>
      <c r="C14" s="53">
        <v>0</v>
      </c>
      <c r="D14" s="32">
        <v>0</v>
      </c>
      <c r="E14" s="32">
        <v>0</v>
      </c>
      <c r="F14" s="44">
        <f t="shared" si="0"/>
        <v>0</v>
      </c>
      <c r="G14" s="156"/>
      <c r="H14" s="92"/>
    </row>
    <row r="15" spans="1:8" s="157" customFormat="1" ht="15" customHeight="1" x14ac:dyDescent="0.2">
      <c r="A15" s="158" t="s">
        <v>101</v>
      </c>
      <c r="B15" s="5"/>
      <c r="C15" s="53">
        <v>0</v>
      </c>
      <c r="D15" s="32">
        <v>0</v>
      </c>
      <c r="E15" s="32">
        <v>0</v>
      </c>
      <c r="F15" s="44">
        <f t="shared" si="0"/>
        <v>0</v>
      </c>
      <c r="G15" s="156"/>
      <c r="H15" s="92"/>
    </row>
    <row r="16" spans="1:8" s="157" customFormat="1" ht="15" customHeight="1" x14ac:dyDescent="0.2">
      <c r="A16" s="158" t="s">
        <v>102</v>
      </c>
      <c r="B16" s="5"/>
      <c r="C16" s="53">
        <v>0</v>
      </c>
      <c r="D16" s="32">
        <v>0</v>
      </c>
      <c r="E16" s="32">
        <v>0</v>
      </c>
      <c r="F16" s="44">
        <f>ROUND(C16*D16*E16, 2)</f>
        <v>0</v>
      </c>
      <c r="G16" s="156"/>
      <c r="H16" s="92"/>
    </row>
    <row r="17" spans="1:8" s="157" customFormat="1" ht="15" customHeight="1" x14ac:dyDescent="0.2">
      <c r="A17" s="158" t="s">
        <v>108</v>
      </c>
      <c r="B17" s="5"/>
      <c r="C17" s="53">
        <v>0</v>
      </c>
      <c r="D17" s="32">
        <v>0</v>
      </c>
      <c r="E17" s="32">
        <v>0</v>
      </c>
      <c r="F17" s="44">
        <f>ROUND(C17*D17*E17, 2)</f>
        <v>0</v>
      </c>
      <c r="G17" s="156"/>
      <c r="H17" s="92"/>
    </row>
    <row r="18" spans="1:8" s="157" customFormat="1" ht="15" customHeight="1" x14ac:dyDescent="0.2">
      <c r="A18" s="158" t="s">
        <v>109</v>
      </c>
      <c r="B18" s="5"/>
      <c r="C18" s="53">
        <v>0</v>
      </c>
      <c r="D18" s="32">
        <v>0</v>
      </c>
      <c r="E18" s="32">
        <v>0</v>
      </c>
      <c r="F18" s="44">
        <f t="shared" si="0"/>
        <v>0</v>
      </c>
      <c r="G18" s="156"/>
      <c r="H18" s="92"/>
    </row>
    <row r="19" spans="1:8" s="157" customFormat="1" ht="15" customHeight="1" x14ac:dyDescent="0.2">
      <c r="A19" s="158" t="s">
        <v>110</v>
      </c>
      <c r="B19" s="5"/>
      <c r="C19" s="53">
        <v>0</v>
      </c>
      <c r="D19" s="32">
        <v>0</v>
      </c>
      <c r="E19" s="32">
        <v>0</v>
      </c>
      <c r="F19" s="44">
        <f t="shared" si="0"/>
        <v>0</v>
      </c>
      <c r="G19" s="156"/>
      <c r="H19" s="92"/>
    </row>
    <row r="20" spans="1:8" s="157" customFormat="1" ht="15" customHeight="1" x14ac:dyDescent="0.2">
      <c r="A20" s="158" t="s">
        <v>111</v>
      </c>
      <c r="B20" s="5"/>
      <c r="C20" s="53">
        <v>0</v>
      </c>
      <c r="D20" s="32">
        <v>0</v>
      </c>
      <c r="E20" s="32">
        <v>0</v>
      </c>
      <c r="F20" s="44">
        <f t="shared" si="0"/>
        <v>0</v>
      </c>
      <c r="G20" s="156"/>
      <c r="H20" s="92"/>
    </row>
    <row r="21" spans="1:8" s="157" customFormat="1" ht="15" customHeight="1" x14ac:dyDescent="0.2">
      <c r="A21" s="158" t="s">
        <v>112</v>
      </c>
      <c r="B21" s="6"/>
      <c r="C21" s="54">
        <v>0</v>
      </c>
      <c r="D21" s="33">
        <v>0</v>
      </c>
      <c r="E21" s="33">
        <v>0</v>
      </c>
      <c r="F21" s="45">
        <f t="shared" si="0"/>
        <v>0</v>
      </c>
      <c r="G21" s="156"/>
      <c r="H21" s="92"/>
    </row>
    <row r="22" spans="1:8" s="157" customFormat="1" ht="33.75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92"/>
    </row>
    <row r="23" spans="1:8" s="154" customFormat="1" ht="30" customHeight="1" thickBot="1" x14ac:dyDescent="0.25">
      <c r="A23" s="160"/>
      <c r="B23" s="161" t="s">
        <v>54</v>
      </c>
      <c r="C23" s="162" t="s">
        <v>55</v>
      </c>
      <c r="D23" s="163" t="s">
        <v>20</v>
      </c>
      <c r="E23" s="163" t="s">
        <v>49</v>
      </c>
      <c r="F23" s="47" t="s">
        <v>5</v>
      </c>
      <c r="G23" s="153"/>
      <c r="H23" s="92"/>
    </row>
    <row r="24" spans="1:8" s="157" customFormat="1" ht="15" customHeight="1" x14ac:dyDescent="0.2">
      <c r="A24" s="164" t="s">
        <v>113</v>
      </c>
      <c r="B24" s="27"/>
      <c r="C24" s="55">
        <v>0</v>
      </c>
      <c r="D24" s="40">
        <v>0</v>
      </c>
      <c r="E24" s="41">
        <v>0</v>
      </c>
      <c r="F24" s="48">
        <f>ROUND(C24*D24*E24, 2)</f>
        <v>0</v>
      </c>
      <c r="G24" s="156"/>
      <c r="H24" s="92"/>
    </row>
    <row r="25" spans="1:8" s="157" customFormat="1" ht="15" customHeight="1" x14ac:dyDescent="0.2">
      <c r="A25" s="158" t="s">
        <v>114</v>
      </c>
      <c r="B25" s="1"/>
      <c r="C25" s="53">
        <v>0</v>
      </c>
      <c r="D25" s="35">
        <v>0</v>
      </c>
      <c r="E25" s="32">
        <v>0</v>
      </c>
      <c r="F25" s="44">
        <f>ROUND(C25*D25*E25, 2)</f>
        <v>0</v>
      </c>
      <c r="G25" s="156"/>
      <c r="H25" s="92"/>
    </row>
    <row r="26" spans="1:8" s="157" customFormat="1" ht="15" customHeight="1" x14ac:dyDescent="0.2">
      <c r="A26" s="158" t="s">
        <v>115</v>
      </c>
      <c r="B26" s="1"/>
      <c r="C26" s="53">
        <v>0</v>
      </c>
      <c r="D26" s="35">
        <v>0</v>
      </c>
      <c r="E26" s="32">
        <v>0</v>
      </c>
      <c r="F26" s="44">
        <f>ROUND(C26*D26*E26, 2)</f>
        <v>0</v>
      </c>
      <c r="G26" s="156"/>
      <c r="H26" s="92"/>
    </row>
    <row r="27" spans="1:8" s="157" customFormat="1" ht="15" customHeight="1" x14ac:dyDescent="0.2">
      <c r="A27" s="158" t="s">
        <v>116</v>
      </c>
      <c r="B27" s="1"/>
      <c r="C27" s="53">
        <v>0</v>
      </c>
      <c r="D27" s="35">
        <v>0</v>
      </c>
      <c r="E27" s="32">
        <v>0</v>
      </c>
      <c r="F27" s="44">
        <f>ROUND(C27*D27*E27, 2)</f>
        <v>0</v>
      </c>
      <c r="G27" s="156"/>
      <c r="H27" s="92"/>
    </row>
    <row r="28" spans="1:8" s="157" customFormat="1" ht="15" customHeight="1" x14ac:dyDescent="0.2">
      <c r="A28" s="158" t="s">
        <v>117</v>
      </c>
      <c r="B28" s="1"/>
      <c r="C28" s="53">
        <v>0</v>
      </c>
      <c r="D28" s="35">
        <v>0</v>
      </c>
      <c r="E28" s="32">
        <v>0</v>
      </c>
      <c r="F28" s="44">
        <f>ROUND(C28*D28*E28, 2)</f>
        <v>0</v>
      </c>
      <c r="G28" s="156"/>
      <c r="H28" s="92"/>
    </row>
    <row r="29" spans="1:8" s="157" customFormat="1" ht="15" customHeight="1" x14ac:dyDescent="0.2">
      <c r="A29" s="158" t="s">
        <v>118</v>
      </c>
      <c r="B29" s="1"/>
      <c r="C29" s="53">
        <v>0</v>
      </c>
      <c r="D29" s="35">
        <v>0</v>
      </c>
      <c r="E29" s="32">
        <v>0</v>
      </c>
      <c r="F29" s="44">
        <f t="shared" ref="F29:F33" si="1">ROUND(C29*D29*E29, 2)</f>
        <v>0</v>
      </c>
      <c r="G29" s="156"/>
      <c r="H29" s="92"/>
    </row>
    <row r="30" spans="1:8" s="157" customFormat="1" ht="15" customHeight="1" x14ac:dyDescent="0.2">
      <c r="A30" s="158" t="s">
        <v>119</v>
      </c>
      <c r="B30" s="1"/>
      <c r="C30" s="53">
        <v>0</v>
      </c>
      <c r="D30" s="35">
        <v>0</v>
      </c>
      <c r="E30" s="32">
        <v>0</v>
      </c>
      <c r="F30" s="44">
        <f t="shared" si="1"/>
        <v>0</v>
      </c>
      <c r="G30" s="156"/>
      <c r="H30" s="92"/>
    </row>
    <row r="31" spans="1:8" s="157" customFormat="1" ht="15" customHeight="1" x14ac:dyDescent="0.2">
      <c r="A31" s="158" t="s">
        <v>120</v>
      </c>
      <c r="B31" s="1"/>
      <c r="C31" s="53">
        <v>0</v>
      </c>
      <c r="D31" s="35">
        <v>0</v>
      </c>
      <c r="E31" s="32">
        <v>0</v>
      </c>
      <c r="F31" s="44">
        <f t="shared" si="1"/>
        <v>0</v>
      </c>
      <c r="G31" s="156"/>
      <c r="H31" s="92"/>
    </row>
    <row r="32" spans="1:8" s="157" customFormat="1" ht="15" customHeight="1" x14ac:dyDescent="0.2">
      <c r="A32" s="158" t="s">
        <v>121</v>
      </c>
      <c r="B32" s="1"/>
      <c r="C32" s="53">
        <v>0</v>
      </c>
      <c r="D32" s="35">
        <v>0</v>
      </c>
      <c r="E32" s="32">
        <v>0</v>
      </c>
      <c r="F32" s="44">
        <f t="shared" si="1"/>
        <v>0</v>
      </c>
      <c r="G32" s="156"/>
      <c r="H32" s="92"/>
    </row>
    <row r="33" spans="1:8" s="157" customFormat="1" ht="15" customHeight="1" thickBot="1" x14ac:dyDescent="0.25">
      <c r="A33" s="165" t="s">
        <v>122</v>
      </c>
      <c r="B33" s="30"/>
      <c r="C33" s="54">
        <v>0</v>
      </c>
      <c r="D33" s="42">
        <v>0</v>
      </c>
      <c r="E33" s="33">
        <v>0</v>
      </c>
      <c r="F33" s="45">
        <f t="shared" si="1"/>
        <v>0</v>
      </c>
      <c r="G33" s="156"/>
      <c r="H33" s="92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4">
        <f>SUM(F12:F21,F24:F33)</f>
        <v>0</v>
      </c>
      <c r="G34" s="156"/>
      <c r="H34" s="92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7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6.599999999999994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x14ac:dyDescent="0.2">
      <c r="A61" s="155" t="s">
        <v>97</v>
      </c>
      <c r="B61" s="7" t="str">
        <f t="shared" ref="B61:B70" si="4">IF(B12="","",B12)</f>
        <v/>
      </c>
      <c r="C61" s="58">
        <f t="shared" ref="C61:C70" si="5">F12</f>
        <v>0</v>
      </c>
      <c r="D61" s="34">
        <v>0</v>
      </c>
      <c r="E61" s="60">
        <f>ROUND(C61*D61, 2)</f>
        <v>0</v>
      </c>
      <c r="F61" s="183"/>
      <c r="G61" s="156"/>
      <c r="H61" s="92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59">
        <f t="shared" si="5"/>
        <v>0</v>
      </c>
      <c r="D62" s="35">
        <v>0</v>
      </c>
      <c r="E62" s="61">
        <f t="shared" ref="E62:E81" si="6">ROUND(C62*D62, 2)</f>
        <v>0</v>
      </c>
      <c r="F62" s="183"/>
      <c r="G62" s="156"/>
      <c r="H62" s="92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59">
        <f t="shared" si="5"/>
        <v>0</v>
      </c>
      <c r="D63" s="35">
        <v>0</v>
      </c>
      <c r="E63" s="61">
        <f t="shared" si="6"/>
        <v>0</v>
      </c>
      <c r="F63" s="183"/>
      <c r="G63" s="156"/>
      <c r="H63" s="92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59">
        <f t="shared" si="5"/>
        <v>0</v>
      </c>
      <c r="D64" s="35">
        <v>0</v>
      </c>
      <c r="E64" s="61">
        <f t="shared" si="6"/>
        <v>0</v>
      </c>
      <c r="F64" s="183"/>
      <c r="G64" s="156"/>
      <c r="H64" s="92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59">
        <f t="shared" si="5"/>
        <v>0</v>
      </c>
      <c r="D65" s="35">
        <v>0</v>
      </c>
      <c r="E65" s="61">
        <f t="shared" si="6"/>
        <v>0</v>
      </c>
      <c r="F65" s="183"/>
      <c r="G65" s="156"/>
      <c r="H65" s="92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59">
        <f t="shared" si="5"/>
        <v>0</v>
      </c>
      <c r="D66" s="35">
        <v>0</v>
      </c>
      <c r="E66" s="61">
        <f t="shared" si="6"/>
        <v>0</v>
      </c>
      <c r="F66" s="183"/>
      <c r="G66" s="156"/>
      <c r="H66" s="92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59">
        <f t="shared" si="5"/>
        <v>0</v>
      </c>
      <c r="D67" s="35">
        <v>0</v>
      </c>
      <c r="E67" s="61">
        <f t="shared" si="6"/>
        <v>0</v>
      </c>
      <c r="F67" s="183"/>
      <c r="G67" s="156"/>
      <c r="H67" s="92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59">
        <f t="shared" si="5"/>
        <v>0</v>
      </c>
      <c r="D68" s="35">
        <v>0</v>
      </c>
      <c r="E68" s="61">
        <f t="shared" si="6"/>
        <v>0</v>
      </c>
      <c r="F68" s="183"/>
      <c r="G68" s="156"/>
      <c r="H68" s="92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59">
        <f t="shared" si="5"/>
        <v>0</v>
      </c>
      <c r="D69" s="35">
        <v>0</v>
      </c>
      <c r="E69" s="61">
        <f t="shared" si="6"/>
        <v>0</v>
      </c>
      <c r="F69" s="183"/>
      <c r="G69" s="156"/>
      <c r="H69" s="92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59">
        <f t="shared" si="5"/>
        <v>0</v>
      </c>
      <c r="D70" s="35">
        <v>0</v>
      </c>
      <c r="E70" s="61">
        <f t="shared" si="6"/>
        <v>0</v>
      </c>
      <c r="F70" s="183"/>
      <c r="G70" s="156"/>
      <c r="H70" s="92"/>
    </row>
    <row r="71" spans="1:8" s="157" customFormat="1" ht="32.25" customHeight="1" thickBot="1" x14ac:dyDescent="0.25">
      <c r="A71" s="184"/>
      <c r="B71" s="178" t="s">
        <v>54</v>
      </c>
      <c r="C71" s="185" t="s">
        <v>6</v>
      </c>
      <c r="D71" s="180" t="s">
        <v>7</v>
      </c>
      <c r="E71" s="186" t="s">
        <v>5</v>
      </c>
      <c r="F71" s="183"/>
      <c r="G71" s="156"/>
      <c r="H71" s="92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59">
        <f t="shared" ref="C72:C81" si="8">F24</f>
        <v>0</v>
      </c>
      <c r="D72" s="35">
        <v>0</v>
      </c>
      <c r="E72" s="61">
        <f t="shared" si="6"/>
        <v>0</v>
      </c>
      <c r="F72" s="183"/>
      <c r="G72" s="156"/>
      <c r="H72" s="92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59">
        <f t="shared" si="8"/>
        <v>0</v>
      </c>
      <c r="D73" s="35">
        <v>0</v>
      </c>
      <c r="E73" s="61">
        <f t="shared" si="6"/>
        <v>0</v>
      </c>
      <c r="F73" s="183"/>
      <c r="G73" s="156"/>
      <c r="H73" s="92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59">
        <f t="shared" si="8"/>
        <v>0</v>
      </c>
      <c r="D74" s="35">
        <v>0</v>
      </c>
      <c r="E74" s="61">
        <f t="shared" si="6"/>
        <v>0</v>
      </c>
      <c r="F74" s="183"/>
      <c r="G74" s="156"/>
      <c r="H74" s="92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59">
        <f t="shared" si="8"/>
        <v>0</v>
      </c>
      <c r="D75" s="35">
        <v>0</v>
      </c>
      <c r="E75" s="61">
        <f t="shared" si="6"/>
        <v>0</v>
      </c>
      <c r="F75" s="183"/>
      <c r="G75" s="156"/>
      <c r="H75" s="92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59">
        <f t="shared" si="8"/>
        <v>0</v>
      </c>
      <c r="D76" s="35">
        <v>0</v>
      </c>
      <c r="E76" s="61">
        <f t="shared" si="6"/>
        <v>0</v>
      </c>
      <c r="F76" s="183"/>
      <c r="G76" s="156"/>
      <c r="H76" s="92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59">
        <f t="shared" si="8"/>
        <v>0</v>
      </c>
      <c r="D77" s="35">
        <v>0</v>
      </c>
      <c r="E77" s="61">
        <f t="shared" si="6"/>
        <v>0</v>
      </c>
      <c r="F77" s="183"/>
      <c r="G77" s="156"/>
      <c r="H77" s="92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59">
        <f t="shared" si="8"/>
        <v>0</v>
      </c>
      <c r="D78" s="35">
        <v>0</v>
      </c>
      <c r="E78" s="61">
        <f t="shared" si="6"/>
        <v>0</v>
      </c>
      <c r="F78" s="183"/>
      <c r="G78" s="156"/>
      <c r="H78" s="92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59">
        <f t="shared" si="8"/>
        <v>0</v>
      </c>
      <c r="D79" s="35">
        <v>0</v>
      </c>
      <c r="E79" s="61">
        <f t="shared" si="6"/>
        <v>0</v>
      </c>
      <c r="F79" s="183"/>
      <c r="G79" s="156"/>
      <c r="H79" s="92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59">
        <f t="shared" si="8"/>
        <v>0</v>
      </c>
      <c r="D80" s="35">
        <v>0</v>
      </c>
      <c r="E80" s="61">
        <f t="shared" si="6"/>
        <v>0</v>
      </c>
      <c r="F80" s="183"/>
      <c r="G80" s="156"/>
      <c r="H80" s="92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59">
        <f t="shared" si="8"/>
        <v>0</v>
      </c>
      <c r="D81" s="36">
        <v>0</v>
      </c>
      <c r="E81" s="62">
        <f t="shared" si="6"/>
        <v>0</v>
      </c>
      <c r="F81" s="183"/>
      <c r="G81" s="156"/>
      <c r="H81" s="92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5">
        <f>SUM(E61:E81)</f>
        <v>0</v>
      </c>
      <c r="F82" s="183"/>
      <c r="G82" s="156"/>
      <c r="H82" s="92"/>
    </row>
    <row r="83" spans="1:8" x14ac:dyDescent="0.2">
      <c r="A83" s="187"/>
      <c r="B83" s="171"/>
      <c r="C83" s="171"/>
      <c r="D83" s="172"/>
      <c r="E83" s="188"/>
      <c r="F83" s="189"/>
    </row>
    <row r="84" spans="1:8" ht="76.90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15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92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92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92"/>
    </row>
    <row r="93" spans="1:8" s="157" customFormat="1" ht="15" customHeight="1" thickBot="1" x14ac:dyDescent="0.25">
      <c r="A93" s="166" t="s">
        <v>29</v>
      </c>
      <c r="B93" s="167"/>
      <c r="C93" s="168"/>
      <c r="D93" s="192"/>
      <c r="E93" s="96">
        <f>SUM(E90:E92)</f>
        <v>0</v>
      </c>
      <c r="F93" s="183"/>
      <c r="G93" s="156"/>
      <c r="H93" s="92"/>
    </row>
    <row r="94" spans="1:8" x14ac:dyDescent="0.2">
      <c r="A94" s="187"/>
      <c r="B94" s="171"/>
      <c r="C94" s="171"/>
      <c r="D94" s="171"/>
      <c r="E94" s="193"/>
      <c r="F94" s="189"/>
      <c r="H94" s="296"/>
    </row>
    <row r="95" spans="1:8" ht="39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1.599999999999994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92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92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92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92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92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92"/>
    </row>
    <row r="107" spans="1:8" x14ac:dyDescent="0.2">
      <c r="A107" s="195"/>
      <c r="B107" s="196"/>
      <c r="C107" s="196"/>
      <c r="D107" s="197"/>
      <c r="E107" s="197"/>
      <c r="F107" s="189"/>
    </row>
    <row r="108" spans="1:8" ht="50.4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62.45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178" t="s">
        <v>8</v>
      </c>
      <c r="C113" s="180" t="s">
        <v>3</v>
      </c>
      <c r="D113" s="180" t="s">
        <v>4</v>
      </c>
      <c r="E113" s="181" t="s">
        <v>5</v>
      </c>
      <c r="F113" s="199"/>
    </row>
    <row r="114" spans="1:8" s="157" customFormat="1" ht="15" customHeight="1" x14ac:dyDescent="0.2">
      <c r="A114" s="155" t="s">
        <v>97</v>
      </c>
      <c r="B114" s="8"/>
      <c r="C114" s="37">
        <v>0</v>
      </c>
      <c r="D114" s="63">
        <v>0</v>
      </c>
      <c r="E114" s="56">
        <f>ROUND(C114*D114, 2)</f>
        <v>0</v>
      </c>
      <c r="F114" s="191"/>
      <c r="G114" s="156"/>
      <c r="H114" s="92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92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92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92"/>
    </row>
    <row r="118" spans="1:8" s="157" customFormat="1" ht="15" customHeight="1" x14ac:dyDescent="0.2">
      <c r="A118" s="158" t="s">
        <v>102</v>
      </c>
      <c r="B118" s="30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92"/>
    </row>
    <row r="119" spans="1:8" s="157" customFormat="1" ht="15" customHeight="1" x14ac:dyDescent="0.2">
      <c r="A119" s="158" t="s">
        <v>108</v>
      </c>
      <c r="B119" s="30"/>
      <c r="C119" s="38">
        <v>0</v>
      </c>
      <c r="D119" s="53">
        <v>0</v>
      </c>
      <c r="E119" s="57">
        <f t="shared" si="10"/>
        <v>0</v>
      </c>
      <c r="F119" s="183"/>
      <c r="G119" s="156"/>
      <c r="H119" s="92"/>
    </row>
    <row r="120" spans="1:8" s="157" customFormat="1" ht="15" customHeight="1" x14ac:dyDescent="0.2">
      <c r="A120" s="158" t="s">
        <v>109</v>
      </c>
      <c r="B120" s="30"/>
      <c r="C120" s="38">
        <v>0</v>
      </c>
      <c r="D120" s="53">
        <v>0</v>
      </c>
      <c r="E120" s="57">
        <f t="shared" si="10"/>
        <v>0</v>
      </c>
      <c r="F120" s="183"/>
      <c r="G120" s="156"/>
      <c r="H120" s="92"/>
    </row>
    <row r="121" spans="1:8" s="157" customFormat="1" ht="15" customHeight="1" x14ac:dyDescent="0.2">
      <c r="A121" s="158" t="s">
        <v>110</v>
      </c>
      <c r="B121" s="30"/>
      <c r="C121" s="38">
        <v>0</v>
      </c>
      <c r="D121" s="53">
        <v>0</v>
      </c>
      <c r="E121" s="57">
        <f t="shared" si="10"/>
        <v>0</v>
      </c>
      <c r="F121" s="183"/>
      <c r="G121" s="156"/>
      <c r="H121" s="92"/>
    </row>
    <row r="122" spans="1:8" s="157" customFormat="1" ht="15" customHeight="1" x14ac:dyDescent="0.2">
      <c r="A122" s="158" t="s">
        <v>111</v>
      </c>
      <c r="B122" s="30"/>
      <c r="C122" s="38">
        <v>0</v>
      </c>
      <c r="D122" s="53">
        <v>0</v>
      </c>
      <c r="E122" s="57">
        <f t="shared" si="10"/>
        <v>0</v>
      </c>
      <c r="F122" s="183"/>
      <c r="G122" s="156"/>
      <c r="H122" s="92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92"/>
    </row>
    <row r="124" spans="1:8" s="157" customFormat="1" ht="15" customHeight="1" thickBot="1" x14ac:dyDescent="0.25">
      <c r="A124" s="166" t="s">
        <v>31</v>
      </c>
      <c r="B124" s="167"/>
      <c r="C124" s="168"/>
      <c r="D124" s="192"/>
      <c r="E124" s="97">
        <f>SUM(E114:E123)</f>
        <v>0</v>
      </c>
      <c r="F124" s="183"/>
      <c r="G124" s="156"/>
      <c r="H124" s="92"/>
    </row>
    <row r="125" spans="1:8" x14ac:dyDescent="0.2">
      <c r="A125" s="187"/>
      <c r="B125" s="171"/>
      <c r="C125" s="171"/>
      <c r="D125" s="171"/>
      <c r="E125" s="188"/>
      <c r="F125" s="189"/>
    </row>
    <row r="126" spans="1:8" ht="50.25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4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5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67"/>
      <c r="E135" s="171"/>
      <c r="F135" s="204"/>
    </row>
    <row r="136" spans="1:6" ht="22.5" customHeight="1" thickBot="1" x14ac:dyDescent="0.25">
      <c r="A136" s="187"/>
      <c r="B136" s="206"/>
      <c r="C136" s="206"/>
      <c r="D136" s="20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67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13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67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92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5.599999999999994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25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5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92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92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92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92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92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92"/>
    </row>
    <row r="162" spans="1:8" x14ac:dyDescent="0.2">
      <c r="A162" s="170"/>
      <c r="B162" s="17"/>
      <c r="C162" s="172"/>
      <c r="D162" s="176"/>
      <c r="E162" s="172"/>
      <c r="F162" s="189"/>
    </row>
    <row r="163" spans="1:8" ht="85.9" customHeight="1" x14ac:dyDescent="0.2">
      <c r="A163" s="355" t="s">
        <v>189</v>
      </c>
      <c r="B163" s="361"/>
      <c r="C163" s="361"/>
      <c r="D163" s="361"/>
      <c r="E163" s="361"/>
      <c r="F163" s="362"/>
    </row>
    <row r="164" spans="1:8" ht="125.1" customHeight="1" thickBot="1" x14ac:dyDescent="0.25">
      <c r="A164" s="325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71.45" customHeight="1" thickBot="1" x14ac:dyDescent="0.25">
      <c r="A167" s="322" t="s">
        <v>144</v>
      </c>
      <c r="B167" s="351"/>
      <c r="C167" s="351"/>
      <c r="D167" s="351"/>
      <c r="E167" s="351"/>
      <c r="F167" s="352"/>
    </row>
    <row r="168" spans="1:8" ht="27" customHeight="1" thickBot="1" x14ac:dyDescent="0.25">
      <c r="A168" s="198"/>
      <c r="B168" s="363" t="s">
        <v>136</v>
      </c>
      <c r="C168" s="364"/>
      <c r="D168" s="365"/>
      <c r="E168" s="231" t="s">
        <v>5</v>
      </c>
      <c r="F168" s="189"/>
    </row>
    <row r="169" spans="1:8" s="157" customFormat="1" ht="15" customHeight="1" x14ac:dyDescent="0.2">
      <c r="A169" s="232" t="s">
        <v>97</v>
      </c>
      <c r="B169" s="366"/>
      <c r="C169" s="367"/>
      <c r="D169" s="367"/>
      <c r="E169" s="73">
        <v>0</v>
      </c>
      <c r="F169" s="183"/>
      <c r="G169" s="156"/>
      <c r="H169" s="92"/>
    </row>
    <row r="170" spans="1:8" s="157" customFormat="1" ht="15" customHeight="1" x14ac:dyDescent="0.2">
      <c r="A170" s="233" t="s">
        <v>98</v>
      </c>
      <c r="B170" s="368"/>
      <c r="C170" s="369"/>
      <c r="D170" s="369"/>
      <c r="E170" s="71">
        <v>0</v>
      </c>
      <c r="F170" s="183"/>
      <c r="G170" s="156"/>
      <c r="H170" s="92"/>
    </row>
    <row r="171" spans="1:8" s="157" customFormat="1" ht="15" customHeight="1" x14ac:dyDescent="0.2">
      <c r="A171" s="233" t="s">
        <v>99</v>
      </c>
      <c r="B171" s="368"/>
      <c r="C171" s="369"/>
      <c r="D171" s="369"/>
      <c r="E171" s="71">
        <v>0</v>
      </c>
      <c r="F171" s="183"/>
      <c r="G171" s="156"/>
      <c r="H171" s="92"/>
    </row>
    <row r="172" spans="1:8" s="157" customFormat="1" ht="15" customHeight="1" thickBot="1" x14ac:dyDescent="0.25">
      <c r="A172" s="233" t="s">
        <v>101</v>
      </c>
      <c r="B172" s="368"/>
      <c r="C172" s="369"/>
      <c r="D172" s="369"/>
      <c r="E172" s="71">
        <v>0</v>
      </c>
      <c r="F172" s="183"/>
      <c r="G172" s="156"/>
      <c r="H172" s="92"/>
    </row>
    <row r="173" spans="1:8" s="157" customFormat="1" ht="15" customHeight="1" x14ac:dyDescent="0.2">
      <c r="A173" s="194"/>
      <c r="B173" s="363" t="s">
        <v>137</v>
      </c>
      <c r="C173" s="364"/>
      <c r="D173" s="365"/>
      <c r="E173" s="231" t="s">
        <v>5</v>
      </c>
      <c r="F173" s="183"/>
      <c r="G173" s="156"/>
      <c r="H173" s="92"/>
    </row>
    <row r="174" spans="1:8" s="157" customFormat="1" x14ac:dyDescent="0.2">
      <c r="A174" s="233" t="s">
        <v>143</v>
      </c>
      <c r="B174" s="100"/>
      <c r="C174" s="273"/>
      <c r="D174" s="274"/>
      <c r="E174" s="234">
        <f>'Part 3'!C27</f>
        <v>0</v>
      </c>
      <c r="F174" s="183"/>
      <c r="G174" s="156"/>
      <c r="H174" s="92"/>
    </row>
    <row r="175" spans="1:8" s="157" customFormat="1" x14ac:dyDescent="0.2">
      <c r="A175" s="233" t="s">
        <v>142</v>
      </c>
      <c r="B175" s="100"/>
      <c r="C175" s="273"/>
      <c r="D175" s="274"/>
      <c r="E175" s="57">
        <f>'Part 5'!C27</f>
        <v>0</v>
      </c>
      <c r="F175" s="183"/>
      <c r="G175" s="156"/>
      <c r="H175" s="92"/>
    </row>
    <row r="176" spans="1:8" s="157" customFormat="1" ht="15" customHeight="1" x14ac:dyDescent="0.2">
      <c r="A176" s="233" t="s">
        <v>141</v>
      </c>
      <c r="B176" s="100"/>
      <c r="C176" s="273"/>
      <c r="D176" s="274"/>
      <c r="E176" s="57">
        <f>'Part 7'!C27</f>
        <v>0</v>
      </c>
      <c r="F176" s="183"/>
      <c r="G176" s="156"/>
      <c r="H176" s="92"/>
    </row>
    <row r="177" spans="1:8" s="157" customFormat="1" ht="15" customHeight="1" x14ac:dyDescent="0.2">
      <c r="A177" s="233" t="s">
        <v>140</v>
      </c>
      <c r="B177" s="100"/>
      <c r="C177" s="273"/>
      <c r="D177" s="274"/>
      <c r="E177" s="57">
        <f>'Part 9'!C27</f>
        <v>0</v>
      </c>
      <c r="F177" s="183"/>
      <c r="G177" s="156"/>
      <c r="H177" s="92"/>
    </row>
    <row r="178" spans="1:8" s="157" customFormat="1" ht="15" customHeight="1" x14ac:dyDescent="0.2">
      <c r="A178" s="233" t="s">
        <v>139</v>
      </c>
      <c r="B178" s="100"/>
      <c r="C178" s="273"/>
      <c r="D178" s="274"/>
      <c r="E178" s="57">
        <f>'Part 11'!C27</f>
        <v>0</v>
      </c>
      <c r="F178" s="183"/>
      <c r="G178" s="156"/>
      <c r="H178" s="92"/>
    </row>
    <row r="179" spans="1:8" s="157" customFormat="1" ht="15" customHeight="1" thickBot="1" x14ac:dyDescent="0.25">
      <c r="A179" s="235" t="s">
        <v>138</v>
      </c>
      <c r="B179" s="101"/>
      <c r="C179" s="275"/>
      <c r="D179" s="276"/>
      <c r="E179" s="65">
        <f>'Part 13'!C27</f>
        <v>0</v>
      </c>
      <c r="F179" s="183"/>
      <c r="G179" s="156"/>
      <c r="H179" s="92"/>
    </row>
    <row r="180" spans="1:8" s="157" customFormat="1" ht="15" customHeight="1" thickBot="1" x14ac:dyDescent="0.25">
      <c r="A180" s="236" t="s">
        <v>34</v>
      </c>
      <c r="B180" s="237"/>
      <c r="C180" s="237"/>
      <c r="D180" s="238"/>
      <c r="E180" s="93">
        <f>SUM(E169:E174,E175:E179)</f>
        <v>0</v>
      </c>
      <c r="F180" s="183"/>
      <c r="G180" s="156"/>
      <c r="H180" s="92"/>
    </row>
    <row r="181" spans="1:8" x14ac:dyDescent="0.2">
      <c r="A181" s="187"/>
      <c r="B181" s="171"/>
      <c r="C181" s="171"/>
      <c r="D181" s="193"/>
      <c r="E181" s="171"/>
      <c r="F181" s="189"/>
    </row>
    <row r="182" spans="1:8" ht="55.9" customHeight="1" x14ac:dyDescent="0.2">
      <c r="A182" s="311" t="s">
        <v>135</v>
      </c>
      <c r="B182" s="338"/>
      <c r="C182" s="338"/>
      <c r="D182" s="338"/>
      <c r="E182" s="338"/>
      <c r="F182" s="339"/>
    </row>
    <row r="183" spans="1:8" ht="125.1" customHeight="1" thickBot="1" x14ac:dyDescent="0.25">
      <c r="A183" s="340"/>
      <c r="B183" s="326"/>
      <c r="C183" s="326"/>
      <c r="D183" s="326"/>
      <c r="E183" s="326"/>
      <c r="F183" s="327"/>
    </row>
    <row r="184" spans="1:8" ht="24.95" customHeight="1" thickBot="1" x14ac:dyDescent="0.25">
      <c r="A184" s="200"/>
      <c r="B184" s="201"/>
      <c r="C184" s="201"/>
      <c r="D184" s="201"/>
      <c r="E184" s="201"/>
      <c r="F184" s="190"/>
    </row>
    <row r="185" spans="1:8" ht="30" customHeight="1" x14ac:dyDescent="0.3">
      <c r="A185" s="329" t="s">
        <v>56</v>
      </c>
      <c r="B185" s="330"/>
      <c r="C185" s="330"/>
      <c r="D185" s="330"/>
      <c r="E185" s="330"/>
      <c r="F185" s="331"/>
    </row>
    <row r="186" spans="1:8" ht="51" customHeight="1" thickBot="1" x14ac:dyDescent="0.25">
      <c r="A186" s="360" t="s">
        <v>127</v>
      </c>
      <c r="B186" s="323"/>
      <c r="C186" s="323"/>
      <c r="D186" s="323"/>
      <c r="E186" s="323"/>
      <c r="F186" s="324"/>
    </row>
    <row r="187" spans="1:8" ht="25.15" customHeight="1" thickBot="1" x14ac:dyDescent="0.25">
      <c r="A187" s="239"/>
      <c r="B187" s="372" t="s">
        <v>93</v>
      </c>
      <c r="C187" s="373"/>
      <c r="D187" s="181" t="s">
        <v>5</v>
      </c>
      <c r="E187" s="176"/>
      <c r="F187" s="182"/>
    </row>
    <row r="188" spans="1:8" s="157" customFormat="1" ht="15" customHeight="1" x14ac:dyDescent="0.2">
      <c r="A188" s="240" t="s">
        <v>97</v>
      </c>
      <c r="B188" s="374"/>
      <c r="C188" s="375"/>
      <c r="D188" s="70">
        <v>0</v>
      </c>
      <c r="E188" s="224"/>
      <c r="F188" s="191"/>
      <c r="G188" s="156"/>
      <c r="H188" s="92"/>
    </row>
    <row r="189" spans="1:8" s="157" customFormat="1" ht="15" customHeight="1" x14ac:dyDescent="0.2">
      <c r="A189" s="241" t="s">
        <v>98</v>
      </c>
      <c r="B189" s="309"/>
      <c r="C189" s="310"/>
      <c r="D189" s="71">
        <v>0</v>
      </c>
      <c r="E189" s="224"/>
      <c r="F189" s="191"/>
      <c r="G189" s="156"/>
      <c r="H189" s="92"/>
    </row>
    <row r="190" spans="1:8" s="157" customFormat="1" ht="15" customHeight="1" x14ac:dyDescent="0.2">
      <c r="A190" s="241" t="s">
        <v>99</v>
      </c>
      <c r="B190" s="309"/>
      <c r="C190" s="310"/>
      <c r="D190" s="71">
        <v>0</v>
      </c>
      <c r="E190" s="224"/>
      <c r="F190" s="191"/>
      <c r="G190" s="156"/>
      <c r="H190" s="92"/>
    </row>
    <row r="191" spans="1:8" s="157" customFormat="1" ht="15" customHeight="1" x14ac:dyDescent="0.2">
      <c r="A191" s="241" t="s">
        <v>101</v>
      </c>
      <c r="B191" s="309"/>
      <c r="C191" s="310"/>
      <c r="D191" s="71">
        <v>0</v>
      </c>
      <c r="E191" s="224"/>
      <c r="F191" s="191"/>
      <c r="G191" s="156"/>
      <c r="H191" s="92"/>
    </row>
    <row r="192" spans="1:8" s="157" customFormat="1" ht="15" customHeight="1" thickBot="1" x14ac:dyDescent="0.25">
      <c r="A192" s="242" t="s">
        <v>102</v>
      </c>
      <c r="B192" s="309"/>
      <c r="C192" s="310"/>
      <c r="D192" s="72">
        <v>0</v>
      </c>
      <c r="E192" s="224"/>
      <c r="F192" s="191"/>
      <c r="G192" s="156"/>
      <c r="H192" s="92"/>
    </row>
    <row r="193" spans="1:8" s="157" customFormat="1" ht="15" customHeight="1" thickBot="1" x14ac:dyDescent="0.25">
      <c r="A193" s="166" t="s">
        <v>19</v>
      </c>
      <c r="B193" s="167"/>
      <c r="C193" s="167"/>
      <c r="D193" s="96">
        <f>SUM(D188:D192)</f>
        <v>0</v>
      </c>
      <c r="E193" s="224"/>
      <c r="F193" s="191"/>
      <c r="G193" s="156"/>
      <c r="H193" s="92"/>
    </row>
    <row r="194" spans="1:8" x14ac:dyDescent="0.2">
      <c r="A194" s="243"/>
      <c r="B194" s="244"/>
      <c r="C194" s="171"/>
      <c r="D194" s="171"/>
      <c r="E194" s="171"/>
      <c r="F194" s="189"/>
    </row>
    <row r="195" spans="1:8" ht="57" customHeight="1" x14ac:dyDescent="0.2">
      <c r="A195" s="376" t="s">
        <v>128</v>
      </c>
      <c r="B195" s="377"/>
      <c r="C195" s="377"/>
      <c r="D195" s="377"/>
      <c r="E195" s="377"/>
      <c r="F195" s="378"/>
    </row>
    <row r="196" spans="1:8" ht="125.1" customHeight="1" thickBot="1" x14ac:dyDescent="0.25">
      <c r="A196" s="340"/>
      <c r="B196" s="326"/>
      <c r="C196" s="326"/>
      <c r="D196" s="326"/>
      <c r="E196" s="326"/>
      <c r="F196" s="327"/>
    </row>
    <row r="197" spans="1:8" ht="24.95" customHeight="1" thickBot="1" x14ac:dyDescent="0.25">
      <c r="A197" s="176"/>
      <c r="B197" s="171"/>
      <c r="C197" s="171"/>
      <c r="D197" s="171"/>
      <c r="E197" s="171"/>
      <c r="F197" s="190"/>
    </row>
    <row r="198" spans="1:8" ht="30" customHeight="1" x14ac:dyDescent="0.3">
      <c r="A198" s="329" t="s">
        <v>95</v>
      </c>
      <c r="B198" s="330"/>
      <c r="C198" s="330"/>
      <c r="D198" s="330"/>
      <c r="E198" s="330"/>
      <c r="F198" s="331"/>
    </row>
    <row r="199" spans="1:8" ht="51.6" customHeight="1" thickBot="1" x14ac:dyDescent="0.25">
      <c r="A199" s="335" t="s">
        <v>94</v>
      </c>
      <c r="B199" s="336"/>
      <c r="C199" s="336"/>
      <c r="D199" s="336"/>
      <c r="E199" s="336"/>
      <c r="F199" s="337"/>
    </row>
    <row r="200" spans="1:8" ht="25.15" customHeight="1" thickBot="1" x14ac:dyDescent="0.25">
      <c r="A200" s="239"/>
      <c r="B200" s="372" t="s">
        <v>96</v>
      </c>
      <c r="C200" s="373"/>
      <c r="D200" s="181" t="s">
        <v>5</v>
      </c>
      <c r="E200" s="245"/>
      <c r="F200" s="189"/>
    </row>
    <row r="201" spans="1:8" s="157" customFormat="1" ht="15" customHeight="1" x14ac:dyDescent="0.2">
      <c r="A201" s="246" t="s">
        <v>97</v>
      </c>
      <c r="B201" s="374"/>
      <c r="C201" s="375"/>
      <c r="D201" s="70">
        <v>0</v>
      </c>
      <c r="E201" s="247"/>
      <c r="F201" s="183"/>
      <c r="G201" s="156"/>
      <c r="H201" s="92"/>
    </row>
    <row r="202" spans="1:8" s="157" customFormat="1" ht="15" customHeight="1" x14ac:dyDescent="0.2">
      <c r="A202" s="248" t="s">
        <v>98</v>
      </c>
      <c r="B202" s="369"/>
      <c r="C202" s="369"/>
      <c r="D202" s="71">
        <v>0</v>
      </c>
      <c r="E202" s="247"/>
      <c r="F202" s="183"/>
      <c r="G202" s="156"/>
      <c r="H202" s="92"/>
    </row>
    <row r="203" spans="1:8" s="157" customFormat="1" ht="15" customHeight="1" thickBot="1" x14ac:dyDescent="0.25">
      <c r="A203" s="249" t="s">
        <v>99</v>
      </c>
      <c r="B203" s="390"/>
      <c r="C203" s="391"/>
      <c r="D203" s="72">
        <v>0</v>
      </c>
      <c r="E203" s="247"/>
      <c r="F203" s="183"/>
      <c r="G203" s="156"/>
      <c r="H203" s="92"/>
    </row>
    <row r="204" spans="1:8" s="157" customFormat="1" ht="15" customHeight="1" thickBot="1" x14ac:dyDescent="0.25">
      <c r="A204" s="166" t="s">
        <v>22</v>
      </c>
      <c r="B204" s="167"/>
      <c r="C204" s="167"/>
      <c r="D204" s="97">
        <f>SUM(D201:D203)</f>
        <v>0</v>
      </c>
      <c r="E204" s="250"/>
      <c r="F204" s="183"/>
      <c r="G204" s="156"/>
      <c r="H204" s="92"/>
    </row>
    <row r="205" spans="1:8" x14ac:dyDescent="0.2">
      <c r="A205" s="243"/>
      <c r="B205" s="244"/>
      <c r="C205" s="171"/>
      <c r="D205" s="171"/>
      <c r="E205" s="171"/>
      <c r="F205" s="189"/>
    </row>
    <row r="206" spans="1:8" ht="40.15" customHeight="1" x14ac:dyDescent="0.2">
      <c r="A206" s="311" t="s">
        <v>100</v>
      </c>
      <c r="B206" s="338"/>
      <c r="C206" s="338"/>
      <c r="D206" s="338"/>
      <c r="E206" s="338"/>
      <c r="F206" s="339"/>
    </row>
    <row r="207" spans="1:8" ht="125.1" customHeight="1" thickBot="1" x14ac:dyDescent="0.25">
      <c r="A207" s="340"/>
      <c r="B207" s="326"/>
      <c r="C207" s="326"/>
      <c r="D207" s="326"/>
      <c r="E207" s="326"/>
      <c r="F207" s="327"/>
    </row>
    <row r="208" spans="1:8" ht="24.95" customHeight="1" thickBot="1" x14ac:dyDescent="0.25">
      <c r="A208" s="176"/>
      <c r="B208" s="171"/>
      <c r="C208" s="171"/>
      <c r="D208" s="171"/>
      <c r="E208" s="171"/>
      <c r="F208" s="190"/>
    </row>
    <row r="209" spans="1:8" ht="30" customHeight="1" x14ac:dyDescent="0.3">
      <c r="A209" s="329" t="s">
        <v>57</v>
      </c>
      <c r="B209" s="330"/>
      <c r="C209" s="330"/>
      <c r="D209" s="330"/>
      <c r="E209" s="330"/>
      <c r="F209" s="331"/>
    </row>
    <row r="210" spans="1:8" ht="45.75" customHeight="1" x14ac:dyDescent="0.2">
      <c r="A210" s="360" t="s">
        <v>181</v>
      </c>
      <c r="B210" s="323"/>
      <c r="C210" s="323"/>
      <c r="D210" s="323"/>
      <c r="E210" s="323"/>
      <c r="F210" s="324"/>
    </row>
    <row r="211" spans="1:8" ht="24" customHeight="1" thickBot="1" x14ac:dyDescent="0.25">
      <c r="A211" s="379" t="s">
        <v>182</v>
      </c>
      <c r="B211" s="380"/>
      <c r="C211" s="380"/>
      <c r="D211" s="380"/>
      <c r="E211" s="380"/>
      <c r="F211" s="381"/>
    </row>
    <row r="212" spans="1:8" ht="28.9" customHeight="1" thickBot="1" x14ac:dyDescent="0.25">
      <c r="A212" s="251"/>
      <c r="B212" s="384" t="s">
        <v>25</v>
      </c>
      <c r="C212" s="385"/>
      <c r="D212" s="152" t="s">
        <v>5</v>
      </c>
      <c r="E212" s="252"/>
      <c r="F212" s="189"/>
    </row>
    <row r="213" spans="1:8" s="157" customFormat="1" ht="15" customHeight="1" x14ac:dyDescent="0.2">
      <c r="A213" s="28" t="s">
        <v>97</v>
      </c>
      <c r="B213" s="386"/>
      <c r="C213" s="387"/>
      <c r="D213" s="74">
        <v>0</v>
      </c>
      <c r="E213" s="253"/>
      <c r="F213" s="183"/>
      <c r="G213" s="156"/>
      <c r="H213" s="92"/>
    </row>
    <row r="214" spans="1:8" s="157" customFormat="1" ht="15" customHeight="1" x14ac:dyDescent="0.2">
      <c r="A214" s="29" t="s">
        <v>98</v>
      </c>
      <c r="B214" s="370"/>
      <c r="C214" s="371"/>
      <c r="D214" s="75">
        <v>0</v>
      </c>
      <c r="E214" s="253"/>
      <c r="F214" s="183"/>
      <c r="G214" s="156"/>
      <c r="H214" s="92"/>
    </row>
    <row r="215" spans="1:8" s="157" customFormat="1" ht="15" customHeight="1" x14ac:dyDescent="0.2">
      <c r="A215" s="29" t="s">
        <v>99</v>
      </c>
      <c r="B215" s="370"/>
      <c r="C215" s="371"/>
      <c r="D215" s="75">
        <v>0</v>
      </c>
      <c r="E215" s="253"/>
      <c r="F215" s="183"/>
      <c r="G215" s="156"/>
      <c r="H215" s="92"/>
    </row>
    <row r="216" spans="1:8" s="157" customFormat="1" ht="15" customHeight="1" x14ac:dyDescent="0.2">
      <c r="A216" s="29" t="s">
        <v>101</v>
      </c>
      <c r="B216" s="370"/>
      <c r="C216" s="371"/>
      <c r="D216" s="75">
        <v>0</v>
      </c>
      <c r="E216" s="253"/>
      <c r="F216" s="183"/>
      <c r="G216" s="156"/>
      <c r="H216" s="92"/>
    </row>
    <row r="217" spans="1:8" s="157" customFormat="1" ht="15" customHeight="1" thickBot="1" x14ac:dyDescent="0.25">
      <c r="A217" s="29" t="s">
        <v>102</v>
      </c>
      <c r="B217" s="353"/>
      <c r="C217" s="354"/>
      <c r="D217" s="76">
        <v>0</v>
      </c>
      <c r="E217" s="253"/>
      <c r="F217" s="183"/>
      <c r="G217" s="156"/>
      <c r="H217" s="92"/>
    </row>
    <row r="218" spans="1:8" s="157" customFormat="1" ht="15" customHeight="1" thickBot="1" x14ac:dyDescent="0.25">
      <c r="A218" s="254" t="s">
        <v>23</v>
      </c>
      <c r="B218" s="255"/>
      <c r="C218" s="255"/>
      <c r="D218" s="98">
        <f>SUM(D213:D217)</f>
        <v>0</v>
      </c>
      <c r="E218" s="253"/>
      <c r="F218" s="183"/>
      <c r="G218" s="156"/>
      <c r="H218" s="92"/>
    </row>
    <row r="219" spans="1:8" x14ac:dyDescent="0.2">
      <c r="A219" s="256"/>
      <c r="B219" s="257"/>
      <c r="C219" s="257"/>
      <c r="D219" s="258"/>
      <c r="E219" s="257"/>
      <c r="F219" s="189"/>
    </row>
    <row r="220" spans="1:8" ht="32.450000000000003" customHeight="1" x14ac:dyDescent="0.2">
      <c r="A220" s="311" t="s">
        <v>131</v>
      </c>
      <c r="B220" s="338"/>
      <c r="C220" s="338"/>
      <c r="D220" s="338"/>
      <c r="E220" s="338"/>
      <c r="F220" s="339"/>
    </row>
    <row r="221" spans="1:8" ht="125.1" customHeight="1" thickBot="1" x14ac:dyDescent="0.25">
      <c r="A221" s="340"/>
      <c r="B221" s="326"/>
      <c r="C221" s="326"/>
      <c r="D221" s="326"/>
      <c r="E221" s="326"/>
      <c r="F221" s="327"/>
    </row>
    <row r="222" spans="1:8" ht="24.95" customHeight="1" thickBot="1" x14ac:dyDescent="0.25">
      <c r="A222" s="176"/>
      <c r="B222" s="171"/>
      <c r="C222" s="171"/>
      <c r="D222" s="171"/>
      <c r="E222" s="171"/>
      <c r="F222" s="190"/>
    </row>
    <row r="223" spans="1:8" ht="30" customHeight="1" x14ac:dyDescent="0.3">
      <c r="A223" s="329" t="s">
        <v>103</v>
      </c>
      <c r="B223" s="330"/>
      <c r="C223" s="330"/>
      <c r="D223" s="330"/>
      <c r="E223" s="330"/>
      <c r="F223" s="331"/>
    </row>
    <row r="224" spans="1:8" ht="13.5" thickBot="1" x14ac:dyDescent="0.25">
      <c r="A224" s="335" t="s">
        <v>151</v>
      </c>
      <c r="B224" s="336"/>
      <c r="C224" s="336"/>
      <c r="D224" s="336"/>
      <c r="E224" s="336"/>
      <c r="F224" s="337"/>
    </row>
    <row r="225" spans="1:8" ht="28.9" customHeight="1" thickBot="1" x14ac:dyDescent="0.25">
      <c r="A225" s="149"/>
      <c r="B225" s="372" t="s">
        <v>104</v>
      </c>
      <c r="C225" s="373"/>
      <c r="D225" s="152" t="s">
        <v>5</v>
      </c>
      <c r="E225" s="176"/>
      <c r="F225" s="182"/>
    </row>
    <row r="226" spans="1:8" s="157" customFormat="1" ht="15" customHeight="1" x14ac:dyDescent="0.2">
      <c r="A226" s="28" t="s">
        <v>97</v>
      </c>
      <c r="B226" s="374"/>
      <c r="C226" s="375"/>
      <c r="D226" s="70">
        <v>0</v>
      </c>
      <c r="E226" s="224"/>
      <c r="F226" s="191"/>
      <c r="G226" s="156"/>
      <c r="H226" s="92"/>
    </row>
    <row r="227" spans="1:8" s="157" customFormat="1" ht="15" customHeight="1" x14ac:dyDescent="0.2">
      <c r="A227" s="29" t="s">
        <v>98</v>
      </c>
      <c r="B227" s="309"/>
      <c r="C227" s="310"/>
      <c r="D227" s="71">
        <v>0</v>
      </c>
      <c r="E227" s="224"/>
      <c r="F227" s="191"/>
      <c r="G227" s="156"/>
      <c r="H227" s="92"/>
    </row>
    <row r="228" spans="1:8" s="157" customFormat="1" ht="15" customHeight="1" x14ac:dyDescent="0.2">
      <c r="A228" s="29" t="s">
        <v>99</v>
      </c>
      <c r="B228" s="309"/>
      <c r="C228" s="310"/>
      <c r="D228" s="71">
        <v>0</v>
      </c>
      <c r="E228" s="224"/>
      <c r="F228" s="191"/>
      <c r="G228" s="156"/>
      <c r="H228" s="92"/>
    </row>
    <row r="229" spans="1:8" s="157" customFormat="1" ht="15" customHeight="1" x14ac:dyDescent="0.2">
      <c r="A229" s="29" t="s">
        <v>101</v>
      </c>
      <c r="B229" s="309"/>
      <c r="C229" s="310"/>
      <c r="D229" s="71">
        <v>0</v>
      </c>
      <c r="E229" s="224"/>
      <c r="F229" s="191"/>
      <c r="G229" s="156"/>
      <c r="H229" s="92"/>
    </row>
    <row r="230" spans="1:8" s="157" customFormat="1" ht="15" customHeight="1" thickBot="1" x14ac:dyDescent="0.25">
      <c r="A230" s="29" t="s">
        <v>102</v>
      </c>
      <c r="B230" s="388"/>
      <c r="C230" s="389"/>
      <c r="D230" s="72">
        <v>0</v>
      </c>
      <c r="E230" s="224"/>
      <c r="F230" s="191"/>
      <c r="G230" s="156"/>
      <c r="H230" s="92"/>
    </row>
    <row r="231" spans="1:8" s="157" customFormat="1" ht="15" customHeight="1" thickBot="1" x14ac:dyDescent="0.25">
      <c r="A231" s="166" t="s">
        <v>24</v>
      </c>
      <c r="B231" s="259"/>
      <c r="C231" s="260"/>
      <c r="D231" s="97">
        <f>SUM(D226:D230)</f>
        <v>0</v>
      </c>
      <c r="E231" s="224"/>
      <c r="F231" s="191"/>
      <c r="G231" s="156"/>
      <c r="H231" s="92"/>
    </row>
    <row r="232" spans="1:8" x14ac:dyDescent="0.2">
      <c r="A232" s="243"/>
      <c r="B232" s="244"/>
      <c r="C232" s="171"/>
      <c r="D232" s="171"/>
      <c r="E232" s="171"/>
      <c r="F232" s="189"/>
    </row>
    <row r="233" spans="1:8" ht="70.900000000000006" customHeight="1" x14ac:dyDescent="0.2">
      <c r="A233" s="311" t="s">
        <v>130</v>
      </c>
      <c r="B233" s="338"/>
      <c r="C233" s="338"/>
      <c r="D233" s="338"/>
      <c r="E233" s="338"/>
      <c r="F233" s="339"/>
    </row>
    <row r="234" spans="1:8" ht="125.1" customHeight="1" thickBot="1" x14ac:dyDescent="0.25">
      <c r="A234" s="325"/>
      <c r="B234" s="326"/>
      <c r="C234" s="326"/>
      <c r="D234" s="326"/>
      <c r="E234" s="326"/>
      <c r="F234" s="327"/>
    </row>
    <row r="235" spans="1:8" ht="24.95" customHeight="1" thickBot="1" x14ac:dyDescent="0.25">
      <c r="A235" s="176"/>
      <c r="B235" s="176"/>
      <c r="C235" s="176"/>
      <c r="D235" s="176"/>
      <c r="E235" s="176"/>
      <c r="F235" s="176"/>
    </row>
    <row r="236" spans="1:8" ht="30" customHeight="1" x14ac:dyDescent="0.3">
      <c r="A236" s="329" t="s">
        <v>86</v>
      </c>
      <c r="B236" s="330"/>
      <c r="C236" s="330"/>
      <c r="D236" s="330"/>
      <c r="E236" s="330"/>
      <c r="F236" s="331"/>
    </row>
    <row r="237" spans="1:8" ht="50.25" customHeight="1" thickBot="1" x14ac:dyDescent="0.25">
      <c r="A237" s="322" t="s">
        <v>105</v>
      </c>
      <c r="B237" s="351"/>
      <c r="C237" s="351"/>
      <c r="D237" s="351"/>
      <c r="E237" s="351"/>
      <c r="F237" s="352"/>
    </row>
    <row r="238" spans="1:8" ht="28.9" customHeight="1" thickBot="1" x14ac:dyDescent="0.25">
      <c r="A238" s="261"/>
      <c r="B238" s="384" t="s">
        <v>80</v>
      </c>
      <c r="C238" s="385"/>
      <c r="D238" s="152" t="s">
        <v>5</v>
      </c>
      <c r="E238" s="262"/>
      <c r="F238" s="182"/>
    </row>
    <row r="239" spans="1:8" s="157" customFormat="1" ht="15" customHeight="1" x14ac:dyDescent="0.2">
      <c r="A239" s="28" t="s">
        <v>97</v>
      </c>
      <c r="B239" s="386"/>
      <c r="C239" s="387"/>
      <c r="D239" s="74">
        <v>0</v>
      </c>
      <c r="E239" s="263"/>
      <c r="F239" s="191"/>
      <c r="G239" s="156"/>
      <c r="H239" s="92"/>
    </row>
    <row r="240" spans="1:8" s="157" customFormat="1" ht="15" customHeight="1" x14ac:dyDescent="0.2">
      <c r="A240" s="29" t="s">
        <v>98</v>
      </c>
      <c r="B240" s="370"/>
      <c r="C240" s="371"/>
      <c r="D240" s="75">
        <v>0</v>
      </c>
      <c r="E240" s="263"/>
      <c r="F240" s="191"/>
      <c r="G240" s="156"/>
      <c r="H240" s="92"/>
    </row>
    <row r="241" spans="1:8" s="157" customFormat="1" ht="15" customHeight="1" x14ac:dyDescent="0.2">
      <c r="A241" s="29" t="s">
        <v>99</v>
      </c>
      <c r="B241" s="370"/>
      <c r="C241" s="371"/>
      <c r="D241" s="75">
        <v>0</v>
      </c>
      <c r="E241" s="263"/>
      <c r="F241" s="191"/>
      <c r="G241" s="156"/>
      <c r="H241" s="92"/>
    </row>
    <row r="242" spans="1:8" s="157" customFormat="1" ht="15" customHeight="1" x14ac:dyDescent="0.2">
      <c r="A242" s="29" t="s">
        <v>101</v>
      </c>
      <c r="B242" s="370"/>
      <c r="C242" s="371"/>
      <c r="D242" s="75">
        <v>0</v>
      </c>
      <c r="E242" s="263"/>
      <c r="F242" s="191"/>
      <c r="G242" s="156"/>
      <c r="H242" s="92"/>
    </row>
    <row r="243" spans="1:8" s="157" customFormat="1" ht="15" customHeight="1" thickBot="1" x14ac:dyDescent="0.25">
      <c r="A243" s="29" t="s">
        <v>102</v>
      </c>
      <c r="B243" s="353"/>
      <c r="C243" s="354"/>
      <c r="D243" s="76">
        <v>0</v>
      </c>
      <c r="E243" s="263"/>
      <c r="F243" s="191"/>
      <c r="G243" s="156"/>
      <c r="H243" s="92"/>
    </row>
    <row r="244" spans="1:8" s="157" customFormat="1" ht="15" customHeight="1" thickBot="1" x14ac:dyDescent="0.25">
      <c r="A244" s="254" t="s">
        <v>83</v>
      </c>
      <c r="B244" s="255"/>
      <c r="C244" s="255"/>
      <c r="D244" s="98">
        <f>SUM(D239:D243)</f>
        <v>0</v>
      </c>
      <c r="E244" s="263"/>
      <c r="F244" s="191"/>
      <c r="G244" s="156"/>
      <c r="H244" s="92"/>
    </row>
    <row r="245" spans="1:8" x14ac:dyDescent="0.2">
      <c r="A245" s="243"/>
      <c r="B245" s="264"/>
      <c r="C245" s="176"/>
      <c r="D245" s="176"/>
      <c r="E245" s="176"/>
      <c r="F245" s="182"/>
    </row>
    <row r="246" spans="1:8" ht="54" customHeight="1" x14ac:dyDescent="0.2">
      <c r="A246" s="311" t="s">
        <v>132</v>
      </c>
      <c r="B246" s="338"/>
      <c r="C246" s="338"/>
      <c r="D246" s="338"/>
      <c r="E246" s="338"/>
      <c r="F246" s="339"/>
    </row>
    <row r="247" spans="1:8" ht="125.1" customHeight="1" thickBot="1" x14ac:dyDescent="0.25">
      <c r="A247" s="340"/>
      <c r="B247" s="326"/>
      <c r="C247" s="326"/>
      <c r="D247" s="326"/>
      <c r="E247" s="326"/>
      <c r="F247" s="327"/>
    </row>
    <row r="248" spans="1:8" ht="24.95" customHeight="1" thickBot="1" x14ac:dyDescent="0.25">
      <c r="A248" s="265"/>
      <c r="B248" s="253"/>
      <c r="C248" s="253"/>
      <c r="D248" s="49"/>
      <c r="E248" s="176"/>
      <c r="F248" s="176"/>
    </row>
    <row r="249" spans="1:8" ht="30" customHeight="1" x14ac:dyDescent="0.3">
      <c r="A249" s="329" t="s">
        <v>87</v>
      </c>
      <c r="B249" s="330"/>
      <c r="C249" s="330"/>
      <c r="D249" s="330"/>
      <c r="E249" s="330"/>
      <c r="F249" s="331"/>
    </row>
    <row r="250" spans="1:8" ht="32.450000000000003" customHeight="1" thickBot="1" x14ac:dyDescent="0.25">
      <c r="A250" s="382" t="s">
        <v>106</v>
      </c>
      <c r="B250" s="383"/>
      <c r="C250" s="383"/>
      <c r="D250" s="383"/>
      <c r="E250" s="266"/>
      <c r="F250" s="267">
        <f>'Part 1'!C26</f>
        <v>0</v>
      </c>
    </row>
    <row r="251" spans="1:8" ht="24.95" customHeight="1" thickBot="1" x14ac:dyDescent="0.25">
      <c r="A251" s="268"/>
      <c r="B251" s="176"/>
      <c r="C251" s="171"/>
      <c r="D251" s="171"/>
      <c r="E251" s="171"/>
      <c r="F251" s="190"/>
    </row>
    <row r="252" spans="1:8" ht="30" customHeight="1" x14ac:dyDescent="0.3">
      <c r="A252" s="329" t="s">
        <v>88</v>
      </c>
      <c r="B252" s="330"/>
      <c r="C252" s="330"/>
      <c r="D252" s="330"/>
      <c r="E252" s="330"/>
      <c r="F252" s="331"/>
    </row>
    <row r="253" spans="1:8" ht="79.900000000000006" customHeight="1" x14ac:dyDescent="0.2">
      <c r="A253" s="332" t="s">
        <v>212</v>
      </c>
      <c r="B253" s="333"/>
      <c r="C253" s="333"/>
      <c r="D253" s="333"/>
      <c r="E253" s="333"/>
      <c r="F253" s="334"/>
    </row>
    <row r="254" spans="1:8" x14ac:dyDescent="0.2">
      <c r="A254" s="269"/>
      <c r="B254" s="264"/>
      <c r="C254" s="171"/>
      <c r="D254" s="171"/>
      <c r="E254" s="171"/>
      <c r="F254" s="189"/>
    </row>
    <row r="255" spans="1:8" ht="28.9" customHeight="1" thickBot="1" x14ac:dyDescent="0.25">
      <c r="A255" s="178" t="s">
        <v>107</v>
      </c>
      <c r="B255" s="180" t="s">
        <v>13</v>
      </c>
      <c r="C255" s="181" t="s">
        <v>16</v>
      </c>
      <c r="D255" s="171"/>
      <c r="E255" s="171"/>
      <c r="F255" s="189"/>
    </row>
    <row r="256" spans="1:8" s="157" customFormat="1" ht="15" customHeight="1" thickBot="1" x14ac:dyDescent="0.25">
      <c r="A256" s="78">
        <v>0</v>
      </c>
      <c r="B256" s="18">
        <v>0</v>
      </c>
      <c r="C256" s="79">
        <f>A256*B256</f>
        <v>0</v>
      </c>
      <c r="D256" s="219"/>
      <c r="E256" s="219"/>
      <c r="F256" s="183"/>
      <c r="G256" s="156"/>
      <c r="H256" s="92"/>
    </row>
    <row r="257" spans="1:6" x14ac:dyDescent="0.2">
      <c r="A257" s="270"/>
      <c r="B257" s="271"/>
      <c r="C257" s="272"/>
      <c r="D257" s="171"/>
      <c r="E257" s="171"/>
      <c r="F257" s="189"/>
    </row>
    <row r="258" spans="1:6" ht="41.45" customHeight="1" x14ac:dyDescent="0.2">
      <c r="A258" s="311" t="s">
        <v>214</v>
      </c>
      <c r="B258" s="338"/>
      <c r="C258" s="338"/>
      <c r="D258" s="338"/>
      <c r="E258" s="338"/>
      <c r="F258" s="339"/>
    </row>
    <row r="259" spans="1:6" ht="125.1" customHeight="1" thickBot="1" x14ac:dyDescent="0.25">
      <c r="A259" s="340"/>
      <c r="B259" s="326"/>
      <c r="C259" s="326"/>
      <c r="D259" s="326"/>
      <c r="E259" s="326"/>
      <c r="F259" s="327"/>
    </row>
  </sheetData>
  <sheetProtection algorithmName="SHA-512" hashValue="KOWgoVtUfrKg4koZbq/weTif1CRuglKYufkJKVntWtuCfWrHfq0p3iAGidi0l3lPVmRRDQ45Jw5hzgkuJKccWA==" saltValue="gaR56vmZ5I9P+lg4pp9avg==" spinCount="100000" sheet="1" selectLockedCells="1"/>
  <customSheetViews>
    <customSheetView guid="{5066D5FA-45F8-45CB-9AB3-FEDA1DB51CD0}" scale="80" showPageBreaks="1" printArea="1" view="pageLayout">
      <selection activeCell="A199" sqref="A199"/>
      <pageMargins left="0.7" right="0.7" top="0.75" bottom="0.75" header="0.3" footer="0.3"/>
      <printOptions headings="1" gridLines="1"/>
      <pageSetup scale="81" orientation="landscape" r:id="rId1"/>
      <headerFooter>
        <oddHeader>&amp;C&amp;"Arial,Bold"&amp;11Exhibit 2 --- DMHSAS Budget Form: Part 4</oddHeader>
      </headerFooter>
    </customSheetView>
  </customSheetViews>
  <mergeCells count="121">
    <mergeCell ref="A250:D250"/>
    <mergeCell ref="B187:C187"/>
    <mergeCell ref="B188:C188"/>
    <mergeCell ref="B216:C216"/>
    <mergeCell ref="B217:C217"/>
    <mergeCell ref="B238:C238"/>
    <mergeCell ref="B239:C239"/>
    <mergeCell ref="B242:C242"/>
    <mergeCell ref="B225:C225"/>
    <mergeCell ref="B226:C226"/>
    <mergeCell ref="B227:C227"/>
    <mergeCell ref="B228:C228"/>
    <mergeCell ref="B229:C229"/>
    <mergeCell ref="B230:C230"/>
    <mergeCell ref="B240:C240"/>
    <mergeCell ref="B241:C241"/>
    <mergeCell ref="A223:F223"/>
    <mergeCell ref="A236:F236"/>
    <mergeCell ref="A220:F220"/>
    <mergeCell ref="A221:F221"/>
    <mergeCell ref="B203:C203"/>
    <mergeCell ref="B212:C212"/>
    <mergeCell ref="B213:C213"/>
    <mergeCell ref="B214:C214"/>
    <mergeCell ref="B215:C215"/>
    <mergeCell ref="B191:C191"/>
    <mergeCell ref="B192:C192"/>
    <mergeCell ref="B200:C200"/>
    <mergeCell ref="B201:C201"/>
    <mergeCell ref="B202:C202"/>
    <mergeCell ref="A209:F209"/>
    <mergeCell ref="A210:F210"/>
    <mergeCell ref="A206:F206"/>
    <mergeCell ref="A207:F207"/>
    <mergeCell ref="A199:F199"/>
    <mergeCell ref="A198:F198"/>
    <mergeCell ref="A195:F195"/>
    <mergeCell ref="A196:F196"/>
    <mergeCell ref="A211:F211"/>
    <mergeCell ref="A186:F186"/>
    <mergeCell ref="A182:F182"/>
    <mergeCell ref="B152:F152"/>
    <mergeCell ref="A163:F163"/>
    <mergeCell ref="B153:F153"/>
    <mergeCell ref="A185:F185"/>
    <mergeCell ref="A164:F164"/>
    <mergeCell ref="A167:F167"/>
    <mergeCell ref="B168:D168"/>
    <mergeCell ref="A183:F183"/>
    <mergeCell ref="B169:D169"/>
    <mergeCell ref="B170:D170"/>
    <mergeCell ref="B171:D171"/>
    <mergeCell ref="B172:D172"/>
    <mergeCell ref="B173:D173"/>
    <mergeCell ref="A8:F8"/>
    <mergeCell ref="A259:F259"/>
    <mergeCell ref="A224:F224"/>
    <mergeCell ref="A233:F233"/>
    <mergeCell ref="A234:F234"/>
    <mergeCell ref="A237:F237"/>
    <mergeCell ref="A252:F252"/>
    <mergeCell ref="A249:F249"/>
    <mergeCell ref="A246:F246"/>
    <mergeCell ref="A247:F247"/>
    <mergeCell ref="B243:C243"/>
    <mergeCell ref="A96:F96"/>
    <mergeCell ref="A253:F253"/>
    <mergeCell ref="A258:F258"/>
    <mergeCell ref="A59:F59"/>
    <mergeCell ref="A147:F147"/>
    <mergeCell ref="A108:F108"/>
    <mergeCell ref="A109:F109"/>
    <mergeCell ref="A84:F84"/>
    <mergeCell ref="B131:F131"/>
    <mergeCell ref="B132:F132"/>
    <mergeCell ref="B142:C142"/>
    <mergeCell ref="A58:F58"/>
    <mergeCell ref="A87:F87"/>
    <mergeCell ref="B143:C143"/>
    <mergeCell ref="A150:F150"/>
    <mergeCell ref="A166:F166"/>
    <mergeCell ref="A9:F9"/>
    <mergeCell ref="A98:F98"/>
    <mergeCell ref="A111:F111"/>
    <mergeCell ref="A129:F129"/>
    <mergeCell ref="A112:F112"/>
    <mergeCell ref="A126:F126"/>
    <mergeCell ref="A127:F127"/>
    <mergeCell ref="A130:F130"/>
    <mergeCell ref="A85:F85"/>
    <mergeCell ref="A99:F99"/>
    <mergeCell ref="B55:F55"/>
    <mergeCell ref="B56:F56"/>
    <mergeCell ref="A36:F36"/>
    <mergeCell ref="A137:C137"/>
    <mergeCell ref="B10:F10"/>
    <mergeCell ref="B22:F22"/>
    <mergeCell ref="B189:C189"/>
    <mergeCell ref="B190:C190"/>
    <mergeCell ref="A95:F95"/>
    <mergeCell ref="A151:F151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A88:F88"/>
    <mergeCell ref="A148:F148"/>
  </mergeCells>
  <dataValidations count="1">
    <dataValidation allowBlank="1" showErrorMessage="1" sqref="B127:F210 B212:F1048576 G1:XFD1048576 A1:F126 A127:A1048576" xr:uid="{AD7A0487-BE0D-4C89-9648-FC9E73A920CB}"/>
  </dataValidations>
  <hyperlinks>
    <hyperlink ref="B131:F131" r:id="rId2" display="https://www.gsa.gov/travel/plan-book/transportation-airfare-pov-etc/privately-owned-vehicle-pov-mileage-reimbursement-rates" xr:uid="{00000000-0004-0000-0400-000000000000}"/>
    <hyperlink ref="B132" r:id="rId3" xr:uid="{00000000-0004-0000-0400-000001000000}"/>
    <hyperlink ref="B152:F152" r:id="rId4" display="https://www.gsa.gov/travel/plan-book/transportation-airfare-pov-etc/privately-owned-vehicle-pov-mileage-reimbursement-rates" xr:uid="{00000000-0004-0000-0400-000002000000}"/>
    <hyperlink ref="B153:F153" r:id="rId5" display="https://www.gsa.gov/travel/plan-book/per-diem-rates" xr:uid="{00000000-0004-0000-0400-000003000000}"/>
    <hyperlink ref="A211:F211" r:id="rId6" display="https://www.hhs.gov/grants-contracts/contracts/contract-policies-regulations/spending-on-promotional-items/index.html" xr:uid="{2D964C50-A2FA-47C9-8C1C-146555B1CAD3}"/>
  </hyperlinks>
  <printOptions horizontalCentered="1"/>
  <pageMargins left="0.5" right="0.5" top="1" bottom="1" header="0.5" footer="0.5"/>
  <pageSetup scale="67" fitToHeight="50" orientation="portrait" r:id="rId7"/>
  <headerFooter>
    <oddHeader>&amp;L&amp;9Department of Health Services
Division of Care and Treatment Services
F-01601  (12/2024)&amp;C&amp;"Arial,Bold"&amp;9Exhibit 2
Line Item Detail Budget
Part 2&amp;RSTATE OF WISCONSIN</oddHeader>
  </headerFooter>
  <rowBreaks count="13" manualBreakCount="13">
    <brk id="57" max="16383" man="1"/>
    <brk id="86" max="16383" man="1"/>
    <brk id="97" max="16383" man="1"/>
    <brk id="110" max="5" man="1"/>
    <brk id="128" max="5" man="1"/>
    <brk id="149" max="5" man="1"/>
    <brk id="165" max="5" man="1"/>
    <brk id="184" max="5" man="1"/>
    <brk id="197" max="5" man="1"/>
    <brk id="208" max="5" man="1"/>
    <brk id="222" max="16383" man="1"/>
    <brk id="235" max="5" man="1"/>
    <brk id="24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0A12-1000-4556-A436-E3A00E6B3EFB}">
  <sheetPr codeName="Sheet4">
    <pageSetUpPr fitToPage="1"/>
  </sheetPr>
  <dimension ref="A1:E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405" customWidth="1"/>
    <col min="2" max="2" width="52.85546875" style="405" customWidth="1"/>
    <col min="3" max="3" width="25" style="405" customWidth="1"/>
    <col min="4" max="4" width="9.140625" style="405"/>
    <col min="5" max="5" width="83" style="405" customWidth="1"/>
    <col min="6" max="16384" width="9.140625" style="405"/>
  </cols>
  <sheetData>
    <row r="1" spans="1:5" ht="31.5" x14ac:dyDescent="0.25">
      <c r="A1" s="403"/>
      <c r="B1" s="404" t="s">
        <v>183</v>
      </c>
      <c r="C1" s="103"/>
      <c r="E1" s="438"/>
    </row>
    <row r="2" spans="1:5" x14ac:dyDescent="0.2">
      <c r="A2" s="408"/>
      <c r="B2" s="409"/>
      <c r="C2" s="408"/>
    </row>
    <row r="3" spans="1:5" s="411" customFormat="1" ht="15.75" customHeight="1" x14ac:dyDescent="0.2">
      <c r="A3" s="20" t="s">
        <v>36</v>
      </c>
      <c r="B3" s="410" t="str">
        <f>IF('Part 2'!B2="","",'Part 2'!B2)</f>
        <v/>
      </c>
      <c r="C3" s="410"/>
      <c r="E3" s="439"/>
    </row>
    <row r="4" spans="1:5" s="411" customFormat="1" ht="15" x14ac:dyDescent="0.2">
      <c r="A4" s="412" t="s">
        <v>154</v>
      </c>
      <c r="B4" s="410" t="str">
        <f>IF('Part 4'!B3="","",'Part 4'!B3)</f>
        <v/>
      </c>
      <c r="C4" s="410"/>
    </row>
    <row r="5" spans="1:5" s="411" customFormat="1" ht="15" customHeight="1" x14ac:dyDescent="0.2">
      <c r="A5" s="412" t="s">
        <v>35</v>
      </c>
      <c r="B5" s="440" t="str">
        <f>IF('Part 2'!B4="","",'Part 2'!B4)</f>
        <v/>
      </c>
      <c r="C5" s="440"/>
    </row>
    <row r="6" spans="1:5" s="411" customFormat="1" ht="15" customHeight="1" x14ac:dyDescent="0.2">
      <c r="A6" s="412"/>
      <c r="B6" s="441"/>
      <c r="C6" s="441"/>
    </row>
    <row r="7" spans="1:5" s="411" customFormat="1" ht="15" customHeight="1" x14ac:dyDescent="0.2">
      <c r="A7" s="412" t="s">
        <v>160</v>
      </c>
      <c r="B7" s="410" t="str">
        <f>IF('Part 2'!B6="","",'Part 2'!B6)</f>
        <v/>
      </c>
      <c r="C7" s="410"/>
    </row>
    <row r="8" spans="1:5" x14ac:dyDescent="0.2">
      <c r="A8" s="414"/>
      <c r="B8" s="414"/>
      <c r="C8" s="414"/>
    </row>
    <row r="9" spans="1:5" ht="42.6" customHeight="1" x14ac:dyDescent="0.2">
      <c r="A9" s="406" t="s">
        <v>84</v>
      </c>
      <c r="B9" s="407"/>
      <c r="C9" s="407"/>
    </row>
    <row r="10" spans="1:5" ht="13.5" thickBot="1" x14ac:dyDescent="0.25">
      <c r="A10" s="408"/>
      <c r="B10" s="408"/>
      <c r="C10" s="415"/>
    </row>
    <row r="11" spans="1:5" ht="21.75" customHeight="1" x14ac:dyDescent="0.2">
      <c r="A11" s="416" t="s">
        <v>81</v>
      </c>
      <c r="B11" s="417" t="s">
        <v>45</v>
      </c>
      <c r="C11" s="418" t="s">
        <v>46</v>
      </c>
    </row>
    <row r="12" spans="1:5" ht="21.75" customHeight="1" x14ac:dyDescent="0.2">
      <c r="A12" s="419" t="s">
        <v>67</v>
      </c>
      <c r="B12" s="420" t="s">
        <v>191</v>
      </c>
      <c r="C12" s="421">
        <f>'Part 4'!F34</f>
        <v>0</v>
      </c>
    </row>
    <row r="13" spans="1:5" ht="21.75" customHeight="1" x14ac:dyDescent="0.2">
      <c r="A13" s="419" t="s">
        <v>68</v>
      </c>
      <c r="B13" s="422" t="s">
        <v>192</v>
      </c>
      <c r="C13" s="421">
        <f>'Part 4'!E82</f>
        <v>0</v>
      </c>
    </row>
    <row r="14" spans="1:5" ht="21.75" customHeight="1" x14ac:dyDescent="0.2">
      <c r="A14" s="419" t="s">
        <v>69</v>
      </c>
      <c r="B14" s="422" t="s">
        <v>193</v>
      </c>
      <c r="C14" s="421">
        <f>'Part 4'!E93</f>
        <v>0</v>
      </c>
    </row>
    <row r="15" spans="1:5" ht="21.75" customHeight="1" x14ac:dyDescent="0.2">
      <c r="A15" s="419" t="s">
        <v>70</v>
      </c>
      <c r="B15" s="422" t="s">
        <v>194</v>
      </c>
      <c r="C15" s="421">
        <f>'Part 4'!E106</f>
        <v>0</v>
      </c>
    </row>
    <row r="16" spans="1:5" ht="21.75" customHeight="1" x14ac:dyDescent="0.2">
      <c r="A16" s="419" t="s">
        <v>71</v>
      </c>
      <c r="B16" s="422" t="s">
        <v>195</v>
      </c>
      <c r="C16" s="421">
        <f>'Part 4'!E124</f>
        <v>0</v>
      </c>
    </row>
    <row r="17" spans="1:3" ht="21.75" customHeight="1" x14ac:dyDescent="0.2">
      <c r="A17" s="419" t="s">
        <v>72</v>
      </c>
      <c r="B17" s="422" t="s">
        <v>196</v>
      </c>
      <c r="C17" s="421">
        <f>'Part 4'!D145</f>
        <v>0</v>
      </c>
    </row>
    <row r="18" spans="1:3" ht="21.75" customHeight="1" x14ac:dyDescent="0.2">
      <c r="A18" s="419" t="s">
        <v>73</v>
      </c>
      <c r="B18" s="422" t="s">
        <v>197</v>
      </c>
      <c r="C18" s="421">
        <f>'Part 4'!B161</f>
        <v>0</v>
      </c>
    </row>
    <row r="19" spans="1:3" ht="21.75" customHeight="1" x14ac:dyDescent="0.2">
      <c r="A19" s="419" t="s">
        <v>74</v>
      </c>
      <c r="B19" s="422" t="s">
        <v>198</v>
      </c>
      <c r="C19" s="421">
        <f>'Part 4'!E177</f>
        <v>0</v>
      </c>
    </row>
    <row r="20" spans="1:3" ht="21.75" customHeight="1" x14ac:dyDescent="0.2">
      <c r="A20" s="419" t="s">
        <v>75</v>
      </c>
      <c r="B20" s="422" t="s">
        <v>199</v>
      </c>
      <c r="C20" s="421">
        <f>'Part 4'!D190</f>
        <v>0</v>
      </c>
    </row>
    <row r="21" spans="1:3" ht="21.75" customHeight="1" x14ac:dyDescent="0.2">
      <c r="A21" s="419" t="s">
        <v>76</v>
      </c>
      <c r="B21" s="422" t="s">
        <v>200</v>
      </c>
      <c r="C21" s="421">
        <f>'Part 4'!D201</f>
        <v>0</v>
      </c>
    </row>
    <row r="22" spans="1:3" ht="21.75" customHeight="1" x14ac:dyDescent="0.2">
      <c r="A22" s="419" t="s">
        <v>77</v>
      </c>
      <c r="B22" s="422" t="s">
        <v>201</v>
      </c>
      <c r="C22" s="421">
        <f>'Part 4'!D215</f>
        <v>0</v>
      </c>
    </row>
    <row r="23" spans="1:3" ht="21.75" customHeight="1" x14ac:dyDescent="0.2">
      <c r="A23" s="419" t="s">
        <v>78</v>
      </c>
      <c r="B23" s="422" t="s">
        <v>190</v>
      </c>
      <c r="C23" s="421">
        <f>'Part 4'!D228</f>
        <v>0</v>
      </c>
    </row>
    <row r="24" spans="1:3" ht="21.75" customHeight="1" thickBot="1" x14ac:dyDescent="0.25">
      <c r="A24" s="423" t="s">
        <v>203</v>
      </c>
      <c r="B24" s="424" t="s">
        <v>202</v>
      </c>
      <c r="C24" s="425">
        <f>'Part 4'!D241</f>
        <v>0</v>
      </c>
    </row>
    <row r="25" spans="1:3" ht="21.75" customHeight="1" thickTop="1" x14ac:dyDescent="0.2">
      <c r="A25" s="426" t="s">
        <v>204</v>
      </c>
      <c r="B25" s="427" t="s">
        <v>206</v>
      </c>
      <c r="C25" s="428">
        <f>SUM(C12:C24)</f>
        <v>0</v>
      </c>
    </row>
    <row r="26" spans="1:3" ht="21.75" customHeight="1" thickBot="1" x14ac:dyDescent="0.25">
      <c r="A26" s="429" t="s">
        <v>205</v>
      </c>
      <c r="B26" s="430" t="s">
        <v>207</v>
      </c>
      <c r="C26" s="425">
        <f>'Part 4'!C253</f>
        <v>0</v>
      </c>
    </row>
    <row r="27" spans="1:3" ht="21.75" customHeight="1" thickTop="1" thickBot="1" x14ac:dyDescent="0.25">
      <c r="A27" s="431"/>
      <c r="B27" s="432" t="s">
        <v>208</v>
      </c>
      <c r="C27" s="433">
        <f>SUM(C25:C26)</f>
        <v>0</v>
      </c>
    </row>
    <row r="28" spans="1:3" x14ac:dyDescent="0.2">
      <c r="A28" s="434"/>
      <c r="B28" s="434"/>
      <c r="C28" s="435"/>
    </row>
  </sheetData>
  <sheetProtection algorithmName="SHA-512" hashValue="g4HwqUgs49KxbwoxTRTvlGBFedFc7aU//wBc8tVoir48k3hi0cdP0VimbiNN3HkUD7Ph6RksfgLZdeY1HEj/Wg==" saltValue="2BC5Evq0h1F1TXGZohneNA==" spinCount="100000" sheet="1" objects="1" scenarios="1" selectLockedCells="1" selectUnlockedCells="1"/>
  <mergeCells count="6">
    <mergeCell ref="B3:C3"/>
    <mergeCell ref="B4:C4"/>
    <mergeCell ref="B5:C5"/>
    <mergeCell ref="A9:C9"/>
    <mergeCell ref="B6:C6"/>
    <mergeCell ref="B7:C7"/>
  </mergeCells>
  <dataValidations count="1">
    <dataValidation allowBlank="1" showErrorMessage="1" sqref="A1:XFD1048576" xr:uid="{9D4DD399-F5B7-49DE-B957-AFDF51E6428B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(12/2024)&amp;RSTATE OF WISCONSIN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1061-8D87-4108-870A-44B07A02C3F8}">
  <sheetPr codeName="Sheet5">
    <pageSetUpPr fitToPage="1"/>
  </sheetPr>
  <dimension ref="A1:H258"/>
  <sheetViews>
    <sheetView zoomScaleNormal="100" zoomScalePageLayoutView="80" workbookViewId="0">
      <selection activeCell="B13" sqref="B13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2'!B174="","",'Part 2'!B174)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396" t="str">
        <f>IF('Part 2'!B6="","",'Part 2'!B6)</f>
        <v/>
      </c>
      <c r="C6" s="396"/>
      <c r="D6" s="396"/>
      <c r="E6" s="396"/>
      <c r="F6" s="396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x14ac:dyDescent="0.2">
      <c r="A21" s="158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31.5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160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64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41" t="s">
        <v>211</v>
      </c>
      <c r="B88" s="342"/>
      <c r="C88" s="342"/>
      <c r="D88" s="342"/>
      <c r="E88" s="342"/>
      <c r="F88" s="343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48.75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8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28.5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3'!C25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>
        <v>0</v>
      </c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270"/>
      <c r="B254" s="271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40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1nRFAuW+d04JWUa/Hy31JU9wNuaeKNRoSb+wf2tqovHKcy8N/CkDSuFcFgy+EhsPOtygEy59BpfaHMN5A78WNA==" saltValue="nDVaGPZBLvixDuz5fOjkrA==" spinCount="100000" sheet="1" selectLockedCells="1"/>
  <mergeCells count="128">
    <mergeCell ref="A255:F255"/>
    <mergeCell ref="A256:F256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A233:F233"/>
    <mergeCell ref="A234:F234"/>
    <mergeCell ref="A231:F231"/>
    <mergeCell ref="B223:C223"/>
    <mergeCell ref="B224:C224"/>
    <mergeCell ref="B225:C225"/>
    <mergeCell ref="B226:C226"/>
    <mergeCell ref="B227:C227"/>
    <mergeCell ref="A230:F230"/>
    <mergeCell ref="B214:C214"/>
    <mergeCell ref="A217:F217"/>
    <mergeCell ref="A218:F218"/>
    <mergeCell ref="A220:F220"/>
    <mergeCell ref="A221:F221"/>
    <mergeCell ref="B222:C222"/>
    <mergeCell ref="A207:F207"/>
    <mergeCell ref="B209:C209"/>
    <mergeCell ref="B210:C210"/>
    <mergeCell ref="B211:C211"/>
    <mergeCell ref="B212:C212"/>
    <mergeCell ref="B213:C213"/>
    <mergeCell ref="A208:F208"/>
    <mergeCell ref="B198:C198"/>
    <mergeCell ref="B199:C199"/>
    <mergeCell ref="B200:C200"/>
    <mergeCell ref="A203:F203"/>
    <mergeCell ref="A204:F204"/>
    <mergeCell ref="A206:F206"/>
    <mergeCell ref="B189:C189"/>
    <mergeCell ref="A192:F192"/>
    <mergeCell ref="A193:F193"/>
    <mergeCell ref="A195:F195"/>
    <mergeCell ref="A196:F196"/>
    <mergeCell ref="B197:C197"/>
    <mergeCell ref="A183:F183"/>
    <mergeCell ref="B184:C184"/>
    <mergeCell ref="B185:C185"/>
    <mergeCell ref="B186:C186"/>
    <mergeCell ref="B187:C187"/>
    <mergeCell ref="B188:C188"/>
    <mergeCell ref="B174:D174"/>
    <mergeCell ref="B175:D175"/>
    <mergeCell ref="B176:D176"/>
    <mergeCell ref="A179:F179"/>
    <mergeCell ref="A180:F180"/>
    <mergeCell ref="A182:F182"/>
    <mergeCell ref="B171:D171"/>
    <mergeCell ref="B172:D172"/>
    <mergeCell ref="B173:D173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3:F3"/>
    <mergeCell ref="B10:F10"/>
    <mergeCell ref="B22:F22"/>
    <mergeCell ref="B6:F6"/>
  </mergeCells>
  <dataValidations count="1">
    <dataValidation allowBlank="1" showErrorMessage="1" sqref="G1:XFD1048576 C1:F5 C7:F35 A1:B35 B207:F207 A209:F1048576 A207:A208 A36:F206" xr:uid="{F9F6B096-0F99-4F5F-B796-29853AA3BDEC}"/>
  </dataValidations>
  <hyperlinks>
    <hyperlink ref="B131:F131" r:id="rId1" display="https://www.gsa.gov/travel/plan-book/transportation-airfare-pov-etc/privately-owned-vehicle-pov-mileage-reimbursement-rates" xr:uid="{0C4D6580-A845-496F-9B0F-A8B7297FFBCB}"/>
    <hyperlink ref="B132" r:id="rId2" xr:uid="{F46F12C5-6EA5-415A-BC7B-1E9A808EFA7D}"/>
    <hyperlink ref="B152:F152" r:id="rId3" display="https://www.gsa.gov/travel/plan-book/transportation-airfare-pov-etc/privately-owned-vehicle-pov-mileage-reimbursement-rates" xr:uid="{18EBA8E3-B632-4192-8191-D8D15594F037}"/>
    <hyperlink ref="B153:F153" r:id="rId4" display="https://www.gsa.gov/travel/plan-book/per-diem-rates" xr:uid="{FC580D01-8BE8-477E-857E-EE95C76C992C}"/>
    <hyperlink ref="A208:F208" r:id="rId5" display="https://www.hhs.gov/grants-contracts/contracts/contract-policies-regulations/spending-on-promotional-items/index.html" xr:uid="{A6F0CC80-4C5B-4EA4-A77D-9D2DE6A552E7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1&amp;RSTATE OF WISCONSIN</oddHeader>
  </headerFooter>
  <rowBreaks count="13" manualBreakCount="13">
    <brk id="57" max="5" man="1"/>
    <brk id="86" max="5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779B-A556-4C67-B9F6-EB2033A4D7F8}">
  <sheetPr codeName="Sheet6">
    <pageSetUpPr fitToPage="1"/>
  </sheetPr>
  <dimension ref="A1:C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405" customWidth="1"/>
    <col min="2" max="2" width="52.85546875" style="405" customWidth="1"/>
    <col min="3" max="3" width="25" style="405" customWidth="1"/>
    <col min="4" max="16384" width="9.140625" style="405"/>
  </cols>
  <sheetData>
    <row r="1" spans="1:3" ht="31.5" x14ac:dyDescent="0.25">
      <c r="A1" s="403"/>
      <c r="B1" s="404" t="s">
        <v>184</v>
      </c>
      <c r="C1" s="103"/>
    </row>
    <row r="2" spans="1:3" x14ac:dyDescent="0.2">
      <c r="A2" s="408"/>
      <c r="B2" s="409"/>
      <c r="C2" s="408"/>
    </row>
    <row r="3" spans="1:3" s="411" customFormat="1" ht="15.75" customHeight="1" x14ac:dyDescent="0.2">
      <c r="A3" s="20" t="s">
        <v>36</v>
      </c>
      <c r="B3" s="410" t="str">
        <f>IF('Part 2'!B2="","",'Part 2'!B2)</f>
        <v/>
      </c>
      <c r="C3" s="410"/>
    </row>
    <row r="4" spans="1:3" s="411" customFormat="1" ht="15" x14ac:dyDescent="0.2">
      <c r="A4" s="412" t="s">
        <v>154</v>
      </c>
      <c r="B4" s="410" t="str">
        <f>IF('Part 6'!B3="","",'Part 6'!B3)</f>
        <v/>
      </c>
      <c r="C4" s="410"/>
    </row>
    <row r="5" spans="1:3" s="411" customFormat="1" ht="15" customHeight="1" x14ac:dyDescent="0.2">
      <c r="A5" s="412" t="s">
        <v>35</v>
      </c>
      <c r="B5" s="410" t="str">
        <f>IF('Part 2'!B4="","",'Part 2'!B4)</f>
        <v/>
      </c>
      <c r="C5" s="410"/>
    </row>
    <row r="6" spans="1:3" s="411" customFormat="1" ht="15" customHeight="1" x14ac:dyDescent="0.2">
      <c r="A6" s="412"/>
      <c r="B6" s="442"/>
      <c r="C6" s="442"/>
    </row>
    <row r="7" spans="1:3" s="411" customFormat="1" ht="15" customHeight="1" x14ac:dyDescent="0.2">
      <c r="A7" s="412" t="s">
        <v>160</v>
      </c>
      <c r="B7" s="410" t="str">
        <f>IF('Part 2'!B6="","",'Part 2'!B6)</f>
        <v/>
      </c>
      <c r="C7" s="410"/>
    </row>
    <row r="8" spans="1:3" x14ac:dyDescent="0.2">
      <c r="A8" s="414"/>
      <c r="B8" s="414"/>
      <c r="C8" s="414"/>
    </row>
    <row r="9" spans="1:3" ht="42.6" customHeight="1" x14ac:dyDescent="0.2">
      <c r="A9" s="406" t="s">
        <v>85</v>
      </c>
      <c r="B9" s="407"/>
      <c r="C9" s="407"/>
    </row>
    <row r="10" spans="1:3" ht="13.5" thickBot="1" x14ac:dyDescent="0.25">
      <c r="A10" s="408"/>
      <c r="B10" s="408"/>
      <c r="C10" s="415"/>
    </row>
    <row r="11" spans="1:3" ht="21.75" customHeight="1" x14ac:dyDescent="0.2">
      <c r="A11" s="416" t="s">
        <v>81</v>
      </c>
      <c r="B11" s="417" t="s">
        <v>45</v>
      </c>
      <c r="C11" s="418" t="s">
        <v>46</v>
      </c>
    </row>
    <row r="12" spans="1:3" ht="21.75" customHeight="1" x14ac:dyDescent="0.2">
      <c r="A12" s="419" t="s">
        <v>67</v>
      </c>
      <c r="B12" s="420" t="s">
        <v>191</v>
      </c>
      <c r="C12" s="421">
        <f>'Part 6'!F34</f>
        <v>0</v>
      </c>
    </row>
    <row r="13" spans="1:3" ht="21.75" customHeight="1" x14ac:dyDescent="0.2">
      <c r="A13" s="419" t="s">
        <v>68</v>
      </c>
      <c r="B13" s="422" t="s">
        <v>192</v>
      </c>
      <c r="C13" s="421">
        <f>'Part 6'!E82</f>
        <v>0</v>
      </c>
    </row>
    <row r="14" spans="1:3" ht="21.75" customHeight="1" x14ac:dyDescent="0.2">
      <c r="A14" s="419" t="s">
        <v>69</v>
      </c>
      <c r="B14" s="422" t="s">
        <v>193</v>
      </c>
      <c r="C14" s="421">
        <f>'Part 6'!E93</f>
        <v>0</v>
      </c>
    </row>
    <row r="15" spans="1:3" ht="21.75" customHeight="1" x14ac:dyDescent="0.2">
      <c r="A15" s="419" t="s">
        <v>70</v>
      </c>
      <c r="B15" s="422" t="s">
        <v>194</v>
      </c>
      <c r="C15" s="421">
        <f>'Part 6'!E106</f>
        <v>0</v>
      </c>
    </row>
    <row r="16" spans="1:3" ht="21.75" customHeight="1" x14ac:dyDescent="0.2">
      <c r="A16" s="419" t="s">
        <v>71</v>
      </c>
      <c r="B16" s="422" t="s">
        <v>195</v>
      </c>
      <c r="C16" s="421">
        <f>'Part 6'!E124</f>
        <v>0</v>
      </c>
    </row>
    <row r="17" spans="1:3" ht="21.75" customHeight="1" x14ac:dyDescent="0.2">
      <c r="A17" s="419" t="s">
        <v>72</v>
      </c>
      <c r="B17" s="422" t="s">
        <v>196</v>
      </c>
      <c r="C17" s="421">
        <f>'Part 6'!D145</f>
        <v>0</v>
      </c>
    </row>
    <row r="18" spans="1:3" ht="21.75" customHeight="1" x14ac:dyDescent="0.2">
      <c r="A18" s="419" t="s">
        <v>73</v>
      </c>
      <c r="B18" s="422" t="s">
        <v>197</v>
      </c>
      <c r="C18" s="421">
        <f>'Part 6'!B161</f>
        <v>0</v>
      </c>
    </row>
    <row r="19" spans="1:3" ht="21.75" customHeight="1" x14ac:dyDescent="0.2">
      <c r="A19" s="419" t="s">
        <v>74</v>
      </c>
      <c r="B19" s="422" t="s">
        <v>198</v>
      </c>
      <c r="C19" s="421">
        <f>'Part 6'!E177</f>
        <v>0</v>
      </c>
    </row>
    <row r="20" spans="1:3" ht="21.75" customHeight="1" x14ac:dyDescent="0.2">
      <c r="A20" s="419" t="s">
        <v>75</v>
      </c>
      <c r="B20" s="422" t="s">
        <v>199</v>
      </c>
      <c r="C20" s="421">
        <f>'Part 6'!D190</f>
        <v>0</v>
      </c>
    </row>
    <row r="21" spans="1:3" ht="21.75" customHeight="1" x14ac:dyDescent="0.2">
      <c r="A21" s="419" t="s">
        <v>76</v>
      </c>
      <c r="B21" s="422" t="s">
        <v>200</v>
      </c>
      <c r="C21" s="421">
        <f>'Part 6'!D201</f>
        <v>0</v>
      </c>
    </row>
    <row r="22" spans="1:3" ht="21.75" customHeight="1" x14ac:dyDescent="0.2">
      <c r="A22" s="419" t="s">
        <v>77</v>
      </c>
      <c r="B22" s="422" t="s">
        <v>201</v>
      </c>
      <c r="C22" s="421">
        <f>'Part 6'!D215</f>
        <v>0</v>
      </c>
    </row>
    <row r="23" spans="1:3" ht="21.75" customHeight="1" x14ac:dyDescent="0.2">
      <c r="A23" s="419" t="s">
        <v>78</v>
      </c>
      <c r="B23" s="422" t="s">
        <v>190</v>
      </c>
      <c r="C23" s="421">
        <f>'Part 6'!D228</f>
        <v>0</v>
      </c>
    </row>
    <row r="24" spans="1:3" ht="21.75" customHeight="1" thickBot="1" x14ac:dyDescent="0.25">
      <c r="A24" s="423" t="s">
        <v>203</v>
      </c>
      <c r="B24" s="424" t="s">
        <v>202</v>
      </c>
      <c r="C24" s="425">
        <f>'Part 6'!D241</f>
        <v>0</v>
      </c>
    </row>
    <row r="25" spans="1:3" ht="21.75" customHeight="1" thickTop="1" x14ac:dyDescent="0.2">
      <c r="A25" s="426" t="s">
        <v>204</v>
      </c>
      <c r="B25" s="427" t="s">
        <v>206</v>
      </c>
      <c r="C25" s="428">
        <f>SUM(C12:C24)</f>
        <v>0</v>
      </c>
    </row>
    <row r="26" spans="1:3" ht="21.75" customHeight="1" thickBot="1" x14ac:dyDescent="0.25">
      <c r="A26" s="429" t="s">
        <v>205</v>
      </c>
      <c r="B26" s="430" t="s">
        <v>207</v>
      </c>
      <c r="C26" s="425">
        <f>'Part 6'!C253</f>
        <v>0</v>
      </c>
    </row>
    <row r="27" spans="1:3" ht="21.75" customHeight="1" thickTop="1" thickBot="1" x14ac:dyDescent="0.25">
      <c r="A27" s="431"/>
      <c r="B27" s="432" t="s">
        <v>208</v>
      </c>
      <c r="C27" s="433">
        <f>SUM(C25:C26)</f>
        <v>0</v>
      </c>
    </row>
    <row r="28" spans="1:3" x14ac:dyDescent="0.2">
      <c r="A28" s="434"/>
      <c r="B28" s="434"/>
      <c r="C28" s="435"/>
    </row>
  </sheetData>
  <sheetProtection algorithmName="SHA-512" hashValue="VbvRKo3Y3dRS6QQWL0t9kix7ErwD6r73yFufILzC0BtFKLwZqOKxOzbYv+GXl1rNB0K4dFPOdL905hpVO99enQ==" saltValue="H0LmDGvTjpay2FhyjRbQnQ==" spinCount="100000" sheet="1" objects="1" scenarios="1" selectLockedCells="1" selectUnlockedCells="1"/>
  <mergeCells count="5">
    <mergeCell ref="B3:C3"/>
    <mergeCell ref="B4:C4"/>
    <mergeCell ref="B5:C5"/>
    <mergeCell ref="A9:C9"/>
    <mergeCell ref="B7:C7"/>
  </mergeCells>
  <dataValidations count="1">
    <dataValidation allowBlank="1" showErrorMessage="1" sqref="C8:C1048576 D1:XFD1048576 C1:C6 A1:B1048576" xr:uid="{9BBEC593-4524-4739-9A34-87F6D89D6F92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(12/2024)&amp;RSTATE OF WISCONSIN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3229-45FA-4CFC-B795-9ED1C2592ACF}">
  <sheetPr codeName="Sheet7">
    <pageSetUpPr fitToPage="1"/>
  </sheetPr>
  <dimension ref="A1:H258"/>
  <sheetViews>
    <sheetView zoomScaleNormal="100" zoomScalePageLayoutView="80" workbookViewId="0">
      <selection activeCell="B12" sqref="B12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2'!B175="","",'Part 2'!B175)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402" t="str">
        <f>IF('Part 2'!B6="","",'Part 2'!B6)</f>
        <v/>
      </c>
      <c r="C6" s="402"/>
      <c r="D6" s="402"/>
      <c r="E6" s="402"/>
      <c r="F6" s="402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x14ac:dyDescent="0.2">
      <c r="A21" s="158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32.25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160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64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51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8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25.5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5'!C25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>
        <v>0</v>
      </c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270"/>
      <c r="B254" s="271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25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nhp3zq24Yq8bEZzsKTVH4butL6I1Htpk7lHo2rYLPefKRIM7NI3rV1x7SeJeds3nByLfC0dg1XG8PrdrnleHLw==" saltValue="ZVNmVNmutppgnJNepA+7rg==" spinCount="100000" sheet="1" objects="1" scenarios="1" selectLockedCells="1"/>
  <mergeCells count="128">
    <mergeCell ref="A255:F255"/>
    <mergeCell ref="A256:F256"/>
    <mergeCell ref="B3:F3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B226:C226"/>
    <mergeCell ref="B227:C227"/>
    <mergeCell ref="A230:F230"/>
    <mergeCell ref="A231:F231"/>
    <mergeCell ref="A233:F233"/>
    <mergeCell ref="A234:F234"/>
    <mergeCell ref="A220:F220"/>
    <mergeCell ref="A221:F221"/>
    <mergeCell ref="B222:C222"/>
    <mergeCell ref="B223:C223"/>
    <mergeCell ref="B224:C224"/>
    <mergeCell ref="B225:C225"/>
    <mergeCell ref="B211:C211"/>
    <mergeCell ref="B212:C212"/>
    <mergeCell ref="B213:C213"/>
    <mergeCell ref="B214:C214"/>
    <mergeCell ref="A217:F217"/>
    <mergeCell ref="A218:F218"/>
    <mergeCell ref="A203:F203"/>
    <mergeCell ref="A204:F204"/>
    <mergeCell ref="A206:F206"/>
    <mergeCell ref="A207:F207"/>
    <mergeCell ref="B209:C209"/>
    <mergeCell ref="B210:C210"/>
    <mergeCell ref="A195:F195"/>
    <mergeCell ref="A196:F196"/>
    <mergeCell ref="B197:C197"/>
    <mergeCell ref="B198:C198"/>
    <mergeCell ref="B199:C199"/>
    <mergeCell ref="B200:C200"/>
    <mergeCell ref="A208:F208"/>
    <mergeCell ref="B186:C186"/>
    <mergeCell ref="B187:C187"/>
    <mergeCell ref="B188:C188"/>
    <mergeCell ref="B189:C189"/>
    <mergeCell ref="A192:F192"/>
    <mergeCell ref="A193:F193"/>
    <mergeCell ref="A179:F179"/>
    <mergeCell ref="A180:F180"/>
    <mergeCell ref="A182:F182"/>
    <mergeCell ref="A183:F183"/>
    <mergeCell ref="B184:C184"/>
    <mergeCell ref="B185:C185"/>
    <mergeCell ref="B171:D171"/>
    <mergeCell ref="B172:D172"/>
    <mergeCell ref="B173:D173"/>
    <mergeCell ref="B174:D174"/>
    <mergeCell ref="B175:D175"/>
    <mergeCell ref="B176:D176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10:F10"/>
    <mergeCell ref="B22:F22"/>
    <mergeCell ref="B6:F6"/>
  </mergeCells>
  <dataValidations count="1">
    <dataValidation allowBlank="1" showErrorMessage="1" sqref="G1:XFD1048576 C1:F5 C7:F35 A1:B35 B207:F207 A209:F1048576 A207:A208 A36:F206" xr:uid="{357B93C1-9715-468F-A888-DE5CB333C1FE}"/>
  </dataValidations>
  <hyperlinks>
    <hyperlink ref="B131:F131" r:id="rId1" display="https://www.gsa.gov/travel/plan-book/transportation-airfare-pov-etc/privately-owned-vehicle-pov-mileage-reimbursement-rates" xr:uid="{1290B909-7CBC-4E82-9C20-0384385F7E9F}"/>
    <hyperlink ref="B132" r:id="rId2" xr:uid="{6581E59D-A606-426F-9FF5-1B079546F720}"/>
    <hyperlink ref="B152:F152" r:id="rId3" display="https://www.gsa.gov/travel/plan-book/transportation-airfare-pov-etc/privately-owned-vehicle-pov-mileage-reimbursement-rates" xr:uid="{124B2F44-C358-4446-ABB4-4C3D135C9285}"/>
    <hyperlink ref="B153:F153" r:id="rId4" display="https://www.gsa.gov/travel/plan-book/per-diem-rates" xr:uid="{F3DDDF93-0707-42D8-A13B-28B50D038809}"/>
    <hyperlink ref="A208:F208" r:id="rId5" display="https://www.hhs.gov/grants-contracts/contracts/contract-policies-regulations/spending-on-promotional-items/index.html" xr:uid="{70AB534E-C0B8-4171-935B-4F21F26BABEB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2&amp;RSTATE OF WISCONSIN</oddHeader>
  </headerFooter>
  <rowBreaks count="13" manualBreakCount="13">
    <brk id="57" max="5" man="1"/>
    <brk id="86" max="5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DEAD-3FCF-402B-A6AE-0B4947B99250}">
  <sheetPr codeName="Sheet8">
    <pageSetUpPr fitToPage="1"/>
  </sheetPr>
  <dimension ref="A1:C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405" customWidth="1"/>
    <col min="2" max="2" width="52.85546875" style="405" customWidth="1"/>
    <col min="3" max="3" width="25" style="405" customWidth="1"/>
    <col min="4" max="16384" width="9.140625" style="405"/>
  </cols>
  <sheetData>
    <row r="1" spans="1:3" ht="31.5" x14ac:dyDescent="0.25">
      <c r="A1" s="403"/>
      <c r="B1" s="404" t="s">
        <v>185</v>
      </c>
      <c r="C1" s="103"/>
    </row>
    <row r="2" spans="1:3" x14ac:dyDescent="0.2">
      <c r="A2" s="408"/>
      <c r="B2" s="409"/>
      <c r="C2" s="408"/>
    </row>
    <row r="3" spans="1:3" s="411" customFormat="1" ht="15.75" customHeight="1" x14ac:dyDescent="0.2">
      <c r="A3" s="20" t="s">
        <v>36</v>
      </c>
      <c r="B3" s="410" t="str">
        <f>IF('Part 2'!B2="","",'Part 2'!B2)</f>
        <v/>
      </c>
      <c r="C3" s="410"/>
    </row>
    <row r="4" spans="1:3" s="411" customFormat="1" ht="15" x14ac:dyDescent="0.2">
      <c r="A4" s="412" t="s">
        <v>154</v>
      </c>
      <c r="B4" s="410" t="str">
        <f>IF('Part 8'!B3="","",'Part 8'!B3)</f>
        <v/>
      </c>
      <c r="C4" s="410"/>
    </row>
    <row r="5" spans="1:3" s="411" customFormat="1" ht="15" customHeight="1" x14ac:dyDescent="0.2">
      <c r="A5" s="412" t="s">
        <v>35</v>
      </c>
      <c r="B5" s="410" t="str">
        <f>IF('Part 4'!B4="","",'Part 4'!B4)</f>
        <v/>
      </c>
      <c r="C5" s="410"/>
    </row>
    <row r="6" spans="1:3" s="411" customFormat="1" ht="15" customHeight="1" x14ac:dyDescent="0.2">
      <c r="A6" s="412"/>
      <c r="B6" s="442"/>
      <c r="C6" s="442"/>
    </row>
    <row r="7" spans="1:3" s="411" customFormat="1" ht="15" customHeight="1" x14ac:dyDescent="0.2">
      <c r="A7" s="412" t="s">
        <v>160</v>
      </c>
      <c r="B7" s="410" t="str">
        <f>IF('Part 2'!B6="","",'Part 2'!B6)</f>
        <v/>
      </c>
      <c r="C7" s="410"/>
    </row>
    <row r="8" spans="1:3" x14ac:dyDescent="0.2">
      <c r="A8" s="414"/>
      <c r="B8" s="414"/>
      <c r="C8" s="414"/>
    </row>
    <row r="9" spans="1:3" ht="42.6" customHeight="1" x14ac:dyDescent="0.2">
      <c r="A9" s="406" t="s">
        <v>146</v>
      </c>
      <c r="B9" s="407"/>
      <c r="C9" s="407"/>
    </row>
    <row r="10" spans="1:3" ht="13.5" thickBot="1" x14ac:dyDescent="0.25">
      <c r="A10" s="408"/>
      <c r="B10" s="408"/>
      <c r="C10" s="415"/>
    </row>
    <row r="11" spans="1:3" ht="21.75" customHeight="1" x14ac:dyDescent="0.2">
      <c r="A11" s="416" t="s">
        <v>81</v>
      </c>
      <c r="B11" s="417" t="s">
        <v>45</v>
      </c>
      <c r="C11" s="418" t="s">
        <v>46</v>
      </c>
    </row>
    <row r="12" spans="1:3" ht="21.75" customHeight="1" x14ac:dyDescent="0.2">
      <c r="A12" s="419" t="s">
        <v>67</v>
      </c>
      <c r="B12" s="420" t="s">
        <v>191</v>
      </c>
      <c r="C12" s="421">
        <f>'Part 8'!F34</f>
        <v>0</v>
      </c>
    </row>
    <row r="13" spans="1:3" ht="21.75" customHeight="1" x14ac:dyDescent="0.2">
      <c r="A13" s="419" t="s">
        <v>68</v>
      </c>
      <c r="B13" s="422" t="s">
        <v>192</v>
      </c>
      <c r="C13" s="421">
        <f>'Part 8'!E82</f>
        <v>0</v>
      </c>
    </row>
    <row r="14" spans="1:3" ht="21.75" customHeight="1" x14ac:dyDescent="0.2">
      <c r="A14" s="419" t="s">
        <v>69</v>
      </c>
      <c r="B14" s="422" t="s">
        <v>193</v>
      </c>
      <c r="C14" s="421">
        <f>'Part 8'!E93</f>
        <v>0</v>
      </c>
    </row>
    <row r="15" spans="1:3" ht="21.75" customHeight="1" x14ac:dyDescent="0.2">
      <c r="A15" s="419" t="s">
        <v>70</v>
      </c>
      <c r="B15" s="422" t="s">
        <v>194</v>
      </c>
      <c r="C15" s="421">
        <f>'Part 8'!E106</f>
        <v>0</v>
      </c>
    </row>
    <row r="16" spans="1:3" ht="21.75" customHeight="1" x14ac:dyDescent="0.2">
      <c r="A16" s="419" t="s">
        <v>71</v>
      </c>
      <c r="B16" s="422" t="s">
        <v>195</v>
      </c>
      <c r="C16" s="421">
        <f>'Part 8'!E124</f>
        <v>0</v>
      </c>
    </row>
    <row r="17" spans="1:3" ht="21.75" customHeight="1" x14ac:dyDescent="0.2">
      <c r="A17" s="419" t="s">
        <v>72</v>
      </c>
      <c r="B17" s="422" t="s">
        <v>196</v>
      </c>
      <c r="C17" s="421">
        <f>'Part 8'!D145</f>
        <v>0</v>
      </c>
    </row>
    <row r="18" spans="1:3" ht="21.75" customHeight="1" x14ac:dyDescent="0.2">
      <c r="A18" s="419" t="s">
        <v>73</v>
      </c>
      <c r="B18" s="422" t="s">
        <v>197</v>
      </c>
      <c r="C18" s="421">
        <f>'Part 8'!B161</f>
        <v>0</v>
      </c>
    </row>
    <row r="19" spans="1:3" ht="21.75" customHeight="1" x14ac:dyDescent="0.2">
      <c r="A19" s="419" t="s">
        <v>74</v>
      </c>
      <c r="B19" s="422" t="s">
        <v>198</v>
      </c>
      <c r="C19" s="421">
        <f>'Part 8'!E177</f>
        <v>0</v>
      </c>
    </row>
    <row r="20" spans="1:3" ht="21.75" customHeight="1" x14ac:dyDescent="0.2">
      <c r="A20" s="419" t="s">
        <v>75</v>
      </c>
      <c r="B20" s="422" t="s">
        <v>199</v>
      </c>
      <c r="C20" s="421">
        <f>'Part 8'!D190</f>
        <v>0</v>
      </c>
    </row>
    <row r="21" spans="1:3" ht="21.75" customHeight="1" x14ac:dyDescent="0.2">
      <c r="A21" s="419" t="s">
        <v>76</v>
      </c>
      <c r="B21" s="422" t="s">
        <v>200</v>
      </c>
      <c r="C21" s="421">
        <f>'Part 8'!D201</f>
        <v>0</v>
      </c>
    </row>
    <row r="22" spans="1:3" ht="21.75" customHeight="1" x14ac:dyDescent="0.2">
      <c r="A22" s="419" t="s">
        <v>77</v>
      </c>
      <c r="B22" s="422" t="s">
        <v>201</v>
      </c>
      <c r="C22" s="421">
        <f>'Part 8'!D215</f>
        <v>0</v>
      </c>
    </row>
    <row r="23" spans="1:3" ht="21.75" customHeight="1" x14ac:dyDescent="0.2">
      <c r="A23" s="419" t="s">
        <v>78</v>
      </c>
      <c r="B23" s="422" t="s">
        <v>190</v>
      </c>
      <c r="C23" s="421">
        <f>'Part 8'!D228</f>
        <v>0</v>
      </c>
    </row>
    <row r="24" spans="1:3" ht="21.75" customHeight="1" thickBot="1" x14ac:dyDescent="0.25">
      <c r="A24" s="423" t="s">
        <v>203</v>
      </c>
      <c r="B24" s="424" t="s">
        <v>202</v>
      </c>
      <c r="C24" s="425">
        <f>'Part 8'!D241</f>
        <v>0</v>
      </c>
    </row>
    <row r="25" spans="1:3" ht="21.75" customHeight="1" thickTop="1" x14ac:dyDescent="0.2">
      <c r="A25" s="426" t="s">
        <v>204</v>
      </c>
      <c r="B25" s="427" t="s">
        <v>206</v>
      </c>
      <c r="C25" s="428">
        <f>SUM(C12:C24)</f>
        <v>0</v>
      </c>
    </row>
    <row r="26" spans="1:3" ht="21.75" customHeight="1" thickBot="1" x14ac:dyDescent="0.25">
      <c r="A26" s="429" t="s">
        <v>205</v>
      </c>
      <c r="B26" s="430" t="s">
        <v>207</v>
      </c>
      <c r="C26" s="425">
        <f>'Part 8'!C253</f>
        <v>0</v>
      </c>
    </row>
    <row r="27" spans="1:3" ht="21.75" customHeight="1" thickTop="1" thickBot="1" x14ac:dyDescent="0.25">
      <c r="A27" s="431"/>
      <c r="B27" s="432" t="s">
        <v>208</v>
      </c>
      <c r="C27" s="433">
        <f>SUM(C25:C26)</f>
        <v>0</v>
      </c>
    </row>
    <row r="28" spans="1:3" x14ac:dyDescent="0.2">
      <c r="A28" s="434"/>
      <c r="B28" s="434"/>
      <c r="C28" s="435"/>
    </row>
  </sheetData>
  <sheetProtection algorithmName="SHA-512" hashValue="Epzo7RRfF06ivKLhSXjx/4oytzepMCOMGqh86MljDhS0urT7aQCCZdIFN/L+GuyXVX7bk8M94hA5ELCFq6mdRw==" saltValue="pv1oeVDWwxKdUk/a71NCEA==" spinCount="100000" sheet="1" objects="1" scenarios="1" selectLockedCells="1" selectUnlockedCells="1"/>
  <mergeCells count="5">
    <mergeCell ref="B3:C3"/>
    <mergeCell ref="B4:C4"/>
    <mergeCell ref="B5:C5"/>
    <mergeCell ref="A9:C9"/>
    <mergeCell ref="B7:C7"/>
  </mergeCells>
  <dataValidations count="1">
    <dataValidation allowBlank="1" showErrorMessage="1" sqref="C8:C1048576 D1:XFD1048576 C1:C6 A1:B1048576" xr:uid="{25BF2AD4-F68A-4F42-A1B0-4DE9817E7D45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(12/2024)&amp;RSTATE OF WISCONSIN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A825-7F14-4DF7-9F71-30304639678C}">
  <sheetPr codeName="Sheet9">
    <pageSetUpPr fitToPage="1"/>
  </sheetPr>
  <dimension ref="A1:H258"/>
  <sheetViews>
    <sheetView zoomScaleNormal="100" zoomScalePageLayoutView="80" workbookViewId="0">
      <selection activeCell="B12" sqref="B12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2'!B176="","",'Part 2'!B176)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402" t="str">
        <f>IF('Part 2'!B6="","",'Part 2'!B6)</f>
        <v/>
      </c>
      <c r="C6" s="402"/>
      <c r="D6" s="402"/>
      <c r="E6" s="402"/>
      <c r="F6" s="402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x14ac:dyDescent="0.2">
      <c r="A21" s="158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33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160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64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48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8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26.25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7'!C25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>
        <v>0</v>
      </c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443"/>
      <c r="B254" s="444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40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kWyOIAe+M+mys05XISngBYOf/p0XvMVW66fylmcWz7mTF+r6zDgVtIaJRgFAFRVcwSzcpPrtIyDgIAJU1X0Mmw==" saltValue="tpmYVjVIZmEZJGje5s14rA==" spinCount="100000" sheet="1" objects="1" scenarios="1" selectLockedCells="1"/>
  <mergeCells count="128">
    <mergeCell ref="A255:F255"/>
    <mergeCell ref="A256:F256"/>
    <mergeCell ref="B3:F3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B226:C226"/>
    <mergeCell ref="B227:C227"/>
    <mergeCell ref="A230:F230"/>
    <mergeCell ref="A231:F231"/>
    <mergeCell ref="A233:F233"/>
    <mergeCell ref="A234:F234"/>
    <mergeCell ref="A220:F220"/>
    <mergeCell ref="A221:F221"/>
    <mergeCell ref="B222:C222"/>
    <mergeCell ref="B223:C223"/>
    <mergeCell ref="B224:C224"/>
    <mergeCell ref="B225:C225"/>
    <mergeCell ref="B211:C211"/>
    <mergeCell ref="B212:C212"/>
    <mergeCell ref="B213:C213"/>
    <mergeCell ref="B214:C214"/>
    <mergeCell ref="A217:F217"/>
    <mergeCell ref="A218:F218"/>
    <mergeCell ref="A203:F203"/>
    <mergeCell ref="A204:F204"/>
    <mergeCell ref="A206:F206"/>
    <mergeCell ref="A207:F207"/>
    <mergeCell ref="B209:C209"/>
    <mergeCell ref="B210:C210"/>
    <mergeCell ref="A195:F195"/>
    <mergeCell ref="A196:F196"/>
    <mergeCell ref="B197:C197"/>
    <mergeCell ref="B198:C198"/>
    <mergeCell ref="B199:C199"/>
    <mergeCell ref="B200:C200"/>
    <mergeCell ref="A208:F208"/>
    <mergeCell ref="B186:C186"/>
    <mergeCell ref="B187:C187"/>
    <mergeCell ref="B188:C188"/>
    <mergeCell ref="B189:C189"/>
    <mergeCell ref="A192:F192"/>
    <mergeCell ref="A193:F193"/>
    <mergeCell ref="A179:F179"/>
    <mergeCell ref="A180:F180"/>
    <mergeCell ref="A182:F182"/>
    <mergeCell ref="A183:F183"/>
    <mergeCell ref="B184:C184"/>
    <mergeCell ref="B185:C185"/>
    <mergeCell ref="B171:D171"/>
    <mergeCell ref="B172:D172"/>
    <mergeCell ref="B173:D173"/>
    <mergeCell ref="B174:D174"/>
    <mergeCell ref="B175:D175"/>
    <mergeCell ref="B176:D176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10:F10"/>
    <mergeCell ref="B22:F22"/>
    <mergeCell ref="B6:F6"/>
  </mergeCells>
  <dataValidations count="1">
    <dataValidation allowBlank="1" showErrorMessage="1" sqref="G1:XFD1048576 C1:F5 C7:F35 A1:B35 B207:F207 A209:F1048576 A207:A208 A36:F206" xr:uid="{26D5BE4F-2021-4C4A-9E21-BE00CD666123}"/>
  </dataValidations>
  <hyperlinks>
    <hyperlink ref="B131:F131" r:id="rId1" display="https://www.gsa.gov/travel/plan-book/transportation-airfare-pov-etc/privately-owned-vehicle-pov-mileage-reimbursement-rates" xr:uid="{DC1381C4-DA05-4CC8-A01B-789C28E48FE1}"/>
    <hyperlink ref="B132" r:id="rId2" xr:uid="{17833613-FFA1-47B3-BF52-D7CBEC112502}"/>
    <hyperlink ref="B152:F152" r:id="rId3" display="https://www.gsa.gov/travel/plan-book/transportation-airfare-pov-etc/privately-owned-vehicle-pov-mileage-reimbursement-rates" xr:uid="{2071CA43-E212-4F61-9CDF-D53A270C3293}"/>
    <hyperlink ref="B153:F153" r:id="rId4" display="https://www.gsa.gov/travel/plan-book/per-diem-rates" xr:uid="{DD7472B0-9352-419B-8E4B-82DA78E43810}"/>
    <hyperlink ref="A208:F208" r:id="rId5" display="https://www.hhs.gov/grants-contracts/contracts/contract-policies-regulations/spending-on-promotional-items/index.html" xr:uid="{F41385F4-E680-4B52-8C8A-1C61DDB24395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3&amp;RSTATE OF WISCONSIN</oddHeader>
  </headerFooter>
  <rowBreaks count="13" manualBreakCount="13">
    <brk id="57" max="5" man="1"/>
    <brk id="86" max="5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6F42-ABF1-411E-B2BA-2B9C40B176A1}">
  <sheetPr codeName="Sheet10">
    <pageSetUpPr fitToPage="1"/>
  </sheetPr>
  <dimension ref="A1:C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128" customWidth="1"/>
    <col min="2" max="2" width="52.85546875" style="128" customWidth="1"/>
    <col min="3" max="3" width="25" style="128" customWidth="1"/>
    <col min="4" max="16384" width="9.140625" style="128"/>
  </cols>
  <sheetData>
    <row r="1" spans="1:3" ht="15.75" x14ac:dyDescent="0.25">
      <c r="A1" s="125"/>
      <c r="B1" s="126"/>
      <c r="C1" s="127"/>
    </row>
    <row r="2" spans="1:3" x14ac:dyDescent="0.2">
      <c r="A2" s="129"/>
      <c r="B2" s="130"/>
      <c r="C2" s="129"/>
    </row>
    <row r="3" spans="1:3" s="132" customFormat="1" ht="15.75" customHeight="1" x14ac:dyDescent="0.2">
      <c r="A3" s="131" t="s">
        <v>36</v>
      </c>
      <c r="B3" s="306" t="str">
        <f>IF('Part 2'!B2="","",'Part 2'!B2)</f>
        <v/>
      </c>
      <c r="C3" s="306"/>
    </row>
    <row r="4" spans="1:3" s="132" customFormat="1" ht="15" x14ac:dyDescent="0.2">
      <c r="A4" s="21" t="s">
        <v>154</v>
      </c>
      <c r="B4" s="306" t="str">
        <f>IF('Part 10'!B3="","",'Part 10'!B3)</f>
        <v/>
      </c>
      <c r="C4" s="306"/>
    </row>
    <row r="5" spans="1:3" s="132" customFormat="1" ht="15" customHeight="1" x14ac:dyDescent="0.2">
      <c r="A5" s="21" t="s">
        <v>35</v>
      </c>
      <c r="B5" s="306" t="str">
        <f>IF('Part 4'!B4="","",'Part 4'!B4)</f>
        <v/>
      </c>
      <c r="C5" s="306"/>
    </row>
    <row r="6" spans="1:3" s="132" customFormat="1" ht="15" customHeight="1" x14ac:dyDescent="0.2">
      <c r="A6" s="21"/>
      <c r="B6" s="301"/>
      <c r="C6" s="301"/>
    </row>
    <row r="7" spans="1:3" s="132" customFormat="1" ht="15" customHeight="1" x14ac:dyDescent="0.2">
      <c r="A7" s="21" t="s">
        <v>160</v>
      </c>
      <c r="B7" s="306" t="str">
        <f>IF('Part 2'!B6="","",'Part 2'!B6)</f>
        <v/>
      </c>
      <c r="C7" s="306"/>
    </row>
    <row r="8" spans="1:3" x14ac:dyDescent="0.2">
      <c r="A8" s="133"/>
      <c r="B8" s="133"/>
      <c r="C8" s="133"/>
    </row>
    <row r="9" spans="1:3" ht="42.6" customHeight="1" x14ac:dyDescent="0.2">
      <c r="A9" s="307" t="s">
        <v>147</v>
      </c>
      <c r="B9" s="308"/>
      <c r="C9" s="308"/>
    </row>
    <row r="10" spans="1:3" ht="13.5" thickBot="1" x14ac:dyDescent="0.25">
      <c r="A10" s="129"/>
      <c r="B10" s="129"/>
      <c r="C10" s="134"/>
    </row>
    <row r="11" spans="1:3" ht="21.75" customHeight="1" x14ac:dyDescent="0.2">
      <c r="A11" s="135" t="s">
        <v>81</v>
      </c>
      <c r="B11" s="136" t="s">
        <v>45</v>
      </c>
      <c r="C11" s="137" t="s">
        <v>46</v>
      </c>
    </row>
    <row r="12" spans="1:3" ht="21.75" customHeight="1" x14ac:dyDescent="0.2">
      <c r="A12" s="138" t="s">
        <v>67</v>
      </c>
      <c r="B12" s="22" t="s">
        <v>191</v>
      </c>
      <c r="C12" s="80">
        <f>'Part 10'!F34</f>
        <v>0</v>
      </c>
    </row>
    <row r="13" spans="1:3" ht="21.75" customHeight="1" x14ac:dyDescent="0.2">
      <c r="A13" s="138" t="s">
        <v>68</v>
      </c>
      <c r="B13" s="23" t="s">
        <v>192</v>
      </c>
      <c r="C13" s="80">
        <f>'Part 10'!E82</f>
        <v>0</v>
      </c>
    </row>
    <row r="14" spans="1:3" ht="21.75" customHeight="1" x14ac:dyDescent="0.2">
      <c r="A14" s="138" t="s">
        <v>69</v>
      </c>
      <c r="B14" s="23" t="s">
        <v>193</v>
      </c>
      <c r="C14" s="80">
        <f>'Part 10'!E93</f>
        <v>0</v>
      </c>
    </row>
    <row r="15" spans="1:3" ht="21.75" customHeight="1" x14ac:dyDescent="0.2">
      <c r="A15" s="138" t="s">
        <v>70</v>
      </c>
      <c r="B15" s="23" t="s">
        <v>194</v>
      </c>
      <c r="C15" s="80">
        <f>'Part 10'!E106</f>
        <v>0</v>
      </c>
    </row>
    <row r="16" spans="1:3" ht="21.75" customHeight="1" x14ac:dyDescent="0.2">
      <c r="A16" s="138" t="s">
        <v>71</v>
      </c>
      <c r="B16" s="23" t="s">
        <v>195</v>
      </c>
      <c r="C16" s="80">
        <f>'Part 10'!E124</f>
        <v>0</v>
      </c>
    </row>
    <row r="17" spans="1:3" ht="21.75" customHeight="1" x14ac:dyDescent="0.2">
      <c r="A17" s="138" t="s">
        <v>72</v>
      </c>
      <c r="B17" s="23" t="s">
        <v>196</v>
      </c>
      <c r="C17" s="80">
        <f>'Part 10'!D145</f>
        <v>0</v>
      </c>
    </row>
    <row r="18" spans="1:3" ht="21.75" customHeight="1" x14ac:dyDescent="0.2">
      <c r="A18" s="138" t="s">
        <v>73</v>
      </c>
      <c r="B18" s="23" t="s">
        <v>197</v>
      </c>
      <c r="C18" s="80">
        <f>'Part 10'!B161</f>
        <v>0</v>
      </c>
    </row>
    <row r="19" spans="1:3" ht="21.75" customHeight="1" x14ac:dyDescent="0.2">
      <c r="A19" s="138" t="s">
        <v>74</v>
      </c>
      <c r="B19" s="23" t="s">
        <v>198</v>
      </c>
      <c r="C19" s="80">
        <f>'Part 10'!E177</f>
        <v>0</v>
      </c>
    </row>
    <row r="20" spans="1:3" ht="21.75" customHeight="1" x14ac:dyDescent="0.2">
      <c r="A20" s="138" t="s">
        <v>75</v>
      </c>
      <c r="B20" s="23" t="s">
        <v>199</v>
      </c>
      <c r="C20" s="80">
        <f>'Part 10'!D190</f>
        <v>0</v>
      </c>
    </row>
    <row r="21" spans="1:3" ht="21.75" customHeight="1" x14ac:dyDescent="0.2">
      <c r="A21" s="138" t="s">
        <v>76</v>
      </c>
      <c r="B21" s="23" t="s">
        <v>200</v>
      </c>
      <c r="C21" s="80">
        <f>'Part 10'!D201</f>
        <v>0</v>
      </c>
    </row>
    <row r="22" spans="1:3" ht="21.75" customHeight="1" x14ac:dyDescent="0.2">
      <c r="A22" s="138" t="s">
        <v>77</v>
      </c>
      <c r="B22" s="23" t="s">
        <v>201</v>
      </c>
      <c r="C22" s="80">
        <f>'Part 10'!D215</f>
        <v>0</v>
      </c>
    </row>
    <row r="23" spans="1:3" ht="21.75" customHeight="1" x14ac:dyDescent="0.2">
      <c r="A23" s="138" t="s">
        <v>78</v>
      </c>
      <c r="B23" s="23" t="s">
        <v>190</v>
      </c>
      <c r="C23" s="80">
        <f>'Part 10'!D228</f>
        <v>0</v>
      </c>
    </row>
    <row r="24" spans="1:3" ht="21.75" customHeight="1" thickBot="1" x14ac:dyDescent="0.25">
      <c r="A24" s="139" t="s">
        <v>203</v>
      </c>
      <c r="B24" s="25" t="s">
        <v>202</v>
      </c>
      <c r="C24" s="81">
        <f>'Part 10'!D241</f>
        <v>0</v>
      </c>
    </row>
    <row r="25" spans="1:3" ht="21.75" customHeight="1" thickTop="1" x14ac:dyDescent="0.2">
      <c r="A25" s="140" t="s">
        <v>204</v>
      </c>
      <c r="B25" s="24" t="s">
        <v>206</v>
      </c>
      <c r="C25" s="82">
        <f>SUM(C12:C24)</f>
        <v>0</v>
      </c>
    </row>
    <row r="26" spans="1:3" ht="21.75" customHeight="1" thickBot="1" x14ac:dyDescent="0.25">
      <c r="A26" s="141" t="s">
        <v>205</v>
      </c>
      <c r="B26" s="26" t="s">
        <v>207</v>
      </c>
      <c r="C26" s="81">
        <f>'Part 10'!C253</f>
        <v>0</v>
      </c>
    </row>
    <row r="27" spans="1:3" ht="21.75" customHeight="1" thickTop="1" thickBot="1" x14ac:dyDescent="0.25">
      <c r="A27" s="142"/>
      <c r="B27" s="295" t="s">
        <v>208</v>
      </c>
      <c r="C27" s="83">
        <f>SUM(C25:C26)</f>
        <v>0</v>
      </c>
    </row>
    <row r="28" spans="1:3" x14ac:dyDescent="0.2">
      <c r="A28" s="143"/>
      <c r="B28" s="143"/>
      <c r="C28" s="144"/>
    </row>
  </sheetData>
  <sheetProtection algorithmName="SHA-512" hashValue="2bbQPCC6WtNI7SNew2IFSZqWTrVEgDWLvD6Ra7rBQCTw8L5sONdvJJ7V/qXbung3+99npLU4FxZ1r75/fIAb0Q==" saltValue="KOC/AQ2N7aUZ7UG+0jzTXw==" spinCount="100000" sheet="1" objects="1" scenarios="1" selectLockedCells="1" selectUnlockedCells="1"/>
  <mergeCells count="5">
    <mergeCell ref="B3:C3"/>
    <mergeCell ref="B4:C4"/>
    <mergeCell ref="B5:C5"/>
    <mergeCell ref="A9:C9"/>
    <mergeCell ref="B7:C7"/>
  </mergeCells>
  <dataValidations count="1">
    <dataValidation allowBlank="1" showErrorMessage="1" sqref="C8:C1048576 D1:XFD1048576 C1:C6 A1:B1048576" xr:uid="{E6C530E8-5528-4512-9B82-175F7FD21B41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(12/2024)&amp;C&amp;"Arial,Bold"&amp;12Exhibit 2
Subcontractor 4&amp;RSTATE OF WISCONSIN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39D7-C023-4722-8092-A6EDAA74549E}">
  <sheetPr codeName="Sheet12">
    <pageSetUpPr fitToPage="1"/>
  </sheetPr>
  <dimension ref="A1:H258"/>
  <sheetViews>
    <sheetView zoomScaleNormal="100" zoomScalePageLayoutView="80" workbookViewId="0">
      <selection activeCell="B12" sqref="B12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2'!B177="","",'Part 2'!B177)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402" t="str">
        <f>IF('Part 2'!B6="","",'Part 2'!B6)</f>
        <v/>
      </c>
      <c r="C6" s="402"/>
      <c r="D6" s="402"/>
      <c r="E6" s="402"/>
      <c r="F6" s="402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x14ac:dyDescent="0.2">
      <c r="A21" s="158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31.5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160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64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45.75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8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29.25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9'!C25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>
        <v>0</v>
      </c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270"/>
      <c r="B254" s="271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40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nHeQJIS3HsduSBCEWs/AO1S7fQF1x6RhX9sOsvR/5S+kkqk6RaSEGz7M/UxkupCebYBD/W2mZmLljBp0/pDT1w==" saltValue="+xJ4q19rF+nHLZ79c647jw==" spinCount="100000" sheet="1" objects="1" scenarios="1" selectLockedCells="1"/>
  <mergeCells count="128">
    <mergeCell ref="A255:F255"/>
    <mergeCell ref="A256:F256"/>
    <mergeCell ref="B3:F3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B226:C226"/>
    <mergeCell ref="B227:C227"/>
    <mergeCell ref="A230:F230"/>
    <mergeCell ref="A231:F231"/>
    <mergeCell ref="A233:F233"/>
    <mergeCell ref="A234:F234"/>
    <mergeCell ref="A220:F220"/>
    <mergeCell ref="A221:F221"/>
    <mergeCell ref="B222:C222"/>
    <mergeCell ref="B223:C223"/>
    <mergeCell ref="B224:C224"/>
    <mergeCell ref="B225:C225"/>
    <mergeCell ref="B211:C211"/>
    <mergeCell ref="B212:C212"/>
    <mergeCell ref="B213:C213"/>
    <mergeCell ref="B214:C214"/>
    <mergeCell ref="A217:F217"/>
    <mergeCell ref="A218:F218"/>
    <mergeCell ref="A203:F203"/>
    <mergeCell ref="A204:F204"/>
    <mergeCell ref="A206:F206"/>
    <mergeCell ref="A207:F207"/>
    <mergeCell ref="B209:C209"/>
    <mergeCell ref="B210:C210"/>
    <mergeCell ref="A195:F195"/>
    <mergeCell ref="A196:F196"/>
    <mergeCell ref="B197:C197"/>
    <mergeCell ref="B198:C198"/>
    <mergeCell ref="B199:C199"/>
    <mergeCell ref="B200:C200"/>
    <mergeCell ref="A208:F208"/>
    <mergeCell ref="B186:C186"/>
    <mergeCell ref="B187:C187"/>
    <mergeCell ref="B188:C188"/>
    <mergeCell ref="B189:C189"/>
    <mergeCell ref="A192:F192"/>
    <mergeCell ref="A193:F193"/>
    <mergeCell ref="A179:F179"/>
    <mergeCell ref="A180:F180"/>
    <mergeCell ref="A182:F182"/>
    <mergeCell ref="A183:F183"/>
    <mergeCell ref="B184:C184"/>
    <mergeCell ref="B185:C185"/>
    <mergeCell ref="B171:D171"/>
    <mergeCell ref="B172:D172"/>
    <mergeCell ref="B173:D173"/>
    <mergeCell ref="B174:D174"/>
    <mergeCell ref="B175:D175"/>
    <mergeCell ref="B176:D176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10:F10"/>
    <mergeCell ref="B22:F22"/>
    <mergeCell ref="B6:F6"/>
  </mergeCells>
  <dataValidations count="1">
    <dataValidation allowBlank="1" showErrorMessage="1" sqref="G1:XFD1048576 C1:F5 C7:F35 A1:B35 B207:F207 A209:F1048576 A207:A208 A36:F206" xr:uid="{C0C149A7-D085-414A-99BD-6629855E076E}"/>
  </dataValidations>
  <hyperlinks>
    <hyperlink ref="B131:F131" r:id="rId1" display="https://www.gsa.gov/travel/plan-book/transportation-airfare-pov-etc/privately-owned-vehicle-pov-mileage-reimbursement-rates" xr:uid="{C55B1DFF-C675-4EEC-8BEB-DDE0B4F0073F}"/>
    <hyperlink ref="B132" r:id="rId2" xr:uid="{80791FB7-0C1A-4309-A35E-F5702835B7B8}"/>
    <hyperlink ref="B152:F152" r:id="rId3" display="https://www.gsa.gov/travel/plan-book/transportation-airfare-pov-etc/privately-owned-vehicle-pov-mileage-reimbursement-rates" xr:uid="{42EDBD91-CDA3-4CB0-8C26-7D44F68CB795}"/>
    <hyperlink ref="B153:F153" r:id="rId4" display="https://www.gsa.gov/travel/plan-book/per-diem-rates" xr:uid="{F507C999-36C5-42AE-9C42-4C80B4F09A4C}"/>
    <hyperlink ref="A208:F208" r:id="rId5" display="https://www.hhs.gov/grants-contracts/contracts/contract-policies-regulations/spending-on-promotional-items/index.html" xr:uid="{16355BCD-B94F-43E0-881C-839FC2AC5880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4&amp;RSTATE OF WISCONSIN</oddHeader>
  </headerFooter>
  <rowBreaks count="13" manualBreakCount="13">
    <brk id="57" max="5" man="1"/>
    <brk id="86" max="5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EB87-6CC4-47D6-A901-93669F7DE43C}">
  <sheetPr codeName="Sheet13">
    <pageSetUpPr fitToPage="1"/>
  </sheetPr>
  <dimension ref="A1:C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128" customWidth="1"/>
    <col min="2" max="2" width="52.85546875" style="128" customWidth="1"/>
    <col min="3" max="3" width="25" style="128" customWidth="1"/>
    <col min="4" max="16384" width="9.140625" style="128"/>
  </cols>
  <sheetData>
    <row r="1" spans="1:3" ht="31.5" x14ac:dyDescent="0.25">
      <c r="A1" s="125"/>
      <c r="B1" s="126" t="s">
        <v>186</v>
      </c>
      <c r="C1" s="127"/>
    </row>
    <row r="2" spans="1:3" x14ac:dyDescent="0.2">
      <c r="A2" s="129"/>
      <c r="B2" s="130"/>
      <c r="C2" s="129"/>
    </row>
    <row r="3" spans="1:3" s="132" customFormat="1" ht="15.75" customHeight="1" x14ac:dyDescent="0.2">
      <c r="A3" s="131" t="s">
        <v>36</v>
      </c>
      <c r="B3" s="306" t="str">
        <f>IF('Part 2'!B2="","",'Part 2'!B2)</f>
        <v/>
      </c>
      <c r="C3" s="306"/>
    </row>
    <row r="4" spans="1:3" s="132" customFormat="1" ht="15" x14ac:dyDescent="0.2">
      <c r="A4" s="21" t="s">
        <v>154</v>
      </c>
      <c r="B4" s="306" t="str">
        <f>IF('Part 12'!B3="","",'Part 12'!B3)</f>
        <v/>
      </c>
      <c r="C4" s="306"/>
    </row>
    <row r="5" spans="1:3" s="132" customFormat="1" ht="15" customHeight="1" x14ac:dyDescent="0.2">
      <c r="A5" s="21" t="s">
        <v>35</v>
      </c>
      <c r="B5" s="306" t="str">
        <f>IF('Part 4'!B4="","",'Part 4'!B4)</f>
        <v/>
      </c>
      <c r="C5" s="306"/>
    </row>
    <row r="6" spans="1:3" s="132" customFormat="1" ht="15" customHeight="1" x14ac:dyDescent="0.2">
      <c r="A6" s="21"/>
      <c r="B6" s="301"/>
      <c r="C6" s="301"/>
    </row>
    <row r="7" spans="1:3" s="132" customFormat="1" ht="15" customHeight="1" x14ac:dyDescent="0.2">
      <c r="A7" s="21" t="s">
        <v>160</v>
      </c>
      <c r="B7" s="306" t="str">
        <f>IF('Part 2'!B6="","",'Part 2'!B6)</f>
        <v/>
      </c>
      <c r="C7" s="306"/>
    </row>
    <row r="8" spans="1:3" x14ac:dyDescent="0.2">
      <c r="A8" s="133"/>
      <c r="B8" s="133"/>
      <c r="C8" s="133"/>
    </row>
    <row r="9" spans="1:3" ht="42.6" customHeight="1" x14ac:dyDescent="0.2">
      <c r="A9" s="307" t="s">
        <v>149</v>
      </c>
      <c r="B9" s="308"/>
      <c r="C9" s="308"/>
    </row>
    <row r="10" spans="1:3" ht="13.5" thickBot="1" x14ac:dyDescent="0.25">
      <c r="A10" s="129"/>
      <c r="B10" s="129"/>
      <c r="C10" s="134"/>
    </row>
    <row r="11" spans="1:3" ht="21.75" customHeight="1" x14ac:dyDescent="0.2">
      <c r="A11" s="135" t="s">
        <v>81</v>
      </c>
      <c r="B11" s="136" t="s">
        <v>45</v>
      </c>
      <c r="C11" s="137" t="s">
        <v>46</v>
      </c>
    </row>
    <row r="12" spans="1:3" ht="21.75" customHeight="1" x14ac:dyDescent="0.2">
      <c r="A12" s="138" t="s">
        <v>67</v>
      </c>
      <c r="B12" s="22" t="s">
        <v>191</v>
      </c>
      <c r="C12" s="80">
        <f>'Part 12'!F34</f>
        <v>0</v>
      </c>
    </row>
    <row r="13" spans="1:3" ht="21.75" customHeight="1" x14ac:dyDescent="0.2">
      <c r="A13" s="138" t="s">
        <v>68</v>
      </c>
      <c r="B13" s="23" t="s">
        <v>192</v>
      </c>
      <c r="C13" s="80">
        <f>'Part 12'!E82</f>
        <v>0</v>
      </c>
    </row>
    <row r="14" spans="1:3" ht="21.75" customHeight="1" x14ac:dyDescent="0.2">
      <c r="A14" s="138" t="s">
        <v>69</v>
      </c>
      <c r="B14" s="23" t="s">
        <v>193</v>
      </c>
      <c r="C14" s="80">
        <f>'Part 12'!E93</f>
        <v>0</v>
      </c>
    </row>
    <row r="15" spans="1:3" ht="21.75" customHeight="1" x14ac:dyDescent="0.2">
      <c r="A15" s="138" t="s">
        <v>70</v>
      </c>
      <c r="B15" s="23" t="s">
        <v>194</v>
      </c>
      <c r="C15" s="80">
        <f>'Part 12'!E106</f>
        <v>0</v>
      </c>
    </row>
    <row r="16" spans="1:3" ht="21.75" customHeight="1" x14ac:dyDescent="0.2">
      <c r="A16" s="138" t="s">
        <v>71</v>
      </c>
      <c r="B16" s="23" t="s">
        <v>195</v>
      </c>
      <c r="C16" s="80">
        <f>'Part 12'!E124</f>
        <v>0</v>
      </c>
    </row>
    <row r="17" spans="1:3" ht="21.75" customHeight="1" x14ac:dyDescent="0.2">
      <c r="A17" s="138" t="s">
        <v>72</v>
      </c>
      <c r="B17" s="23" t="s">
        <v>196</v>
      </c>
      <c r="C17" s="80">
        <f>'Part 12'!D145</f>
        <v>0</v>
      </c>
    </row>
    <row r="18" spans="1:3" ht="21.75" customHeight="1" x14ac:dyDescent="0.2">
      <c r="A18" s="138" t="s">
        <v>73</v>
      </c>
      <c r="B18" s="23" t="s">
        <v>197</v>
      </c>
      <c r="C18" s="80">
        <f>'Part 12'!B161</f>
        <v>0</v>
      </c>
    </row>
    <row r="19" spans="1:3" ht="21.75" customHeight="1" x14ac:dyDescent="0.2">
      <c r="A19" s="138" t="s">
        <v>74</v>
      </c>
      <c r="B19" s="23" t="s">
        <v>198</v>
      </c>
      <c r="C19" s="80">
        <f>'Part 12'!E177</f>
        <v>0</v>
      </c>
    </row>
    <row r="20" spans="1:3" ht="21.75" customHeight="1" x14ac:dyDescent="0.2">
      <c r="A20" s="138" t="s">
        <v>75</v>
      </c>
      <c r="B20" s="23" t="s">
        <v>199</v>
      </c>
      <c r="C20" s="80">
        <f>'Part 12'!D190</f>
        <v>0</v>
      </c>
    </row>
    <row r="21" spans="1:3" ht="21.75" customHeight="1" x14ac:dyDescent="0.2">
      <c r="A21" s="138" t="s">
        <v>76</v>
      </c>
      <c r="B21" s="23" t="s">
        <v>200</v>
      </c>
      <c r="C21" s="80">
        <f>'Part 12'!D201</f>
        <v>0</v>
      </c>
    </row>
    <row r="22" spans="1:3" ht="21.75" customHeight="1" x14ac:dyDescent="0.2">
      <c r="A22" s="138" t="s">
        <v>77</v>
      </c>
      <c r="B22" s="23" t="s">
        <v>201</v>
      </c>
      <c r="C22" s="80">
        <f>'Part 12'!D215</f>
        <v>0</v>
      </c>
    </row>
    <row r="23" spans="1:3" ht="21.75" customHeight="1" x14ac:dyDescent="0.2">
      <c r="A23" s="138" t="s">
        <v>78</v>
      </c>
      <c r="B23" s="23" t="s">
        <v>190</v>
      </c>
      <c r="C23" s="80">
        <f>'Part 12'!D228</f>
        <v>0</v>
      </c>
    </row>
    <row r="24" spans="1:3" ht="21.75" customHeight="1" thickBot="1" x14ac:dyDescent="0.25">
      <c r="A24" s="139" t="s">
        <v>203</v>
      </c>
      <c r="B24" s="25" t="s">
        <v>202</v>
      </c>
      <c r="C24" s="81">
        <f>'Part 12'!D241</f>
        <v>0</v>
      </c>
    </row>
    <row r="25" spans="1:3" ht="21.75" customHeight="1" thickTop="1" x14ac:dyDescent="0.2">
      <c r="A25" s="140" t="s">
        <v>204</v>
      </c>
      <c r="B25" s="24" t="s">
        <v>206</v>
      </c>
      <c r="C25" s="82">
        <f>SUM(C12:C24)</f>
        <v>0</v>
      </c>
    </row>
    <row r="26" spans="1:3" ht="21.75" customHeight="1" thickBot="1" x14ac:dyDescent="0.25">
      <c r="A26" s="141" t="s">
        <v>205</v>
      </c>
      <c r="B26" s="26" t="s">
        <v>207</v>
      </c>
      <c r="C26" s="81">
        <f>'Part 12'!C253</f>
        <v>0</v>
      </c>
    </row>
    <row r="27" spans="1:3" ht="21.75" customHeight="1" thickTop="1" thickBot="1" x14ac:dyDescent="0.25">
      <c r="A27" s="142"/>
      <c r="B27" s="295" t="s">
        <v>208</v>
      </c>
      <c r="C27" s="83">
        <f>SUM(C25:C26)</f>
        <v>0</v>
      </c>
    </row>
    <row r="28" spans="1:3" x14ac:dyDescent="0.2">
      <c r="A28" s="143"/>
      <c r="B28" s="143"/>
      <c r="C28" s="144"/>
    </row>
  </sheetData>
  <sheetProtection algorithmName="SHA-512" hashValue="qLprY/fpfPDr7X+NxOwX4oQ2Wy+WDd6qc3bwSqi14l+CVZZqjHQnn263hHfpd0EK7IzTIHBFYhL8np89wTwLgQ==" saltValue="p2l3OwMYHMG+Y2ILlGCbxg==" spinCount="100000" sheet="1" objects="1" scenarios="1" selectLockedCells="1" selectUnlockedCells="1"/>
  <mergeCells count="5">
    <mergeCell ref="B3:C3"/>
    <mergeCell ref="B4:C4"/>
    <mergeCell ref="B5:C5"/>
    <mergeCell ref="A9:C9"/>
    <mergeCell ref="B7:C7"/>
  </mergeCells>
  <dataValidations count="1">
    <dataValidation allowBlank="1" showErrorMessage="1" sqref="C8:C1048576 D1:XFD1048576 C1:C6 A1:B1048576" xr:uid="{AFA1A9B7-A636-4F54-8C28-FE0D85054036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(12/2024)&amp;RSTATE OF WISCONSIN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F57D-544C-4B87-BE7A-875338B722BC}">
  <sheetPr codeName="Sheet14">
    <pageSetUpPr fitToPage="1"/>
  </sheetPr>
  <dimension ref="A1:H258"/>
  <sheetViews>
    <sheetView zoomScaleNormal="100" zoomScalePageLayoutView="80" workbookViewId="0">
      <selection activeCell="B12" sqref="B12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2'!B178="","",'Part 2'!B178)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402" t="str">
        <f>IF('Part 2'!B6="","",'Part 2'!B6)</f>
        <v/>
      </c>
      <c r="C6" s="402"/>
      <c r="D6" s="402"/>
      <c r="E6" s="402"/>
      <c r="F6" s="402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x14ac:dyDescent="0.2">
      <c r="A21" s="158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28.5" customHeight="1" thickBot="1" x14ac:dyDescent="0.3">
      <c r="A22" s="159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160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64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54.75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8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32.25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11'!C25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>
        <v>0</v>
      </c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270"/>
      <c r="B254" s="271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40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Xn8glJKSTrqGIPawzNDG9yYb9V1Y6Y1peqq8mllNRv4AzPSjKpW3L+undBD/CcfPGLEpkDhCH1qKL6HlSFMchA==" saltValue="mMqsUpzVXERv2I5uPsf+JQ==" spinCount="100000" sheet="1" objects="1" scenarios="1" selectLockedCells="1"/>
  <mergeCells count="128">
    <mergeCell ref="A255:F255"/>
    <mergeCell ref="A256:F256"/>
    <mergeCell ref="B3:F3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B226:C226"/>
    <mergeCell ref="B227:C227"/>
    <mergeCell ref="A230:F230"/>
    <mergeCell ref="A231:F231"/>
    <mergeCell ref="A233:F233"/>
    <mergeCell ref="A234:F234"/>
    <mergeCell ref="A220:F220"/>
    <mergeCell ref="A221:F221"/>
    <mergeCell ref="B222:C222"/>
    <mergeCell ref="B223:C223"/>
    <mergeCell ref="B224:C224"/>
    <mergeCell ref="B225:C225"/>
    <mergeCell ref="B211:C211"/>
    <mergeCell ref="B212:C212"/>
    <mergeCell ref="B213:C213"/>
    <mergeCell ref="B214:C214"/>
    <mergeCell ref="A217:F217"/>
    <mergeCell ref="A218:F218"/>
    <mergeCell ref="A203:F203"/>
    <mergeCell ref="A204:F204"/>
    <mergeCell ref="A206:F206"/>
    <mergeCell ref="A207:F207"/>
    <mergeCell ref="B209:C209"/>
    <mergeCell ref="B210:C210"/>
    <mergeCell ref="A195:F195"/>
    <mergeCell ref="A196:F196"/>
    <mergeCell ref="B197:C197"/>
    <mergeCell ref="B198:C198"/>
    <mergeCell ref="B199:C199"/>
    <mergeCell ref="B200:C200"/>
    <mergeCell ref="A208:F208"/>
    <mergeCell ref="B186:C186"/>
    <mergeCell ref="B187:C187"/>
    <mergeCell ref="B188:C188"/>
    <mergeCell ref="B189:C189"/>
    <mergeCell ref="A192:F192"/>
    <mergeCell ref="A193:F193"/>
    <mergeCell ref="A179:F179"/>
    <mergeCell ref="A180:F180"/>
    <mergeCell ref="A182:F182"/>
    <mergeCell ref="A183:F183"/>
    <mergeCell ref="B184:C184"/>
    <mergeCell ref="B185:C185"/>
    <mergeCell ref="B171:D171"/>
    <mergeCell ref="B172:D172"/>
    <mergeCell ref="B173:D173"/>
    <mergeCell ref="B174:D174"/>
    <mergeCell ref="B175:D175"/>
    <mergeCell ref="B176:D176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10:F10"/>
    <mergeCell ref="B22:F22"/>
    <mergeCell ref="B6:F6"/>
  </mergeCells>
  <dataValidations count="1">
    <dataValidation allowBlank="1" showErrorMessage="1" sqref="C1:F5 C7:F35 A1:B35 G1:XFD1048576 B207:F207 A209:F1048576 A207:A208 A36:F206" xr:uid="{0EB84928-A124-4351-AD5A-9D1012D23291}"/>
  </dataValidations>
  <hyperlinks>
    <hyperlink ref="B131:F131" r:id="rId1" display="https://www.gsa.gov/travel/plan-book/transportation-airfare-pov-etc/privately-owned-vehicle-pov-mileage-reimbursement-rates" xr:uid="{FEAB8C6B-E12B-4110-8FF0-E89716B748FA}"/>
    <hyperlink ref="B132" r:id="rId2" xr:uid="{5CDEDAF2-3848-4F2B-8D9E-7390280C8340}"/>
    <hyperlink ref="B152:F152" r:id="rId3" display="https://www.gsa.gov/travel/plan-book/transportation-airfare-pov-etc/privately-owned-vehicle-pov-mileage-reimbursement-rates" xr:uid="{408C2FD2-9FF1-4E74-9344-67F7F1843E5D}"/>
    <hyperlink ref="B153:F153" r:id="rId4" display="https://www.gsa.gov/travel/plan-book/per-diem-rates" xr:uid="{D173D086-9EBD-4F26-87D9-297627088DDC}"/>
    <hyperlink ref="A208:F208" r:id="rId5" display="https://www.hhs.gov/grants-contracts/contracts/contract-policies-regulations/spending-on-promotional-items/index.html" xr:uid="{313DF430-B95D-43A1-A810-78E691E6D771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5&amp;RSTATE OF WISCONSIN</oddHeader>
  </headerFooter>
  <rowBreaks count="13" manualBreakCount="13">
    <brk id="57" max="16383" man="1"/>
    <brk id="86" max="16383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406A-7E6A-42D0-9225-99DD38CB2E50}">
  <sheetPr codeName="Sheet15">
    <pageSetUpPr fitToPage="1"/>
  </sheetPr>
  <dimension ref="A1:C28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128" customWidth="1"/>
    <col min="2" max="2" width="52.85546875" style="128" customWidth="1"/>
    <col min="3" max="3" width="25" style="128" customWidth="1"/>
    <col min="4" max="16384" width="9.140625" style="128"/>
  </cols>
  <sheetData>
    <row r="1" spans="1:3" ht="31.5" x14ac:dyDescent="0.25">
      <c r="A1" s="125"/>
      <c r="B1" s="126" t="s">
        <v>187</v>
      </c>
      <c r="C1" s="127"/>
    </row>
    <row r="2" spans="1:3" x14ac:dyDescent="0.2">
      <c r="A2" s="129"/>
      <c r="B2" s="130"/>
      <c r="C2" s="129"/>
    </row>
    <row r="3" spans="1:3" s="132" customFormat="1" ht="15.75" customHeight="1" x14ac:dyDescent="0.2">
      <c r="A3" s="131" t="s">
        <v>36</v>
      </c>
      <c r="B3" s="306" t="str">
        <f>IF('Part 2'!B2="","",'Part 2'!B2)</f>
        <v/>
      </c>
      <c r="C3" s="306"/>
    </row>
    <row r="4" spans="1:3" s="132" customFormat="1" ht="15" x14ac:dyDescent="0.2">
      <c r="A4" s="21" t="s">
        <v>154</v>
      </c>
      <c r="B4" s="306" t="str">
        <f>IF('Part 14'!B3="","",'Part 14'!B3)</f>
        <v/>
      </c>
      <c r="C4" s="306"/>
    </row>
    <row r="5" spans="1:3" s="132" customFormat="1" ht="15" customHeight="1" x14ac:dyDescent="0.2">
      <c r="A5" s="21" t="s">
        <v>35</v>
      </c>
      <c r="B5" s="306" t="str">
        <f>IF('Part 4'!B4="","",'Part 4'!B4)</f>
        <v/>
      </c>
      <c r="C5" s="306"/>
    </row>
    <row r="6" spans="1:3" s="132" customFormat="1" ht="15" customHeight="1" x14ac:dyDescent="0.2">
      <c r="A6" s="21"/>
      <c r="B6" s="301"/>
      <c r="C6" s="301"/>
    </row>
    <row r="7" spans="1:3" s="132" customFormat="1" ht="15" customHeight="1" x14ac:dyDescent="0.2">
      <c r="A7" s="21" t="s">
        <v>160</v>
      </c>
      <c r="B7" s="306" t="str">
        <f>IF('Part 2'!B6="","",'Part 2'!B6)</f>
        <v/>
      </c>
      <c r="C7" s="306"/>
    </row>
    <row r="8" spans="1:3" x14ac:dyDescent="0.2">
      <c r="A8" s="133"/>
      <c r="B8" s="133"/>
      <c r="C8" s="133"/>
    </row>
    <row r="9" spans="1:3" ht="42.6" customHeight="1" x14ac:dyDescent="0.2">
      <c r="A9" s="307" t="s">
        <v>148</v>
      </c>
      <c r="B9" s="308"/>
      <c r="C9" s="308"/>
    </row>
    <row r="10" spans="1:3" ht="13.5" thickBot="1" x14ac:dyDescent="0.25">
      <c r="A10" s="129"/>
      <c r="B10" s="129"/>
      <c r="C10" s="134"/>
    </row>
    <row r="11" spans="1:3" ht="21.75" customHeight="1" x14ac:dyDescent="0.2">
      <c r="A11" s="135" t="s">
        <v>81</v>
      </c>
      <c r="B11" s="136" t="s">
        <v>45</v>
      </c>
      <c r="C11" s="137" t="s">
        <v>46</v>
      </c>
    </row>
    <row r="12" spans="1:3" ht="21.75" customHeight="1" x14ac:dyDescent="0.2">
      <c r="A12" s="138" t="s">
        <v>67</v>
      </c>
      <c r="B12" s="22" t="s">
        <v>191</v>
      </c>
      <c r="C12" s="80">
        <f>'Part 14'!F34</f>
        <v>0</v>
      </c>
    </row>
    <row r="13" spans="1:3" ht="21.75" customHeight="1" x14ac:dyDescent="0.2">
      <c r="A13" s="138" t="s">
        <v>68</v>
      </c>
      <c r="B13" s="23" t="s">
        <v>192</v>
      </c>
      <c r="C13" s="80">
        <f>'Part 14'!E82</f>
        <v>0</v>
      </c>
    </row>
    <row r="14" spans="1:3" ht="21.75" customHeight="1" x14ac:dyDescent="0.2">
      <c r="A14" s="138" t="s">
        <v>69</v>
      </c>
      <c r="B14" s="23" t="s">
        <v>193</v>
      </c>
      <c r="C14" s="80">
        <f>'Part 14'!E93</f>
        <v>0</v>
      </c>
    </row>
    <row r="15" spans="1:3" ht="21.75" customHeight="1" x14ac:dyDescent="0.2">
      <c r="A15" s="138" t="s">
        <v>70</v>
      </c>
      <c r="B15" s="23" t="s">
        <v>194</v>
      </c>
      <c r="C15" s="80">
        <f>'Part 14'!E106</f>
        <v>0</v>
      </c>
    </row>
    <row r="16" spans="1:3" ht="21.75" customHeight="1" x14ac:dyDescent="0.2">
      <c r="A16" s="138" t="s">
        <v>71</v>
      </c>
      <c r="B16" s="23" t="s">
        <v>195</v>
      </c>
      <c r="C16" s="80">
        <f>'Part 14'!E124</f>
        <v>0</v>
      </c>
    </row>
    <row r="17" spans="1:3" ht="21.75" customHeight="1" x14ac:dyDescent="0.2">
      <c r="A17" s="138" t="s">
        <v>72</v>
      </c>
      <c r="B17" s="23" t="s">
        <v>196</v>
      </c>
      <c r="C17" s="80">
        <f>'Part 14'!D145</f>
        <v>0</v>
      </c>
    </row>
    <row r="18" spans="1:3" ht="21.75" customHeight="1" x14ac:dyDescent="0.2">
      <c r="A18" s="138" t="s">
        <v>73</v>
      </c>
      <c r="B18" s="23" t="s">
        <v>197</v>
      </c>
      <c r="C18" s="80">
        <f>'Part 14'!B161</f>
        <v>0</v>
      </c>
    </row>
    <row r="19" spans="1:3" ht="21.75" customHeight="1" x14ac:dyDescent="0.2">
      <c r="A19" s="138" t="s">
        <v>74</v>
      </c>
      <c r="B19" s="23" t="s">
        <v>198</v>
      </c>
      <c r="C19" s="80">
        <f>'Part 14'!E177</f>
        <v>0</v>
      </c>
    </row>
    <row r="20" spans="1:3" ht="21.75" customHeight="1" x14ac:dyDescent="0.2">
      <c r="A20" s="138" t="s">
        <v>75</v>
      </c>
      <c r="B20" s="23" t="s">
        <v>199</v>
      </c>
      <c r="C20" s="80">
        <f>'Part 14'!D190</f>
        <v>0</v>
      </c>
    </row>
    <row r="21" spans="1:3" ht="21.75" customHeight="1" x14ac:dyDescent="0.2">
      <c r="A21" s="138" t="s">
        <v>76</v>
      </c>
      <c r="B21" s="23" t="s">
        <v>200</v>
      </c>
      <c r="C21" s="80">
        <f>'Part 14'!D201</f>
        <v>0</v>
      </c>
    </row>
    <row r="22" spans="1:3" ht="21.75" customHeight="1" x14ac:dyDescent="0.2">
      <c r="A22" s="138" t="s">
        <v>77</v>
      </c>
      <c r="B22" s="23" t="s">
        <v>201</v>
      </c>
      <c r="C22" s="80">
        <f>'Part 14'!D215</f>
        <v>0</v>
      </c>
    </row>
    <row r="23" spans="1:3" ht="21.75" customHeight="1" x14ac:dyDescent="0.2">
      <c r="A23" s="138" t="s">
        <v>78</v>
      </c>
      <c r="B23" s="23" t="s">
        <v>190</v>
      </c>
      <c r="C23" s="80">
        <f>'Part 14'!D228</f>
        <v>0</v>
      </c>
    </row>
    <row r="24" spans="1:3" ht="21.75" customHeight="1" thickBot="1" x14ac:dyDescent="0.25">
      <c r="A24" s="139" t="s">
        <v>203</v>
      </c>
      <c r="B24" s="25" t="s">
        <v>202</v>
      </c>
      <c r="C24" s="81">
        <f>'Part 14'!D241</f>
        <v>0</v>
      </c>
    </row>
    <row r="25" spans="1:3" ht="21.75" customHeight="1" thickTop="1" x14ac:dyDescent="0.2">
      <c r="A25" s="140" t="s">
        <v>204</v>
      </c>
      <c r="B25" s="24" t="s">
        <v>206</v>
      </c>
      <c r="C25" s="82">
        <f>SUM(C12:C24)</f>
        <v>0</v>
      </c>
    </row>
    <row r="26" spans="1:3" ht="21.75" customHeight="1" thickBot="1" x14ac:dyDescent="0.25">
      <c r="A26" s="141" t="s">
        <v>205</v>
      </c>
      <c r="B26" s="26" t="s">
        <v>207</v>
      </c>
      <c r="C26" s="81">
        <f>'Part 14'!C253</f>
        <v>0</v>
      </c>
    </row>
    <row r="27" spans="1:3" ht="21.75" customHeight="1" thickTop="1" thickBot="1" x14ac:dyDescent="0.25">
      <c r="A27" s="142"/>
      <c r="B27" s="295" t="s">
        <v>208</v>
      </c>
      <c r="C27" s="83">
        <f>SUM(C25:C26)</f>
        <v>0</v>
      </c>
    </row>
    <row r="28" spans="1:3" x14ac:dyDescent="0.2">
      <c r="A28" s="143"/>
      <c r="B28" s="143"/>
      <c r="C28" s="144"/>
    </row>
  </sheetData>
  <sheetProtection algorithmName="SHA-512" hashValue="tQmk+Tfll5hIIYuCLK1E9W4q4pqOqrd+8avfS2WXpfq7ffMjeSRiU/UiB9EuSm5+3OWUf275UoO3iuEKzon3pw==" saltValue="id+n6bL1vpwURIxEgB52sA==" spinCount="100000" sheet="1" objects="1" scenarios="1" selectLockedCells="1" selectUnlockedCells="1"/>
  <mergeCells count="5">
    <mergeCell ref="B3:C3"/>
    <mergeCell ref="B4:C4"/>
    <mergeCell ref="B5:C5"/>
    <mergeCell ref="A9:C9"/>
    <mergeCell ref="B7:C7"/>
  </mergeCells>
  <dataValidations count="1">
    <dataValidation allowBlank="1" showErrorMessage="1" sqref="C8:C1048576 D1:XFD1048576 C1:C6 A1:B1048576" xr:uid="{0BADF104-4634-4402-B82E-A6FE52360B61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  (12/2024)&amp;RSTATE OF WISCONSIN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B9DA-6E50-4E49-8529-1E1B1556AF0E}">
  <sheetPr codeName="Sheet1">
    <pageSetUpPr fitToPage="1"/>
  </sheetPr>
  <dimension ref="A1:H258"/>
  <sheetViews>
    <sheetView zoomScaleNormal="100" zoomScalePageLayoutView="80" workbookViewId="0">
      <selection activeCell="B12" sqref="B12"/>
    </sheetView>
  </sheetViews>
  <sheetFormatPr defaultColWidth="9.140625" defaultRowHeight="12.75" x14ac:dyDescent="0.2"/>
  <cols>
    <col min="1" max="1" width="34.5703125" style="128" customWidth="1"/>
    <col min="2" max="2" width="41.5703125" style="128" customWidth="1"/>
    <col min="3" max="3" width="16.42578125" style="128" customWidth="1"/>
    <col min="4" max="4" width="14.28515625" style="128" customWidth="1"/>
    <col min="5" max="5" width="18.5703125" style="128" customWidth="1"/>
    <col min="6" max="6" width="19.85546875" style="128" customWidth="1"/>
    <col min="7" max="7" width="3.7109375" style="145" customWidth="1"/>
    <col min="8" max="8" width="86.140625" style="50" customWidth="1"/>
    <col min="9" max="16384" width="9.140625" style="128"/>
  </cols>
  <sheetData>
    <row r="1" spans="1:8" x14ac:dyDescent="0.2">
      <c r="A1" s="102"/>
      <c r="B1" s="129"/>
      <c r="C1" s="129"/>
      <c r="D1" s="129"/>
      <c r="E1" s="129"/>
      <c r="F1" s="129"/>
    </row>
    <row r="2" spans="1:8" s="132" customFormat="1" ht="15" x14ac:dyDescent="0.2">
      <c r="A2" s="131" t="s">
        <v>36</v>
      </c>
      <c r="B2" s="392" t="str">
        <f>IF('Part 2'!B2="","",'Part 2'!B2)</f>
        <v/>
      </c>
      <c r="C2" s="392"/>
      <c r="D2" s="392"/>
      <c r="E2" s="392"/>
      <c r="F2" s="392"/>
      <c r="G2" s="146"/>
      <c r="H2" s="51"/>
    </row>
    <row r="3" spans="1:8" s="132" customFormat="1" ht="15" x14ac:dyDescent="0.2">
      <c r="A3" s="21" t="s">
        <v>154</v>
      </c>
      <c r="B3" s="393" t="str">
        <f>IF('Part 2'!B179="","",'Part 2'!B179)</f>
        <v/>
      </c>
      <c r="C3" s="393"/>
      <c r="D3" s="393"/>
      <c r="E3" s="393"/>
      <c r="F3" s="393"/>
      <c r="G3" s="146"/>
      <c r="H3" s="51"/>
    </row>
    <row r="4" spans="1:8" s="132" customFormat="1" ht="15" x14ac:dyDescent="0.2">
      <c r="A4" s="21" t="s">
        <v>35</v>
      </c>
      <c r="B4" s="393" t="str">
        <f>IF('Part 2'!B4="","",'Part 2'!B4)</f>
        <v/>
      </c>
      <c r="C4" s="393"/>
      <c r="D4" s="393"/>
      <c r="E4" s="393"/>
      <c r="F4" s="393"/>
      <c r="G4" s="146"/>
      <c r="H4" s="51"/>
    </row>
    <row r="5" spans="1:8" s="132" customFormat="1" ht="15" x14ac:dyDescent="0.2">
      <c r="A5" s="21"/>
      <c r="B5" s="279"/>
      <c r="C5" s="279"/>
      <c r="D5" s="279"/>
      <c r="E5" s="279"/>
      <c r="F5" s="279"/>
      <c r="G5" s="146"/>
      <c r="H5" s="51"/>
    </row>
    <row r="6" spans="1:8" s="132" customFormat="1" ht="15" x14ac:dyDescent="0.2">
      <c r="A6" s="21" t="s">
        <v>160</v>
      </c>
      <c r="B6" s="402" t="str">
        <f>IF('Part 2'!B6="","",'Part 2'!B6)</f>
        <v/>
      </c>
      <c r="C6" s="402"/>
      <c r="D6" s="402"/>
      <c r="E6" s="402"/>
      <c r="F6" s="402"/>
      <c r="G6" s="146"/>
      <c r="H6" s="51"/>
    </row>
    <row r="7" spans="1:8" ht="13.5" thickBot="1" x14ac:dyDescent="0.25">
      <c r="A7" s="4"/>
      <c r="B7" s="147"/>
      <c r="C7" s="147"/>
      <c r="D7" s="147"/>
      <c r="E7" s="148"/>
      <c r="F7" s="148"/>
    </row>
    <row r="8" spans="1:8" ht="30" customHeight="1" x14ac:dyDescent="0.3">
      <c r="A8" s="329" t="s">
        <v>59</v>
      </c>
      <c r="B8" s="330"/>
      <c r="C8" s="330"/>
      <c r="D8" s="330"/>
      <c r="E8" s="330"/>
      <c r="F8" s="331"/>
    </row>
    <row r="9" spans="1:8" ht="73.900000000000006" customHeight="1" x14ac:dyDescent="0.2">
      <c r="A9" s="332" t="s">
        <v>123</v>
      </c>
      <c r="B9" s="333"/>
      <c r="C9" s="333"/>
      <c r="D9" s="333"/>
      <c r="E9" s="333"/>
      <c r="F9" s="334"/>
    </row>
    <row r="10" spans="1:8" ht="16.5" thickBot="1" x14ac:dyDescent="0.25">
      <c r="A10" s="106"/>
      <c r="B10" s="394" t="s">
        <v>157</v>
      </c>
      <c r="C10" s="394"/>
      <c r="D10" s="394"/>
      <c r="E10" s="394"/>
      <c r="F10" s="395"/>
    </row>
    <row r="11" spans="1:8" s="154" customFormat="1" ht="30" customHeight="1" thickBot="1" x14ac:dyDescent="0.25">
      <c r="A11" s="149"/>
      <c r="B11" s="150" t="s">
        <v>54</v>
      </c>
      <c r="C11" s="151" t="s">
        <v>18</v>
      </c>
      <c r="D11" s="151" t="s">
        <v>47</v>
      </c>
      <c r="E11" s="151" t="s">
        <v>48</v>
      </c>
      <c r="F11" s="152" t="s">
        <v>5</v>
      </c>
      <c r="G11" s="153"/>
      <c r="H11" s="50"/>
    </row>
    <row r="12" spans="1:8" s="157" customFormat="1" ht="15" customHeight="1" x14ac:dyDescent="0.2">
      <c r="A12" s="155" t="s">
        <v>97</v>
      </c>
      <c r="B12" s="19"/>
      <c r="C12" s="37">
        <v>0</v>
      </c>
      <c r="D12" s="31">
        <v>0</v>
      </c>
      <c r="E12" s="31">
        <v>0</v>
      </c>
      <c r="F12" s="56">
        <f>ROUND(C12*D12*E12, 2)</f>
        <v>0</v>
      </c>
      <c r="G12" s="156"/>
      <c r="H12" s="50"/>
    </row>
    <row r="13" spans="1:8" s="157" customFormat="1" ht="15" customHeight="1" x14ac:dyDescent="0.2">
      <c r="A13" s="158" t="s">
        <v>98</v>
      </c>
      <c r="B13" s="5"/>
      <c r="C13" s="38">
        <v>0</v>
      </c>
      <c r="D13" s="32">
        <v>0</v>
      </c>
      <c r="E13" s="32">
        <v>0</v>
      </c>
      <c r="F13" s="57">
        <f t="shared" ref="F13:F21" si="0">ROUND(C13*D13*E13, 2)</f>
        <v>0</v>
      </c>
      <c r="G13" s="156"/>
      <c r="H13" s="50"/>
    </row>
    <row r="14" spans="1:8" s="157" customFormat="1" ht="15" customHeight="1" x14ac:dyDescent="0.2">
      <c r="A14" s="158" t="s">
        <v>99</v>
      </c>
      <c r="B14" s="5"/>
      <c r="C14" s="38">
        <v>0</v>
      </c>
      <c r="D14" s="32">
        <v>0</v>
      </c>
      <c r="E14" s="32">
        <v>0</v>
      </c>
      <c r="F14" s="57">
        <f t="shared" si="0"/>
        <v>0</v>
      </c>
      <c r="G14" s="156"/>
      <c r="H14" s="50"/>
    </row>
    <row r="15" spans="1:8" s="157" customFormat="1" ht="15" customHeight="1" x14ac:dyDescent="0.2">
      <c r="A15" s="158" t="s">
        <v>101</v>
      </c>
      <c r="B15" s="5"/>
      <c r="C15" s="38">
        <v>0</v>
      </c>
      <c r="D15" s="32">
        <v>0</v>
      </c>
      <c r="E15" s="32">
        <v>0</v>
      </c>
      <c r="F15" s="57">
        <f t="shared" si="0"/>
        <v>0</v>
      </c>
      <c r="G15" s="156"/>
      <c r="H15" s="50"/>
    </row>
    <row r="16" spans="1:8" s="157" customFormat="1" ht="15" customHeight="1" x14ac:dyDescent="0.2">
      <c r="A16" s="158" t="s">
        <v>102</v>
      </c>
      <c r="B16" s="5"/>
      <c r="C16" s="38">
        <v>0</v>
      </c>
      <c r="D16" s="32">
        <v>0</v>
      </c>
      <c r="E16" s="32">
        <v>0</v>
      </c>
      <c r="F16" s="57">
        <f>ROUND(C16*D16*E16, 2)</f>
        <v>0</v>
      </c>
      <c r="G16" s="156"/>
      <c r="H16" s="50"/>
    </row>
    <row r="17" spans="1:8" s="157" customFormat="1" ht="15" customHeight="1" x14ac:dyDescent="0.2">
      <c r="A17" s="158" t="s">
        <v>108</v>
      </c>
      <c r="B17" s="5"/>
      <c r="C17" s="38">
        <v>0</v>
      </c>
      <c r="D17" s="32">
        <v>0</v>
      </c>
      <c r="E17" s="32">
        <v>0</v>
      </c>
      <c r="F17" s="57">
        <f>ROUND(C17*D17*E17, 2)</f>
        <v>0</v>
      </c>
      <c r="G17" s="156"/>
      <c r="H17" s="50"/>
    </row>
    <row r="18" spans="1:8" s="157" customFormat="1" ht="15" customHeight="1" x14ac:dyDescent="0.2">
      <c r="A18" s="158" t="s">
        <v>109</v>
      </c>
      <c r="B18" s="5"/>
      <c r="C18" s="38">
        <v>0</v>
      </c>
      <c r="D18" s="32">
        <v>0</v>
      </c>
      <c r="E18" s="32">
        <v>0</v>
      </c>
      <c r="F18" s="57">
        <f t="shared" si="0"/>
        <v>0</v>
      </c>
      <c r="G18" s="156"/>
      <c r="H18" s="50"/>
    </row>
    <row r="19" spans="1:8" s="157" customFormat="1" ht="15" customHeight="1" x14ac:dyDescent="0.2">
      <c r="A19" s="158" t="s">
        <v>110</v>
      </c>
      <c r="B19" s="5"/>
      <c r="C19" s="38">
        <v>0</v>
      </c>
      <c r="D19" s="32">
        <v>0</v>
      </c>
      <c r="E19" s="32">
        <v>0</v>
      </c>
      <c r="F19" s="57">
        <f t="shared" si="0"/>
        <v>0</v>
      </c>
      <c r="G19" s="156"/>
      <c r="H19" s="50"/>
    </row>
    <row r="20" spans="1:8" s="157" customFormat="1" ht="15" customHeight="1" x14ac:dyDescent="0.2">
      <c r="A20" s="158" t="s">
        <v>111</v>
      </c>
      <c r="B20" s="5"/>
      <c r="C20" s="38">
        <v>0</v>
      </c>
      <c r="D20" s="32">
        <v>0</v>
      </c>
      <c r="E20" s="32">
        <v>0</v>
      </c>
      <c r="F20" s="57">
        <f t="shared" si="0"/>
        <v>0</v>
      </c>
      <c r="G20" s="156"/>
      <c r="H20" s="50"/>
    </row>
    <row r="21" spans="1:8" s="157" customFormat="1" ht="15" customHeight="1" thickBot="1" x14ac:dyDescent="0.25">
      <c r="A21" s="165" t="s">
        <v>112</v>
      </c>
      <c r="B21" s="6"/>
      <c r="C21" s="88">
        <v>0</v>
      </c>
      <c r="D21" s="33">
        <v>0</v>
      </c>
      <c r="E21" s="33">
        <v>0</v>
      </c>
      <c r="F21" s="84">
        <f t="shared" si="0"/>
        <v>0</v>
      </c>
      <c r="G21" s="156"/>
      <c r="H21" s="50"/>
    </row>
    <row r="22" spans="1:8" s="157" customFormat="1" ht="29.25" customHeight="1" thickBot="1" x14ac:dyDescent="0.3">
      <c r="A22" s="293"/>
      <c r="B22" s="349" t="s">
        <v>156</v>
      </c>
      <c r="C22" s="349"/>
      <c r="D22" s="349"/>
      <c r="E22" s="349"/>
      <c r="F22" s="350"/>
      <c r="G22" s="156"/>
      <c r="H22" s="50"/>
    </row>
    <row r="23" spans="1:8" s="154" customFormat="1" ht="30" customHeight="1" thickBot="1" x14ac:dyDescent="0.25">
      <c r="A23" s="294"/>
      <c r="B23" s="161" t="s">
        <v>54</v>
      </c>
      <c r="C23" s="280" t="s">
        <v>55</v>
      </c>
      <c r="D23" s="163" t="s">
        <v>20</v>
      </c>
      <c r="E23" s="163" t="s">
        <v>49</v>
      </c>
      <c r="F23" s="85" t="s">
        <v>5</v>
      </c>
      <c r="G23" s="153"/>
      <c r="H23" s="50"/>
    </row>
    <row r="24" spans="1:8" s="157" customFormat="1" ht="15" customHeight="1" x14ac:dyDescent="0.2">
      <c r="A24" s="155" t="s">
        <v>113</v>
      </c>
      <c r="B24" s="27"/>
      <c r="C24" s="89">
        <v>0</v>
      </c>
      <c r="D24" s="40">
        <v>0</v>
      </c>
      <c r="E24" s="41">
        <v>0</v>
      </c>
      <c r="F24" s="86">
        <f>ROUND(C24*D24*E24, 2)</f>
        <v>0</v>
      </c>
      <c r="G24" s="156"/>
      <c r="H24" s="50"/>
    </row>
    <row r="25" spans="1:8" s="157" customFormat="1" ht="15" customHeight="1" x14ac:dyDescent="0.2">
      <c r="A25" s="158" t="s">
        <v>114</v>
      </c>
      <c r="B25" s="1"/>
      <c r="C25" s="38">
        <v>0</v>
      </c>
      <c r="D25" s="35">
        <v>0</v>
      </c>
      <c r="E25" s="32">
        <v>0</v>
      </c>
      <c r="F25" s="57">
        <f>ROUND(C25*D25*E25, 2)</f>
        <v>0</v>
      </c>
      <c r="G25" s="156"/>
      <c r="H25" s="50"/>
    </row>
    <row r="26" spans="1:8" s="157" customFormat="1" ht="15" customHeight="1" x14ac:dyDescent="0.2">
      <c r="A26" s="158" t="s">
        <v>115</v>
      </c>
      <c r="B26" s="1"/>
      <c r="C26" s="38">
        <v>0</v>
      </c>
      <c r="D26" s="35">
        <v>0</v>
      </c>
      <c r="E26" s="32">
        <v>0</v>
      </c>
      <c r="F26" s="57">
        <f>ROUND(C26*D26*E26, 2)</f>
        <v>0</v>
      </c>
      <c r="G26" s="156"/>
      <c r="H26" s="50"/>
    </row>
    <row r="27" spans="1:8" s="157" customFormat="1" ht="15" customHeight="1" x14ac:dyDescent="0.2">
      <c r="A27" s="158" t="s">
        <v>116</v>
      </c>
      <c r="B27" s="1"/>
      <c r="C27" s="38">
        <v>0</v>
      </c>
      <c r="D27" s="35">
        <v>0</v>
      </c>
      <c r="E27" s="32">
        <v>0</v>
      </c>
      <c r="F27" s="57">
        <f>ROUND(C27*D27*E27, 2)</f>
        <v>0</v>
      </c>
      <c r="G27" s="156"/>
      <c r="H27" s="50"/>
    </row>
    <row r="28" spans="1:8" s="157" customFormat="1" ht="15" customHeight="1" x14ac:dyDescent="0.2">
      <c r="A28" s="158" t="s">
        <v>117</v>
      </c>
      <c r="B28" s="1"/>
      <c r="C28" s="38">
        <v>0</v>
      </c>
      <c r="D28" s="35">
        <v>0</v>
      </c>
      <c r="E28" s="32">
        <v>0</v>
      </c>
      <c r="F28" s="57">
        <f>ROUND(C28*D28*E28, 2)</f>
        <v>0</v>
      </c>
      <c r="G28" s="156"/>
      <c r="H28" s="50"/>
    </row>
    <row r="29" spans="1:8" s="157" customFormat="1" ht="15" customHeight="1" x14ac:dyDescent="0.2">
      <c r="A29" s="158" t="s">
        <v>118</v>
      </c>
      <c r="B29" s="1"/>
      <c r="C29" s="38">
        <v>0</v>
      </c>
      <c r="D29" s="35">
        <v>0</v>
      </c>
      <c r="E29" s="32">
        <v>0</v>
      </c>
      <c r="F29" s="57">
        <f t="shared" ref="F29:F33" si="1">ROUND(C29*D29*E29, 2)</f>
        <v>0</v>
      </c>
      <c r="G29" s="156"/>
      <c r="H29" s="50"/>
    </row>
    <row r="30" spans="1:8" s="157" customFormat="1" ht="15" customHeight="1" x14ac:dyDescent="0.2">
      <c r="A30" s="158" t="s">
        <v>119</v>
      </c>
      <c r="B30" s="1"/>
      <c r="C30" s="38">
        <v>0</v>
      </c>
      <c r="D30" s="35">
        <v>0</v>
      </c>
      <c r="E30" s="32">
        <v>0</v>
      </c>
      <c r="F30" s="57">
        <f t="shared" si="1"/>
        <v>0</v>
      </c>
      <c r="G30" s="156"/>
      <c r="H30" s="50"/>
    </row>
    <row r="31" spans="1:8" s="157" customFormat="1" ht="15" customHeight="1" x14ac:dyDescent="0.2">
      <c r="A31" s="158" t="s">
        <v>120</v>
      </c>
      <c r="B31" s="1"/>
      <c r="C31" s="38">
        <v>0</v>
      </c>
      <c r="D31" s="35">
        <v>0</v>
      </c>
      <c r="E31" s="32">
        <v>0</v>
      </c>
      <c r="F31" s="57">
        <f t="shared" si="1"/>
        <v>0</v>
      </c>
      <c r="G31" s="156"/>
      <c r="H31" s="50"/>
    </row>
    <row r="32" spans="1:8" s="157" customFormat="1" ht="15" customHeight="1" x14ac:dyDescent="0.2">
      <c r="A32" s="158" t="s">
        <v>121</v>
      </c>
      <c r="B32" s="1"/>
      <c r="C32" s="38">
        <v>0</v>
      </c>
      <c r="D32" s="35">
        <v>0</v>
      </c>
      <c r="E32" s="32">
        <v>0</v>
      </c>
      <c r="F32" s="57">
        <f t="shared" si="1"/>
        <v>0</v>
      </c>
      <c r="G32" s="156"/>
      <c r="H32" s="50"/>
    </row>
    <row r="33" spans="1:8" s="157" customFormat="1" ht="15" customHeight="1" thickBot="1" x14ac:dyDescent="0.25">
      <c r="A33" s="165" t="s">
        <v>122</v>
      </c>
      <c r="B33" s="30"/>
      <c r="C33" s="88">
        <v>0</v>
      </c>
      <c r="D33" s="42">
        <v>0</v>
      </c>
      <c r="E33" s="33">
        <v>0</v>
      </c>
      <c r="F33" s="84">
        <f t="shared" si="1"/>
        <v>0</v>
      </c>
      <c r="G33" s="156"/>
      <c r="H33" s="50"/>
    </row>
    <row r="34" spans="1:8" s="157" customFormat="1" ht="15" customHeight="1" thickBot="1" x14ac:dyDescent="0.25">
      <c r="A34" s="166" t="s">
        <v>27</v>
      </c>
      <c r="B34" s="167"/>
      <c r="C34" s="168"/>
      <c r="D34" s="169"/>
      <c r="E34" s="169"/>
      <c r="F34" s="97">
        <f>SUM(F12:F21,F24:F33)</f>
        <v>0</v>
      </c>
      <c r="G34" s="156"/>
      <c r="H34" s="50"/>
    </row>
    <row r="35" spans="1:8" x14ac:dyDescent="0.2">
      <c r="A35" s="170"/>
      <c r="B35" s="171"/>
      <c r="C35" s="171"/>
      <c r="D35" s="172"/>
      <c r="E35" s="172"/>
      <c r="F35" s="13"/>
    </row>
    <row r="36" spans="1:8" ht="30" customHeight="1" thickBot="1" x14ac:dyDescent="0.25">
      <c r="A36" s="311" t="s">
        <v>161</v>
      </c>
      <c r="B36" s="338"/>
      <c r="C36" s="338"/>
      <c r="D36" s="338"/>
      <c r="E36" s="338"/>
      <c r="F36" s="339"/>
    </row>
    <row r="37" spans="1:8" ht="26.25" customHeight="1" x14ac:dyDescent="0.2">
      <c r="A37" s="173" t="str">
        <f t="shared" ref="A37:A46" si="2">IF(B12="","",B12)</f>
        <v/>
      </c>
      <c r="B37" s="318"/>
      <c r="C37" s="318"/>
      <c r="D37" s="318"/>
      <c r="E37" s="318"/>
      <c r="F37" s="319"/>
    </row>
    <row r="38" spans="1:8" ht="26.25" customHeight="1" x14ac:dyDescent="0.2">
      <c r="A38" s="174" t="str">
        <f t="shared" si="2"/>
        <v/>
      </c>
      <c r="B38" s="320"/>
      <c r="C38" s="320"/>
      <c r="D38" s="320"/>
      <c r="E38" s="320"/>
      <c r="F38" s="321"/>
    </row>
    <row r="39" spans="1:8" ht="26.25" customHeight="1" x14ac:dyDescent="0.2">
      <c r="A39" s="174" t="str">
        <f t="shared" si="2"/>
        <v/>
      </c>
      <c r="B39" s="320"/>
      <c r="C39" s="320"/>
      <c r="D39" s="320"/>
      <c r="E39" s="320"/>
      <c r="F39" s="321"/>
    </row>
    <row r="40" spans="1:8" ht="26.25" customHeight="1" x14ac:dyDescent="0.2">
      <c r="A40" s="174" t="str">
        <f t="shared" si="2"/>
        <v/>
      </c>
      <c r="B40" s="320"/>
      <c r="C40" s="320"/>
      <c r="D40" s="320"/>
      <c r="E40" s="320"/>
      <c r="F40" s="321"/>
    </row>
    <row r="41" spans="1:8" ht="26.25" customHeight="1" x14ac:dyDescent="0.2">
      <c r="A41" s="174" t="str">
        <f t="shared" si="2"/>
        <v/>
      </c>
      <c r="B41" s="320"/>
      <c r="C41" s="320"/>
      <c r="D41" s="320"/>
      <c r="E41" s="320"/>
      <c r="F41" s="321"/>
    </row>
    <row r="42" spans="1:8" ht="26.25" customHeight="1" x14ac:dyDescent="0.2">
      <c r="A42" s="174" t="str">
        <f t="shared" si="2"/>
        <v/>
      </c>
      <c r="B42" s="320"/>
      <c r="C42" s="320"/>
      <c r="D42" s="320"/>
      <c r="E42" s="320"/>
      <c r="F42" s="321"/>
    </row>
    <row r="43" spans="1:8" ht="26.25" customHeight="1" x14ac:dyDescent="0.2">
      <c r="A43" s="174" t="str">
        <f t="shared" si="2"/>
        <v/>
      </c>
      <c r="B43" s="320"/>
      <c r="C43" s="320"/>
      <c r="D43" s="320"/>
      <c r="E43" s="320"/>
      <c r="F43" s="321"/>
    </row>
    <row r="44" spans="1:8" ht="26.25" customHeight="1" x14ac:dyDescent="0.2">
      <c r="A44" s="174" t="str">
        <f t="shared" si="2"/>
        <v/>
      </c>
      <c r="B44" s="320"/>
      <c r="C44" s="320"/>
      <c r="D44" s="320"/>
      <c r="E44" s="320"/>
      <c r="F44" s="321"/>
    </row>
    <row r="45" spans="1:8" ht="26.25" customHeight="1" x14ac:dyDescent="0.2">
      <c r="A45" s="174" t="str">
        <f t="shared" si="2"/>
        <v/>
      </c>
      <c r="B45" s="320"/>
      <c r="C45" s="320"/>
      <c r="D45" s="320"/>
      <c r="E45" s="320"/>
      <c r="F45" s="321"/>
    </row>
    <row r="46" spans="1:8" ht="26.25" customHeight="1" x14ac:dyDescent="0.2">
      <c r="A46" s="174" t="str">
        <f t="shared" si="2"/>
        <v/>
      </c>
      <c r="B46" s="320"/>
      <c r="C46" s="320"/>
      <c r="D46" s="320"/>
      <c r="E46" s="320"/>
      <c r="F46" s="321"/>
    </row>
    <row r="47" spans="1:8" ht="26.25" customHeight="1" x14ac:dyDescent="0.2">
      <c r="A47" s="174" t="str">
        <f>IF(B24="","",B24)</f>
        <v/>
      </c>
      <c r="B47" s="320"/>
      <c r="C47" s="320"/>
      <c r="D47" s="320"/>
      <c r="E47" s="320"/>
      <c r="F47" s="321"/>
    </row>
    <row r="48" spans="1:8" ht="26.25" customHeight="1" x14ac:dyDescent="0.2">
      <c r="A48" s="174" t="str">
        <f t="shared" ref="A48:A56" si="3">IF(B25="","",B25)</f>
        <v/>
      </c>
      <c r="B48" s="320"/>
      <c r="C48" s="320"/>
      <c r="D48" s="320"/>
      <c r="E48" s="320"/>
      <c r="F48" s="321"/>
    </row>
    <row r="49" spans="1:8" ht="26.25" customHeight="1" x14ac:dyDescent="0.2">
      <c r="A49" s="174" t="str">
        <f t="shared" si="3"/>
        <v/>
      </c>
      <c r="B49" s="320"/>
      <c r="C49" s="320"/>
      <c r="D49" s="320"/>
      <c r="E49" s="320"/>
      <c r="F49" s="321"/>
    </row>
    <row r="50" spans="1:8" ht="26.25" customHeight="1" x14ac:dyDescent="0.2">
      <c r="A50" s="174" t="str">
        <f t="shared" si="3"/>
        <v/>
      </c>
      <c r="B50" s="320"/>
      <c r="C50" s="320"/>
      <c r="D50" s="320"/>
      <c r="E50" s="320"/>
      <c r="F50" s="321"/>
    </row>
    <row r="51" spans="1:8" ht="26.25" customHeight="1" x14ac:dyDescent="0.2">
      <c r="A51" s="174" t="str">
        <f t="shared" si="3"/>
        <v/>
      </c>
      <c r="B51" s="320"/>
      <c r="C51" s="320"/>
      <c r="D51" s="320"/>
      <c r="E51" s="320"/>
      <c r="F51" s="321"/>
    </row>
    <row r="52" spans="1:8" ht="26.25" customHeight="1" x14ac:dyDescent="0.2">
      <c r="A52" s="174" t="str">
        <f t="shared" si="3"/>
        <v/>
      </c>
      <c r="B52" s="320"/>
      <c r="C52" s="320"/>
      <c r="D52" s="320"/>
      <c r="E52" s="320"/>
      <c r="F52" s="321"/>
    </row>
    <row r="53" spans="1:8" ht="26.25" customHeight="1" x14ac:dyDescent="0.2">
      <c r="A53" s="174" t="str">
        <f t="shared" si="3"/>
        <v/>
      </c>
      <c r="B53" s="320"/>
      <c r="C53" s="320"/>
      <c r="D53" s="320"/>
      <c r="E53" s="320"/>
      <c r="F53" s="321"/>
    </row>
    <row r="54" spans="1:8" ht="26.25" customHeight="1" x14ac:dyDescent="0.2">
      <c r="A54" s="174" t="str">
        <f t="shared" si="3"/>
        <v/>
      </c>
      <c r="B54" s="320"/>
      <c r="C54" s="320"/>
      <c r="D54" s="320"/>
      <c r="E54" s="320"/>
      <c r="F54" s="321"/>
    </row>
    <row r="55" spans="1:8" ht="26.25" customHeight="1" x14ac:dyDescent="0.2">
      <c r="A55" s="174" t="str">
        <f t="shared" si="3"/>
        <v/>
      </c>
      <c r="B55" s="320"/>
      <c r="C55" s="320"/>
      <c r="D55" s="320"/>
      <c r="E55" s="320"/>
      <c r="F55" s="321"/>
    </row>
    <row r="56" spans="1:8" ht="26.25" customHeight="1" thickBot="1" x14ac:dyDescent="0.25">
      <c r="A56" s="175" t="str">
        <f t="shared" si="3"/>
        <v/>
      </c>
      <c r="B56" s="344"/>
      <c r="C56" s="344"/>
      <c r="D56" s="344"/>
      <c r="E56" s="344"/>
      <c r="F56" s="345"/>
    </row>
    <row r="57" spans="1:8" ht="24.95" customHeight="1" thickBot="1" x14ac:dyDescent="0.25">
      <c r="A57" s="176"/>
      <c r="B57" s="171"/>
      <c r="C57" s="171"/>
      <c r="D57" s="172"/>
      <c r="E57" s="171"/>
      <c r="F57" s="171"/>
    </row>
    <row r="58" spans="1:8" ht="30" customHeight="1" x14ac:dyDescent="0.3">
      <c r="A58" s="329" t="s">
        <v>60</v>
      </c>
      <c r="B58" s="330"/>
      <c r="C58" s="330"/>
      <c r="D58" s="330"/>
      <c r="E58" s="330"/>
      <c r="F58" s="331"/>
    </row>
    <row r="59" spans="1:8" ht="61.9" customHeight="1" thickBot="1" x14ac:dyDescent="0.25">
      <c r="A59" s="332" t="s">
        <v>89</v>
      </c>
      <c r="B59" s="333"/>
      <c r="C59" s="333"/>
      <c r="D59" s="333"/>
      <c r="E59" s="333"/>
      <c r="F59" s="334"/>
    </row>
    <row r="60" spans="1:8" ht="30.2" customHeight="1" thickBot="1" x14ac:dyDescent="0.25">
      <c r="A60" s="177"/>
      <c r="B60" s="178" t="s">
        <v>54</v>
      </c>
      <c r="C60" s="179" t="s">
        <v>6</v>
      </c>
      <c r="D60" s="180" t="s">
        <v>7</v>
      </c>
      <c r="E60" s="181" t="s">
        <v>5</v>
      </c>
      <c r="F60" s="182"/>
    </row>
    <row r="61" spans="1:8" s="157" customFormat="1" ht="15" customHeight="1" x14ac:dyDescent="0.2">
      <c r="A61" s="155" t="s">
        <v>97</v>
      </c>
      <c r="B61" s="7" t="str">
        <f t="shared" ref="B61:B70" si="4">IF(B12="","",B12)</f>
        <v/>
      </c>
      <c r="C61" s="90">
        <f t="shared" ref="C61:C70" si="5">F12</f>
        <v>0</v>
      </c>
      <c r="D61" s="34">
        <v>0</v>
      </c>
      <c r="E61" s="56">
        <f>ROUND(C61*D61, 2)</f>
        <v>0</v>
      </c>
      <c r="F61" s="183"/>
      <c r="G61" s="156"/>
      <c r="H61" s="50"/>
    </row>
    <row r="62" spans="1:8" s="157" customFormat="1" ht="15" customHeight="1" x14ac:dyDescent="0.2">
      <c r="A62" s="158" t="s">
        <v>98</v>
      </c>
      <c r="B62" s="7" t="str">
        <f t="shared" si="4"/>
        <v/>
      </c>
      <c r="C62" s="91">
        <f t="shared" si="5"/>
        <v>0</v>
      </c>
      <c r="D62" s="35">
        <v>0</v>
      </c>
      <c r="E62" s="57">
        <f t="shared" ref="E62:E81" si="6">ROUND(C62*D62, 2)</f>
        <v>0</v>
      </c>
      <c r="F62" s="183"/>
      <c r="G62" s="156"/>
      <c r="H62" s="50"/>
    </row>
    <row r="63" spans="1:8" s="157" customFormat="1" ht="15" customHeight="1" x14ac:dyDescent="0.2">
      <c r="A63" s="158" t="s">
        <v>99</v>
      </c>
      <c r="B63" s="7" t="str">
        <f t="shared" si="4"/>
        <v/>
      </c>
      <c r="C63" s="91">
        <f t="shared" si="5"/>
        <v>0</v>
      </c>
      <c r="D63" s="35">
        <v>0</v>
      </c>
      <c r="E63" s="57">
        <f t="shared" si="6"/>
        <v>0</v>
      </c>
      <c r="F63" s="183"/>
      <c r="G63" s="156"/>
      <c r="H63" s="50"/>
    </row>
    <row r="64" spans="1:8" s="157" customFormat="1" ht="15" customHeight="1" x14ac:dyDescent="0.2">
      <c r="A64" s="158" t="s">
        <v>101</v>
      </c>
      <c r="B64" s="7" t="str">
        <f t="shared" si="4"/>
        <v/>
      </c>
      <c r="C64" s="91">
        <f t="shared" si="5"/>
        <v>0</v>
      </c>
      <c r="D64" s="35">
        <v>0</v>
      </c>
      <c r="E64" s="57">
        <f t="shared" si="6"/>
        <v>0</v>
      </c>
      <c r="F64" s="183"/>
      <c r="G64" s="156"/>
      <c r="H64" s="50"/>
    </row>
    <row r="65" spans="1:8" s="157" customFormat="1" ht="15" customHeight="1" x14ac:dyDescent="0.2">
      <c r="A65" s="158" t="s">
        <v>102</v>
      </c>
      <c r="B65" s="7" t="str">
        <f t="shared" si="4"/>
        <v/>
      </c>
      <c r="C65" s="91">
        <f t="shared" si="5"/>
        <v>0</v>
      </c>
      <c r="D65" s="35">
        <v>0</v>
      </c>
      <c r="E65" s="57">
        <f t="shared" si="6"/>
        <v>0</v>
      </c>
      <c r="F65" s="183"/>
      <c r="G65" s="156"/>
      <c r="H65" s="50"/>
    </row>
    <row r="66" spans="1:8" s="157" customFormat="1" ht="15" customHeight="1" x14ac:dyDescent="0.2">
      <c r="A66" s="158" t="s">
        <v>108</v>
      </c>
      <c r="B66" s="7" t="str">
        <f t="shared" si="4"/>
        <v/>
      </c>
      <c r="C66" s="91">
        <f t="shared" si="5"/>
        <v>0</v>
      </c>
      <c r="D66" s="35">
        <v>0</v>
      </c>
      <c r="E66" s="57">
        <f t="shared" si="6"/>
        <v>0</v>
      </c>
      <c r="F66" s="183"/>
      <c r="G66" s="156"/>
      <c r="H66" s="50"/>
    </row>
    <row r="67" spans="1:8" s="157" customFormat="1" ht="15" customHeight="1" x14ac:dyDescent="0.2">
      <c r="A67" s="158" t="s">
        <v>109</v>
      </c>
      <c r="B67" s="7" t="str">
        <f t="shared" si="4"/>
        <v/>
      </c>
      <c r="C67" s="91">
        <f t="shared" si="5"/>
        <v>0</v>
      </c>
      <c r="D67" s="35">
        <v>0</v>
      </c>
      <c r="E67" s="57">
        <f t="shared" si="6"/>
        <v>0</v>
      </c>
      <c r="F67" s="183"/>
      <c r="G67" s="156"/>
      <c r="H67" s="50"/>
    </row>
    <row r="68" spans="1:8" s="157" customFormat="1" ht="15" customHeight="1" x14ac:dyDescent="0.2">
      <c r="A68" s="158" t="s">
        <v>110</v>
      </c>
      <c r="B68" s="7" t="str">
        <f t="shared" si="4"/>
        <v/>
      </c>
      <c r="C68" s="91">
        <f t="shared" si="5"/>
        <v>0</v>
      </c>
      <c r="D68" s="35">
        <v>0</v>
      </c>
      <c r="E68" s="57">
        <f t="shared" si="6"/>
        <v>0</v>
      </c>
      <c r="F68" s="183"/>
      <c r="G68" s="156"/>
      <c r="H68" s="50"/>
    </row>
    <row r="69" spans="1:8" s="157" customFormat="1" ht="15" customHeight="1" x14ac:dyDescent="0.2">
      <c r="A69" s="158" t="s">
        <v>111</v>
      </c>
      <c r="B69" s="7" t="str">
        <f t="shared" si="4"/>
        <v/>
      </c>
      <c r="C69" s="91">
        <f t="shared" si="5"/>
        <v>0</v>
      </c>
      <c r="D69" s="35">
        <v>0</v>
      </c>
      <c r="E69" s="57">
        <f t="shared" si="6"/>
        <v>0</v>
      </c>
      <c r="F69" s="183"/>
      <c r="G69" s="156"/>
      <c r="H69" s="50"/>
    </row>
    <row r="70" spans="1:8" s="157" customFormat="1" ht="15" customHeight="1" thickBot="1" x14ac:dyDescent="0.25">
      <c r="A70" s="165" t="s">
        <v>112</v>
      </c>
      <c r="B70" s="7" t="str">
        <f t="shared" si="4"/>
        <v/>
      </c>
      <c r="C70" s="91">
        <f t="shared" si="5"/>
        <v>0</v>
      </c>
      <c r="D70" s="35">
        <v>0</v>
      </c>
      <c r="E70" s="57">
        <f t="shared" si="6"/>
        <v>0</v>
      </c>
      <c r="F70" s="183"/>
      <c r="G70" s="156"/>
      <c r="H70" s="50"/>
    </row>
    <row r="71" spans="1:8" s="157" customFormat="1" ht="32.25" customHeight="1" thickBot="1" x14ac:dyDescent="0.25">
      <c r="A71" s="184"/>
      <c r="B71" s="178" t="s">
        <v>54</v>
      </c>
      <c r="C71" s="281" t="s">
        <v>6</v>
      </c>
      <c r="D71" s="180" t="s">
        <v>7</v>
      </c>
      <c r="E71" s="282" t="s">
        <v>5</v>
      </c>
      <c r="F71" s="183"/>
      <c r="G71" s="156"/>
      <c r="H71" s="50"/>
    </row>
    <row r="72" spans="1:8" s="157" customFormat="1" ht="15" customHeight="1" x14ac:dyDescent="0.2">
      <c r="A72" s="155" t="s">
        <v>113</v>
      </c>
      <c r="B72" s="2" t="str">
        <f t="shared" ref="B72:B81" si="7">IF(B24="","",B24)</f>
        <v/>
      </c>
      <c r="C72" s="91">
        <f t="shared" ref="C72:C81" si="8">F24</f>
        <v>0</v>
      </c>
      <c r="D72" s="35">
        <v>0</v>
      </c>
      <c r="E72" s="57">
        <f t="shared" si="6"/>
        <v>0</v>
      </c>
      <c r="F72" s="183"/>
      <c r="G72" s="156"/>
      <c r="H72" s="50"/>
    </row>
    <row r="73" spans="1:8" s="157" customFormat="1" ht="15" customHeight="1" x14ac:dyDescent="0.2">
      <c r="A73" s="158" t="s">
        <v>114</v>
      </c>
      <c r="B73" s="2" t="str">
        <f t="shared" si="7"/>
        <v/>
      </c>
      <c r="C73" s="91">
        <f t="shared" si="8"/>
        <v>0</v>
      </c>
      <c r="D73" s="35">
        <v>0</v>
      </c>
      <c r="E73" s="57">
        <f t="shared" si="6"/>
        <v>0</v>
      </c>
      <c r="F73" s="183"/>
      <c r="G73" s="156"/>
      <c r="H73" s="50"/>
    </row>
    <row r="74" spans="1:8" s="157" customFormat="1" ht="15" customHeight="1" x14ac:dyDescent="0.2">
      <c r="A74" s="158" t="s">
        <v>115</v>
      </c>
      <c r="B74" s="2" t="str">
        <f t="shared" si="7"/>
        <v/>
      </c>
      <c r="C74" s="91">
        <f t="shared" si="8"/>
        <v>0</v>
      </c>
      <c r="D74" s="35">
        <v>0</v>
      </c>
      <c r="E74" s="57">
        <f t="shared" si="6"/>
        <v>0</v>
      </c>
      <c r="F74" s="183"/>
      <c r="G74" s="156"/>
      <c r="H74" s="50"/>
    </row>
    <row r="75" spans="1:8" s="157" customFormat="1" ht="15" customHeight="1" x14ac:dyDescent="0.2">
      <c r="A75" s="158" t="s">
        <v>116</v>
      </c>
      <c r="B75" s="2" t="str">
        <f t="shared" si="7"/>
        <v/>
      </c>
      <c r="C75" s="91">
        <f t="shared" si="8"/>
        <v>0</v>
      </c>
      <c r="D75" s="35">
        <v>0</v>
      </c>
      <c r="E75" s="57">
        <f t="shared" si="6"/>
        <v>0</v>
      </c>
      <c r="F75" s="183"/>
      <c r="G75" s="156"/>
      <c r="H75" s="50"/>
    </row>
    <row r="76" spans="1:8" s="157" customFormat="1" ht="15" customHeight="1" x14ac:dyDescent="0.2">
      <c r="A76" s="158" t="s">
        <v>117</v>
      </c>
      <c r="B76" s="14" t="str">
        <f t="shared" si="7"/>
        <v/>
      </c>
      <c r="C76" s="91">
        <f t="shared" si="8"/>
        <v>0</v>
      </c>
      <c r="D76" s="35">
        <v>0</v>
      </c>
      <c r="E76" s="57">
        <f t="shared" si="6"/>
        <v>0</v>
      </c>
      <c r="F76" s="183"/>
      <c r="G76" s="156"/>
      <c r="H76" s="50"/>
    </row>
    <row r="77" spans="1:8" s="157" customFormat="1" ht="15" customHeight="1" x14ac:dyDescent="0.2">
      <c r="A77" s="158" t="s">
        <v>118</v>
      </c>
      <c r="B77" s="2" t="str">
        <f t="shared" si="7"/>
        <v/>
      </c>
      <c r="C77" s="91">
        <f t="shared" si="8"/>
        <v>0</v>
      </c>
      <c r="D77" s="35">
        <v>0</v>
      </c>
      <c r="E77" s="57">
        <f t="shared" si="6"/>
        <v>0</v>
      </c>
      <c r="F77" s="183"/>
      <c r="G77" s="156"/>
      <c r="H77" s="50"/>
    </row>
    <row r="78" spans="1:8" s="157" customFormat="1" ht="15" customHeight="1" x14ac:dyDescent="0.2">
      <c r="A78" s="158" t="s">
        <v>119</v>
      </c>
      <c r="B78" s="2" t="str">
        <f t="shared" si="7"/>
        <v/>
      </c>
      <c r="C78" s="91">
        <f t="shared" si="8"/>
        <v>0</v>
      </c>
      <c r="D78" s="35">
        <v>0</v>
      </c>
      <c r="E78" s="57">
        <f t="shared" si="6"/>
        <v>0</v>
      </c>
      <c r="F78" s="183"/>
      <c r="G78" s="156"/>
      <c r="H78" s="50"/>
    </row>
    <row r="79" spans="1:8" s="157" customFormat="1" ht="15" customHeight="1" x14ac:dyDescent="0.2">
      <c r="A79" s="158" t="s">
        <v>120</v>
      </c>
      <c r="B79" s="2" t="str">
        <f t="shared" si="7"/>
        <v/>
      </c>
      <c r="C79" s="91">
        <f t="shared" si="8"/>
        <v>0</v>
      </c>
      <c r="D79" s="35">
        <v>0</v>
      </c>
      <c r="E79" s="57">
        <f t="shared" si="6"/>
        <v>0</v>
      </c>
      <c r="F79" s="183"/>
      <c r="G79" s="156"/>
      <c r="H79" s="50"/>
    </row>
    <row r="80" spans="1:8" s="157" customFormat="1" ht="15" customHeight="1" x14ac:dyDescent="0.2">
      <c r="A80" s="158" t="s">
        <v>121</v>
      </c>
      <c r="B80" s="2" t="str">
        <f t="shared" si="7"/>
        <v/>
      </c>
      <c r="C80" s="91">
        <f t="shared" si="8"/>
        <v>0</v>
      </c>
      <c r="D80" s="35">
        <v>0</v>
      </c>
      <c r="E80" s="57">
        <f t="shared" si="6"/>
        <v>0</v>
      </c>
      <c r="F80" s="183"/>
      <c r="G80" s="156"/>
      <c r="H80" s="50"/>
    </row>
    <row r="81" spans="1:8" s="157" customFormat="1" ht="15" customHeight="1" thickBot="1" x14ac:dyDescent="0.25">
      <c r="A81" s="165" t="s">
        <v>122</v>
      </c>
      <c r="B81" s="2" t="str">
        <f t="shared" si="7"/>
        <v/>
      </c>
      <c r="C81" s="91">
        <f t="shared" si="8"/>
        <v>0</v>
      </c>
      <c r="D81" s="36">
        <v>0</v>
      </c>
      <c r="E81" s="65">
        <f t="shared" si="6"/>
        <v>0</v>
      </c>
      <c r="F81" s="183"/>
      <c r="G81" s="156"/>
      <c r="H81" s="50"/>
    </row>
    <row r="82" spans="1:8" s="157" customFormat="1" ht="15" customHeight="1" thickBot="1" x14ac:dyDescent="0.25">
      <c r="A82" s="166" t="s">
        <v>28</v>
      </c>
      <c r="B82" s="167"/>
      <c r="C82" s="168"/>
      <c r="D82" s="169"/>
      <c r="E82" s="97">
        <f>SUM(E61:E81)</f>
        <v>0</v>
      </c>
      <c r="F82" s="183"/>
      <c r="G82" s="156"/>
      <c r="H82" s="50"/>
    </row>
    <row r="83" spans="1:8" x14ac:dyDescent="0.2">
      <c r="A83" s="187"/>
      <c r="B83" s="171"/>
      <c r="C83" s="171"/>
      <c r="D83" s="172"/>
      <c r="E83" s="188"/>
      <c r="F83" s="189"/>
    </row>
    <row r="84" spans="1:8" ht="73.150000000000006" customHeight="1" x14ac:dyDescent="0.2">
      <c r="A84" s="355" t="s">
        <v>124</v>
      </c>
      <c r="B84" s="338"/>
      <c r="C84" s="338"/>
      <c r="D84" s="338"/>
      <c r="E84" s="338"/>
      <c r="F84" s="339"/>
    </row>
    <row r="85" spans="1:8" ht="125.1" customHeight="1" thickBot="1" x14ac:dyDescent="0.25">
      <c r="A85" s="340"/>
      <c r="B85" s="326"/>
      <c r="C85" s="326"/>
      <c r="D85" s="326"/>
      <c r="E85" s="326"/>
      <c r="F85" s="327"/>
    </row>
    <row r="86" spans="1:8" ht="24.95" customHeight="1" thickBot="1" x14ac:dyDescent="0.25">
      <c r="A86" s="176"/>
      <c r="B86" s="171"/>
      <c r="C86" s="171"/>
      <c r="D86" s="172"/>
      <c r="E86" s="188"/>
      <c r="F86" s="190"/>
    </row>
    <row r="87" spans="1:8" ht="30" customHeight="1" x14ac:dyDescent="0.3">
      <c r="A87" s="329" t="s">
        <v>210</v>
      </c>
      <c r="B87" s="330"/>
      <c r="C87" s="330"/>
      <c r="D87" s="330"/>
      <c r="E87" s="330"/>
      <c r="F87" s="331"/>
    </row>
    <row r="88" spans="1:8" ht="64.900000000000006" customHeight="1" thickBot="1" x14ac:dyDescent="0.25">
      <c r="A88" s="322" t="s">
        <v>211</v>
      </c>
      <c r="B88" s="323"/>
      <c r="C88" s="323"/>
      <c r="D88" s="323"/>
      <c r="E88" s="323"/>
      <c r="F88" s="324"/>
    </row>
    <row r="89" spans="1:8" ht="28.9" customHeight="1" thickBot="1" x14ac:dyDescent="0.25">
      <c r="A89" s="187"/>
      <c r="B89" s="178" t="s">
        <v>8</v>
      </c>
      <c r="C89" s="180" t="s">
        <v>3</v>
      </c>
      <c r="D89" s="180" t="s">
        <v>4</v>
      </c>
      <c r="E89" s="181" t="s">
        <v>5</v>
      </c>
      <c r="F89" s="189"/>
    </row>
    <row r="90" spans="1:8" s="157" customFormat="1" ht="15" customHeight="1" x14ac:dyDescent="0.2">
      <c r="A90" s="155" t="s">
        <v>97</v>
      </c>
      <c r="B90" s="8"/>
      <c r="C90" s="37">
        <v>0</v>
      </c>
      <c r="D90" s="63">
        <v>0</v>
      </c>
      <c r="E90" s="56">
        <f>ROUND(C90*D90, 2)</f>
        <v>0</v>
      </c>
      <c r="F90" s="183"/>
      <c r="G90" s="156"/>
      <c r="H90" s="50"/>
    </row>
    <row r="91" spans="1:8" s="157" customFormat="1" ht="15" customHeight="1" x14ac:dyDescent="0.2">
      <c r="A91" s="158" t="s">
        <v>98</v>
      </c>
      <c r="B91" s="1"/>
      <c r="C91" s="38">
        <v>0</v>
      </c>
      <c r="D91" s="53">
        <v>0</v>
      </c>
      <c r="E91" s="57">
        <f>ROUND(C91*D91, 2)</f>
        <v>0</v>
      </c>
      <c r="F91" s="191"/>
      <c r="G91" s="156"/>
      <c r="H91" s="50"/>
    </row>
    <row r="92" spans="1:8" s="157" customFormat="1" ht="15" customHeight="1" thickBot="1" x14ac:dyDescent="0.25">
      <c r="A92" s="158" t="s">
        <v>99</v>
      </c>
      <c r="B92" s="3"/>
      <c r="C92" s="39">
        <v>0</v>
      </c>
      <c r="D92" s="64">
        <v>0</v>
      </c>
      <c r="E92" s="65">
        <f>ROUND(C92*D92, 2)</f>
        <v>0</v>
      </c>
      <c r="F92" s="183"/>
      <c r="G92" s="156"/>
      <c r="H92" s="50"/>
    </row>
    <row r="93" spans="1:8" s="157" customFormat="1" ht="15" customHeight="1" thickBot="1" x14ac:dyDescent="0.25">
      <c r="A93" s="166" t="s">
        <v>29</v>
      </c>
      <c r="B93" s="167"/>
      <c r="C93" s="168"/>
      <c r="D93" s="283"/>
      <c r="E93" s="96">
        <f>SUM(E90:E92)</f>
        <v>0</v>
      </c>
      <c r="F93" s="183"/>
      <c r="G93" s="156"/>
      <c r="H93" s="50"/>
    </row>
    <row r="94" spans="1:8" x14ac:dyDescent="0.2">
      <c r="A94" s="187"/>
      <c r="B94" s="171"/>
      <c r="C94" s="171"/>
      <c r="D94" s="171"/>
      <c r="E94" s="193"/>
      <c r="F94" s="189"/>
    </row>
    <row r="95" spans="1:8" ht="34.5" customHeight="1" x14ac:dyDescent="0.2">
      <c r="A95" s="311" t="s">
        <v>129</v>
      </c>
      <c r="B95" s="312"/>
      <c r="C95" s="312"/>
      <c r="D95" s="312"/>
      <c r="E95" s="312"/>
      <c r="F95" s="313"/>
    </row>
    <row r="96" spans="1:8" ht="125.1" customHeight="1" thickBot="1" x14ac:dyDescent="0.25">
      <c r="A96" s="340"/>
      <c r="B96" s="326"/>
      <c r="C96" s="326"/>
      <c r="D96" s="326"/>
      <c r="E96" s="326"/>
      <c r="F96" s="327"/>
    </row>
    <row r="97" spans="1:8" ht="24.95" customHeight="1" thickBot="1" x14ac:dyDescent="0.25">
      <c r="A97" s="176"/>
      <c r="B97" s="171"/>
      <c r="C97" s="171"/>
      <c r="D97" s="171"/>
      <c r="E97" s="171"/>
      <c r="F97" s="190"/>
    </row>
    <row r="98" spans="1:8" ht="30" customHeight="1" x14ac:dyDescent="0.3">
      <c r="A98" s="329" t="s">
        <v>39</v>
      </c>
      <c r="B98" s="330"/>
      <c r="C98" s="330"/>
      <c r="D98" s="330"/>
      <c r="E98" s="330"/>
      <c r="F98" s="331"/>
    </row>
    <row r="99" spans="1:8" ht="84.6" customHeight="1" thickBot="1" x14ac:dyDescent="0.25">
      <c r="A99" s="341" t="s">
        <v>90</v>
      </c>
      <c r="B99" s="342"/>
      <c r="C99" s="342"/>
      <c r="D99" s="342"/>
      <c r="E99" s="342"/>
      <c r="F99" s="343"/>
    </row>
    <row r="100" spans="1:8" ht="28.9" customHeight="1" thickBot="1" x14ac:dyDescent="0.25">
      <c r="A100" s="194"/>
      <c r="B100" s="178" t="s">
        <v>8</v>
      </c>
      <c r="C100" s="180" t="s">
        <v>3</v>
      </c>
      <c r="D100" s="180" t="s">
        <v>4</v>
      </c>
      <c r="E100" s="181" t="s">
        <v>5</v>
      </c>
      <c r="F100" s="189"/>
    </row>
    <row r="101" spans="1:8" s="157" customFormat="1" ht="15" customHeight="1" x14ac:dyDescent="0.2">
      <c r="A101" s="155" t="s">
        <v>97</v>
      </c>
      <c r="B101" s="8"/>
      <c r="C101" s="37">
        <v>0</v>
      </c>
      <c r="D101" s="63">
        <v>0</v>
      </c>
      <c r="E101" s="56">
        <f>ROUND(C101*D101, 2)</f>
        <v>0</v>
      </c>
      <c r="F101" s="183"/>
      <c r="G101" s="156"/>
      <c r="H101" s="50"/>
    </row>
    <row r="102" spans="1:8" s="157" customFormat="1" ht="15" customHeight="1" x14ac:dyDescent="0.2">
      <c r="A102" s="158" t="s">
        <v>98</v>
      </c>
      <c r="B102" s="1"/>
      <c r="C102" s="38">
        <v>0</v>
      </c>
      <c r="D102" s="53">
        <v>0</v>
      </c>
      <c r="E102" s="57">
        <f>ROUND(C102*D102, 2)</f>
        <v>0</v>
      </c>
      <c r="F102" s="183"/>
      <c r="G102" s="156"/>
      <c r="H102" s="50"/>
    </row>
    <row r="103" spans="1:8" s="157" customFormat="1" ht="15" customHeight="1" x14ac:dyDescent="0.2">
      <c r="A103" s="158" t="s">
        <v>99</v>
      </c>
      <c r="B103" s="1"/>
      <c r="C103" s="38">
        <v>0</v>
      </c>
      <c r="D103" s="53">
        <v>0</v>
      </c>
      <c r="E103" s="57">
        <f>ROUND(C103*D103, 2)</f>
        <v>0</v>
      </c>
      <c r="F103" s="183"/>
      <c r="G103" s="156"/>
      <c r="H103" s="50"/>
    </row>
    <row r="104" spans="1:8" s="157" customFormat="1" ht="15" customHeight="1" x14ac:dyDescent="0.2">
      <c r="A104" s="158" t="s">
        <v>101</v>
      </c>
      <c r="B104" s="1"/>
      <c r="C104" s="38">
        <v>0</v>
      </c>
      <c r="D104" s="53">
        <v>0</v>
      </c>
      <c r="E104" s="57">
        <f t="shared" ref="E104:E105" si="9">ROUND(C104*D104, 2)</f>
        <v>0</v>
      </c>
      <c r="F104" s="183"/>
      <c r="G104" s="156"/>
      <c r="H104" s="50"/>
    </row>
    <row r="105" spans="1:8" s="157" customFormat="1" ht="15" customHeight="1" thickBot="1" x14ac:dyDescent="0.25">
      <c r="A105" s="158" t="s">
        <v>102</v>
      </c>
      <c r="B105" s="3"/>
      <c r="C105" s="39">
        <v>0</v>
      </c>
      <c r="D105" s="64">
        <v>0</v>
      </c>
      <c r="E105" s="65">
        <f t="shared" si="9"/>
        <v>0</v>
      </c>
      <c r="F105" s="183"/>
      <c r="G105" s="156"/>
      <c r="H105" s="50"/>
    </row>
    <row r="106" spans="1:8" s="157" customFormat="1" ht="15" customHeight="1" thickBot="1" x14ac:dyDescent="0.25">
      <c r="A106" s="166" t="s">
        <v>30</v>
      </c>
      <c r="B106" s="167"/>
      <c r="C106" s="168"/>
      <c r="D106" s="192"/>
      <c r="E106" s="96">
        <f>SUM(E101:E105)</f>
        <v>0</v>
      </c>
      <c r="F106" s="183"/>
      <c r="G106" s="156"/>
      <c r="H106" s="50"/>
    </row>
    <row r="107" spans="1:8" x14ac:dyDescent="0.2">
      <c r="A107" s="195"/>
      <c r="B107" s="196"/>
      <c r="C107" s="196"/>
      <c r="D107" s="197"/>
      <c r="E107" s="197"/>
      <c r="F107" s="189"/>
    </row>
    <row r="108" spans="1:8" ht="45.75" customHeight="1" x14ac:dyDescent="0.2">
      <c r="A108" s="311" t="s">
        <v>125</v>
      </c>
      <c r="B108" s="338"/>
      <c r="C108" s="338"/>
      <c r="D108" s="338"/>
      <c r="E108" s="338"/>
      <c r="F108" s="339"/>
    </row>
    <row r="109" spans="1:8" ht="125.1" customHeight="1" thickBot="1" x14ac:dyDescent="0.25">
      <c r="A109" s="340"/>
      <c r="B109" s="326"/>
      <c r="C109" s="326"/>
      <c r="D109" s="326"/>
      <c r="E109" s="326"/>
      <c r="F109" s="327"/>
    </row>
    <row r="110" spans="1:8" ht="24.95" customHeight="1" thickBot="1" x14ac:dyDescent="0.25">
      <c r="A110" s="176"/>
      <c r="B110" s="171"/>
      <c r="C110" s="171"/>
      <c r="D110" s="171"/>
      <c r="E110" s="171"/>
      <c r="F110" s="190"/>
    </row>
    <row r="111" spans="1:8" ht="30" customHeight="1" x14ac:dyDescent="0.3">
      <c r="A111" s="329" t="s">
        <v>58</v>
      </c>
      <c r="B111" s="330"/>
      <c r="C111" s="330"/>
      <c r="D111" s="330"/>
      <c r="E111" s="330"/>
      <c r="F111" s="331"/>
    </row>
    <row r="112" spans="1:8" ht="48" customHeight="1" thickBot="1" x14ac:dyDescent="0.25">
      <c r="A112" s="335" t="s">
        <v>91</v>
      </c>
      <c r="B112" s="336"/>
      <c r="C112" s="336"/>
      <c r="D112" s="336"/>
      <c r="E112" s="336"/>
      <c r="F112" s="337"/>
    </row>
    <row r="113" spans="1:8" ht="28.9" customHeight="1" thickBot="1" x14ac:dyDescent="0.25">
      <c r="A113" s="198"/>
      <c r="B113" s="284" t="s">
        <v>8</v>
      </c>
      <c r="C113" s="285" t="s">
        <v>3</v>
      </c>
      <c r="D113" s="285" t="s">
        <v>4</v>
      </c>
      <c r="E113" s="231" t="s">
        <v>5</v>
      </c>
      <c r="F113" s="199"/>
    </row>
    <row r="114" spans="1:8" s="157" customFormat="1" ht="15" customHeight="1" x14ac:dyDescent="0.2">
      <c r="A114" s="155" t="s">
        <v>97</v>
      </c>
      <c r="B114" s="27"/>
      <c r="C114" s="89">
        <v>0</v>
      </c>
      <c r="D114" s="55">
        <v>0</v>
      </c>
      <c r="E114" s="86">
        <f>ROUND(C114*D114, 2)</f>
        <v>0</v>
      </c>
      <c r="F114" s="191"/>
      <c r="G114" s="156"/>
      <c r="H114" s="50"/>
    </row>
    <row r="115" spans="1:8" s="157" customFormat="1" ht="15" customHeight="1" x14ac:dyDescent="0.2">
      <c r="A115" s="158" t="s">
        <v>98</v>
      </c>
      <c r="B115" s="1"/>
      <c r="C115" s="38">
        <v>0</v>
      </c>
      <c r="D115" s="53">
        <v>0</v>
      </c>
      <c r="E115" s="57">
        <f>ROUND(C115*D115, 2)</f>
        <v>0</v>
      </c>
      <c r="F115" s="183"/>
      <c r="G115" s="156"/>
      <c r="H115" s="50"/>
    </row>
    <row r="116" spans="1:8" s="157" customFormat="1" ht="15" customHeight="1" x14ac:dyDescent="0.2">
      <c r="A116" s="158" t="s">
        <v>99</v>
      </c>
      <c r="B116" s="1"/>
      <c r="C116" s="38">
        <v>0</v>
      </c>
      <c r="D116" s="53">
        <v>0</v>
      </c>
      <c r="E116" s="57">
        <f>ROUND(C116*D116, 2)</f>
        <v>0</v>
      </c>
      <c r="F116" s="183"/>
      <c r="G116" s="156"/>
      <c r="H116" s="50"/>
    </row>
    <row r="117" spans="1:8" s="157" customFormat="1" ht="15" customHeight="1" x14ac:dyDescent="0.2">
      <c r="A117" s="158" t="s">
        <v>101</v>
      </c>
      <c r="B117" s="1"/>
      <c r="C117" s="38">
        <v>0</v>
      </c>
      <c r="D117" s="53">
        <v>0</v>
      </c>
      <c r="E117" s="57">
        <f>ROUND(C117*D117, 2)</f>
        <v>0</v>
      </c>
      <c r="F117" s="183"/>
      <c r="G117" s="156"/>
      <c r="H117" s="50"/>
    </row>
    <row r="118" spans="1:8" s="157" customFormat="1" ht="15" customHeight="1" x14ac:dyDescent="0.2">
      <c r="A118" s="158" t="s">
        <v>102</v>
      </c>
      <c r="B118" s="1"/>
      <c r="C118" s="38">
        <v>0</v>
      </c>
      <c r="D118" s="53">
        <v>0</v>
      </c>
      <c r="E118" s="57">
        <f t="shared" ref="E118:E122" si="10">ROUND(C118*D118, 2)</f>
        <v>0</v>
      </c>
      <c r="F118" s="183"/>
      <c r="G118" s="156"/>
      <c r="H118" s="50"/>
    </row>
    <row r="119" spans="1:8" s="157" customFormat="1" ht="15" customHeight="1" x14ac:dyDescent="0.2">
      <c r="A119" s="158" t="s">
        <v>108</v>
      </c>
      <c r="B119" s="1"/>
      <c r="C119" s="38">
        <v>0</v>
      </c>
      <c r="D119" s="53">
        <v>0</v>
      </c>
      <c r="E119" s="57">
        <f t="shared" si="10"/>
        <v>0</v>
      </c>
      <c r="F119" s="183"/>
      <c r="G119" s="156"/>
      <c r="H119" s="50"/>
    </row>
    <row r="120" spans="1:8" s="157" customFormat="1" ht="15" customHeight="1" x14ac:dyDescent="0.2">
      <c r="A120" s="158" t="s">
        <v>109</v>
      </c>
      <c r="B120" s="1"/>
      <c r="C120" s="38">
        <v>0</v>
      </c>
      <c r="D120" s="53">
        <v>0</v>
      </c>
      <c r="E120" s="57">
        <f t="shared" si="10"/>
        <v>0</v>
      </c>
      <c r="F120" s="183"/>
      <c r="G120" s="156"/>
      <c r="H120" s="50"/>
    </row>
    <row r="121" spans="1:8" s="157" customFormat="1" ht="15" customHeight="1" x14ac:dyDescent="0.2">
      <c r="A121" s="158" t="s">
        <v>110</v>
      </c>
      <c r="B121" s="1"/>
      <c r="C121" s="38">
        <v>0</v>
      </c>
      <c r="D121" s="53">
        <v>0</v>
      </c>
      <c r="E121" s="57">
        <f t="shared" si="10"/>
        <v>0</v>
      </c>
      <c r="F121" s="183"/>
      <c r="G121" s="156"/>
      <c r="H121" s="50"/>
    </row>
    <row r="122" spans="1:8" s="157" customFormat="1" ht="15" customHeight="1" x14ac:dyDescent="0.2">
      <c r="A122" s="158" t="s">
        <v>111</v>
      </c>
      <c r="B122" s="1"/>
      <c r="C122" s="38">
        <v>0</v>
      </c>
      <c r="D122" s="53">
        <v>0</v>
      </c>
      <c r="E122" s="57">
        <f t="shared" si="10"/>
        <v>0</v>
      </c>
      <c r="F122" s="183"/>
      <c r="G122" s="156"/>
      <c r="H122" s="50"/>
    </row>
    <row r="123" spans="1:8" s="157" customFormat="1" ht="15" customHeight="1" thickBot="1" x14ac:dyDescent="0.25">
      <c r="A123" s="165" t="s">
        <v>112</v>
      </c>
      <c r="B123" s="3"/>
      <c r="C123" s="39">
        <v>0</v>
      </c>
      <c r="D123" s="64">
        <v>0</v>
      </c>
      <c r="E123" s="65">
        <f>ROUND(C123*D123, 2)</f>
        <v>0</v>
      </c>
      <c r="F123" s="183"/>
      <c r="G123" s="156"/>
      <c r="H123" s="50"/>
    </row>
    <row r="124" spans="1:8" s="157" customFormat="1" ht="15" customHeight="1" thickBot="1" x14ac:dyDescent="0.25">
      <c r="A124" s="236" t="s">
        <v>31</v>
      </c>
      <c r="B124" s="237"/>
      <c r="C124" s="286"/>
      <c r="D124" s="287"/>
      <c r="E124" s="99">
        <f>SUM(E114:E123)</f>
        <v>0</v>
      </c>
      <c r="F124" s="183"/>
      <c r="G124" s="156"/>
      <c r="H124" s="50"/>
    </row>
    <row r="125" spans="1:8" x14ac:dyDescent="0.2">
      <c r="A125" s="187"/>
      <c r="B125" s="171"/>
      <c r="C125" s="171"/>
      <c r="D125" s="171"/>
      <c r="E125" s="188"/>
      <c r="F125" s="189"/>
    </row>
    <row r="126" spans="1:8" ht="47.25" customHeight="1" x14ac:dyDescent="0.2">
      <c r="A126" s="311" t="s">
        <v>215</v>
      </c>
      <c r="B126" s="338"/>
      <c r="C126" s="338"/>
      <c r="D126" s="338"/>
      <c r="E126" s="338"/>
      <c r="F126" s="339"/>
    </row>
    <row r="127" spans="1:8" ht="125.1" customHeight="1" thickBot="1" x14ac:dyDescent="0.25">
      <c r="A127" s="340"/>
      <c r="B127" s="326"/>
      <c r="C127" s="326"/>
      <c r="D127" s="326"/>
      <c r="E127" s="326"/>
      <c r="F127" s="327"/>
    </row>
    <row r="128" spans="1:8" ht="24.95" customHeight="1" thickBot="1" x14ac:dyDescent="0.25">
      <c r="A128" s="200"/>
      <c r="B128" s="201"/>
      <c r="C128" s="201"/>
      <c r="D128" s="201"/>
      <c r="E128" s="201"/>
      <c r="F128" s="190"/>
    </row>
    <row r="129" spans="1:6" ht="30" customHeight="1" x14ac:dyDescent="0.3">
      <c r="A129" s="329" t="s">
        <v>61</v>
      </c>
      <c r="B129" s="330"/>
      <c r="C129" s="330"/>
      <c r="D129" s="330"/>
      <c r="E129" s="330"/>
      <c r="F129" s="331"/>
    </row>
    <row r="130" spans="1:6" ht="82.15" customHeight="1" x14ac:dyDescent="0.2">
      <c r="A130" s="314" t="s">
        <v>92</v>
      </c>
      <c r="B130" s="315"/>
      <c r="C130" s="315"/>
      <c r="D130" s="315"/>
      <c r="E130" s="315"/>
      <c r="F130" s="316"/>
    </row>
    <row r="131" spans="1:6" ht="13.15" customHeight="1" x14ac:dyDescent="0.2">
      <c r="A131" s="202" t="s">
        <v>42</v>
      </c>
      <c r="B131" s="356" t="s">
        <v>40</v>
      </c>
      <c r="C131" s="356"/>
      <c r="D131" s="356"/>
      <c r="E131" s="356"/>
      <c r="F131" s="357"/>
    </row>
    <row r="132" spans="1:6" ht="13.9" customHeight="1" thickBot="1" x14ac:dyDescent="0.25">
      <c r="A132" s="202" t="s">
        <v>41</v>
      </c>
      <c r="B132" s="356" t="s">
        <v>37</v>
      </c>
      <c r="C132" s="356"/>
      <c r="D132" s="356"/>
      <c r="E132" s="356"/>
      <c r="F132" s="357"/>
    </row>
    <row r="133" spans="1:6" ht="21.6" customHeight="1" thickBot="1" x14ac:dyDescent="0.25">
      <c r="A133" s="203"/>
      <c r="B133" s="178" t="s">
        <v>0</v>
      </c>
      <c r="C133" s="180" t="s">
        <v>14</v>
      </c>
      <c r="D133" s="181" t="s">
        <v>5</v>
      </c>
      <c r="E133" s="171"/>
      <c r="F133" s="204"/>
    </row>
    <row r="134" spans="1:6" ht="26.25" customHeight="1" thickBot="1" x14ac:dyDescent="0.25">
      <c r="A134" s="205" t="s">
        <v>9</v>
      </c>
      <c r="B134" s="9">
        <v>0</v>
      </c>
      <c r="C134" s="10">
        <v>0</v>
      </c>
      <c r="D134" s="66">
        <f>ROUND(B134*C134, 2)</f>
        <v>0</v>
      </c>
      <c r="E134" s="171"/>
      <c r="F134" s="204"/>
    </row>
    <row r="135" spans="1:6" ht="27.75" customHeight="1" thickBot="1" x14ac:dyDescent="0.25">
      <c r="A135" s="187"/>
      <c r="B135" s="206"/>
      <c r="C135" s="207"/>
      <c r="D135" s="46"/>
      <c r="E135" s="171"/>
      <c r="F135" s="204"/>
    </row>
    <row r="136" spans="1:6" ht="22.5" customHeight="1" thickBot="1" x14ac:dyDescent="0.25">
      <c r="A136" s="187"/>
      <c r="B136" s="206"/>
      <c r="C136" s="206"/>
      <c r="D136" s="208" t="s">
        <v>5</v>
      </c>
      <c r="E136" s="171"/>
      <c r="F136" s="204"/>
    </row>
    <row r="137" spans="1:6" ht="25.5" customHeight="1" thickBot="1" x14ac:dyDescent="0.25">
      <c r="A137" s="346" t="s">
        <v>10</v>
      </c>
      <c r="B137" s="347"/>
      <c r="C137" s="348"/>
      <c r="D137" s="104">
        <v>0</v>
      </c>
      <c r="E137" s="171"/>
      <c r="F137" s="204"/>
    </row>
    <row r="138" spans="1:6" ht="27" customHeight="1" thickBot="1" x14ac:dyDescent="0.25">
      <c r="A138" s="187"/>
      <c r="B138" s="67"/>
      <c r="C138" s="207"/>
      <c r="D138" s="46"/>
      <c r="E138" s="190"/>
      <c r="F138" s="204"/>
    </row>
    <row r="139" spans="1:6" ht="21" customHeight="1" thickBot="1" x14ac:dyDescent="0.25">
      <c r="A139" s="187"/>
      <c r="B139" s="209" t="s">
        <v>51</v>
      </c>
      <c r="C139" s="210" t="s">
        <v>52</v>
      </c>
      <c r="D139" s="211" t="s">
        <v>5</v>
      </c>
      <c r="E139" s="190"/>
      <c r="F139" s="204"/>
    </row>
    <row r="140" spans="1:6" ht="26.25" customHeight="1" thickBot="1" x14ac:dyDescent="0.25">
      <c r="A140" s="212" t="s">
        <v>11</v>
      </c>
      <c r="B140" s="11">
        <v>0</v>
      </c>
      <c r="C140" s="12">
        <v>0</v>
      </c>
      <c r="D140" s="68">
        <f>ROUND(B140*C140, 2)</f>
        <v>0</v>
      </c>
      <c r="E140" s="190"/>
      <c r="F140" s="204"/>
    </row>
    <row r="141" spans="1:6" ht="26.25" customHeight="1" thickBot="1" x14ac:dyDescent="0.25">
      <c r="A141" s="187"/>
      <c r="B141" s="67"/>
      <c r="C141" s="207"/>
      <c r="D141" s="46"/>
      <c r="E141" s="171"/>
      <c r="F141" s="204"/>
    </row>
    <row r="142" spans="1:6" ht="22.5" customHeight="1" thickBot="1" x14ac:dyDescent="0.25">
      <c r="A142" s="187"/>
      <c r="B142" s="358" t="s">
        <v>50</v>
      </c>
      <c r="C142" s="359"/>
      <c r="D142" s="289" t="s">
        <v>5</v>
      </c>
      <c r="E142" s="171"/>
      <c r="F142" s="204"/>
    </row>
    <row r="143" spans="1:6" ht="25.5" customHeight="1" thickBot="1" x14ac:dyDescent="0.25">
      <c r="A143" s="214" t="s">
        <v>15</v>
      </c>
      <c r="B143" s="328"/>
      <c r="C143" s="328"/>
      <c r="D143" s="69">
        <v>0</v>
      </c>
      <c r="E143" s="171"/>
      <c r="F143" s="204"/>
    </row>
    <row r="144" spans="1:6" ht="13.5" thickBot="1" x14ac:dyDescent="0.25">
      <c r="A144" s="215"/>
      <c r="B144" s="216"/>
      <c r="C144" s="216"/>
      <c r="D144" s="46"/>
      <c r="E144" s="171"/>
      <c r="F144" s="204"/>
    </row>
    <row r="145" spans="1:8" s="157" customFormat="1" ht="15" customHeight="1" thickBot="1" x14ac:dyDescent="0.25">
      <c r="A145" s="166" t="s">
        <v>32</v>
      </c>
      <c r="B145" s="217"/>
      <c r="C145" s="218"/>
      <c r="D145" s="97">
        <f>SUM(D134,D137,D140,D143)</f>
        <v>0</v>
      </c>
      <c r="E145" s="219"/>
      <c r="F145" s="220"/>
      <c r="G145" s="156"/>
      <c r="H145" s="50"/>
    </row>
    <row r="146" spans="1:8" x14ac:dyDescent="0.2">
      <c r="A146" s="187"/>
      <c r="B146" s="221"/>
      <c r="C146" s="176"/>
      <c r="D146" s="188"/>
      <c r="E146" s="171"/>
      <c r="F146" s="204"/>
    </row>
    <row r="147" spans="1:8" ht="79.900000000000006" customHeight="1" x14ac:dyDescent="0.2">
      <c r="A147" s="311" t="s">
        <v>150</v>
      </c>
      <c r="B147" s="338"/>
      <c r="C147" s="338"/>
      <c r="D147" s="338"/>
      <c r="E147" s="338"/>
      <c r="F147" s="339"/>
    </row>
    <row r="148" spans="1:8" ht="125.1" customHeight="1" thickBot="1" x14ac:dyDescent="0.25">
      <c r="A148" s="340"/>
      <c r="B148" s="326"/>
      <c r="C148" s="326"/>
      <c r="D148" s="326"/>
      <c r="E148" s="326"/>
      <c r="F148" s="327"/>
    </row>
    <row r="149" spans="1:8" ht="24.95" customHeight="1" thickBot="1" x14ac:dyDescent="0.25">
      <c r="A149" s="176"/>
      <c r="B149" s="171"/>
      <c r="C149" s="172"/>
      <c r="D149" s="171"/>
      <c r="E149" s="190"/>
      <c r="F149" s="171"/>
    </row>
    <row r="150" spans="1:8" ht="30" customHeight="1" x14ac:dyDescent="0.3">
      <c r="A150" s="329" t="s">
        <v>62</v>
      </c>
      <c r="B150" s="330"/>
      <c r="C150" s="330"/>
      <c r="D150" s="330"/>
      <c r="E150" s="330"/>
      <c r="F150" s="331"/>
    </row>
    <row r="151" spans="1:8" ht="79.900000000000006" customHeight="1" x14ac:dyDescent="0.2">
      <c r="A151" s="314" t="s">
        <v>92</v>
      </c>
      <c r="B151" s="315"/>
      <c r="C151" s="315"/>
      <c r="D151" s="315"/>
      <c r="E151" s="315"/>
      <c r="F151" s="316"/>
    </row>
    <row r="152" spans="1:8" ht="13.15" customHeight="1" x14ac:dyDescent="0.2">
      <c r="A152" s="202" t="s">
        <v>42</v>
      </c>
      <c r="B152" s="356" t="s">
        <v>40</v>
      </c>
      <c r="C152" s="356"/>
      <c r="D152" s="356"/>
      <c r="E152" s="356"/>
      <c r="F152" s="357"/>
    </row>
    <row r="153" spans="1:8" ht="14.25" customHeight="1" x14ac:dyDescent="0.2">
      <c r="A153" s="222" t="s">
        <v>41</v>
      </c>
      <c r="B153" s="356" t="s">
        <v>37</v>
      </c>
      <c r="C153" s="356"/>
      <c r="D153" s="356"/>
      <c r="E153" s="356"/>
      <c r="F153" s="357"/>
    </row>
    <row r="154" spans="1:8" ht="13.5" thickBot="1" x14ac:dyDescent="0.25">
      <c r="A154" s="202"/>
      <c r="B154" s="15"/>
      <c r="C154" s="15"/>
      <c r="D154" s="15"/>
      <c r="E154" s="15"/>
      <c r="F154" s="16"/>
    </row>
    <row r="155" spans="1:8" ht="27" customHeight="1" thickBot="1" x14ac:dyDescent="0.25">
      <c r="A155" s="178" t="s">
        <v>53</v>
      </c>
      <c r="B155" s="181" t="s">
        <v>26</v>
      </c>
      <c r="C155" s="15"/>
      <c r="D155" s="15"/>
      <c r="E155" s="15"/>
      <c r="F155" s="16"/>
    </row>
    <row r="156" spans="1:8" s="157" customFormat="1" ht="15" customHeight="1" x14ac:dyDescent="0.2">
      <c r="A156" s="223" t="s">
        <v>44</v>
      </c>
      <c r="B156" s="70">
        <v>0</v>
      </c>
      <c r="C156" s="219"/>
      <c r="D156" s="224"/>
      <c r="E156" s="219"/>
      <c r="F156" s="220"/>
      <c r="G156" s="156"/>
      <c r="H156" s="50"/>
    </row>
    <row r="157" spans="1:8" s="157" customFormat="1" ht="15" customHeight="1" x14ac:dyDescent="0.2">
      <c r="A157" s="225" t="s">
        <v>43</v>
      </c>
      <c r="B157" s="71">
        <v>0</v>
      </c>
      <c r="C157" s="224"/>
      <c r="D157" s="224"/>
      <c r="E157" s="224"/>
      <c r="F157" s="226"/>
      <c r="G157" s="156"/>
      <c r="H157" s="50"/>
    </row>
    <row r="158" spans="1:8" s="157" customFormat="1" ht="15" customHeight="1" x14ac:dyDescent="0.2">
      <c r="A158" s="184" t="s">
        <v>2</v>
      </c>
      <c r="B158" s="71">
        <v>0</v>
      </c>
      <c r="C158" s="227"/>
      <c r="D158" s="224"/>
      <c r="E158" s="227"/>
      <c r="F158" s="183"/>
      <c r="G158" s="156"/>
      <c r="H158" s="50"/>
    </row>
    <row r="159" spans="1:8" s="157" customFormat="1" ht="15" customHeight="1" x14ac:dyDescent="0.2">
      <c r="A159" s="184" t="s">
        <v>1</v>
      </c>
      <c r="B159" s="71">
        <v>0</v>
      </c>
      <c r="C159" s="228"/>
      <c r="D159" s="224"/>
      <c r="E159" s="228"/>
      <c r="F159" s="183"/>
      <c r="G159" s="156"/>
      <c r="H159" s="50"/>
    </row>
    <row r="160" spans="1:8" s="157" customFormat="1" ht="15" customHeight="1" thickBot="1" x14ac:dyDescent="0.25">
      <c r="A160" s="229" t="s">
        <v>12</v>
      </c>
      <c r="B160" s="72">
        <v>0</v>
      </c>
      <c r="C160" s="228"/>
      <c r="D160" s="224"/>
      <c r="E160" s="228"/>
      <c r="F160" s="183"/>
      <c r="G160" s="156"/>
      <c r="H160" s="50"/>
    </row>
    <row r="161" spans="1:8" s="157" customFormat="1" ht="15" customHeight="1" thickBot="1" x14ac:dyDescent="0.25">
      <c r="A161" s="166" t="s">
        <v>33</v>
      </c>
      <c r="B161" s="97">
        <f>SUM(B156:B160)</f>
        <v>0</v>
      </c>
      <c r="C161" s="228"/>
      <c r="D161" s="224"/>
      <c r="E161" s="228"/>
      <c r="F161" s="183"/>
      <c r="G161" s="156"/>
      <c r="H161" s="50"/>
    </row>
    <row r="162" spans="1:8" x14ac:dyDescent="0.2">
      <c r="A162" s="170"/>
      <c r="B162" s="17"/>
      <c r="C162" s="172"/>
      <c r="D162" s="176"/>
      <c r="E162" s="172"/>
      <c r="F162" s="189"/>
    </row>
    <row r="163" spans="1:8" ht="86.45" customHeight="1" x14ac:dyDescent="0.2">
      <c r="A163" s="311" t="s">
        <v>153</v>
      </c>
      <c r="B163" s="338"/>
      <c r="C163" s="338"/>
      <c r="D163" s="338"/>
      <c r="E163" s="338"/>
      <c r="F163" s="339"/>
    </row>
    <row r="164" spans="1:8" ht="125.1" customHeight="1" thickBot="1" x14ac:dyDescent="0.25">
      <c r="A164" s="340"/>
      <c r="B164" s="326"/>
      <c r="C164" s="326"/>
      <c r="D164" s="326"/>
      <c r="E164" s="326"/>
      <c r="F164" s="327"/>
    </row>
    <row r="165" spans="1:8" ht="24.95" customHeight="1" thickBot="1" x14ac:dyDescent="0.25">
      <c r="A165" s="230"/>
      <c r="B165" s="201"/>
      <c r="C165" s="201"/>
      <c r="D165" s="201"/>
      <c r="E165" s="201"/>
      <c r="F165" s="190"/>
    </row>
    <row r="166" spans="1:8" ht="30" customHeight="1" x14ac:dyDescent="0.3">
      <c r="A166" s="329" t="s">
        <v>152</v>
      </c>
      <c r="B166" s="330"/>
      <c r="C166" s="330"/>
      <c r="D166" s="330"/>
      <c r="E166" s="330"/>
      <c r="F166" s="331"/>
    </row>
    <row r="167" spans="1:8" ht="37.9" customHeight="1" thickBot="1" x14ac:dyDescent="0.25">
      <c r="A167" s="341" t="s">
        <v>145</v>
      </c>
      <c r="B167" s="342"/>
      <c r="C167" s="342"/>
      <c r="D167" s="342"/>
      <c r="E167" s="342"/>
      <c r="F167" s="343"/>
    </row>
    <row r="168" spans="1:8" ht="27" customHeight="1" thickBot="1" x14ac:dyDescent="0.25">
      <c r="A168" s="198"/>
      <c r="B168" s="363" t="s">
        <v>38</v>
      </c>
      <c r="C168" s="364"/>
      <c r="D168" s="365"/>
      <c r="E168" s="181" t="s">
        <v>5</v>
      </c>
      <c r="F168" s="189"/>
    </row>
    <row r="169" spans="1:8" s="157" customFormat="1" ht="15" customHeight="1" x14ac:dyDescent="0.2">
      <c r="A169" s="155" t="s">
        <v>97</v>
      </c>
      <c r="B169" s="367"/>
      <c r="C169" s="367"/>
      <c r="D169" s="367"/>
      <c r="E169" s="70">
        <v>0</v>
      </c>
      <c r="F169" s="183"/>
      <c r="G169" s="156"/>
      <c r="H169" s="50"/>
    </row>
    <row r="170" spans="1:8" s="157" customFormat="1" ht="15" customHeight="1" x14ac:dyDescent="0.2">
      <c r="A170" s="158" t="s">
        <v>98</v>
      </c>
      <c r="B170" s="369"/>
      <c r="C170" s="369"/>
      <c r="D170" s="369"/>
      <c r="E170" s="71">
        <v>0</v>
      </c>
      <c r="F170" s="183"/>
      <c r="G170" s="156"/>
      <c r="H170" s="50"/>
    </row>
    <row r="171" spans="1:8" s="157" customFormat="1" ht="15" customHeight="1" x14ac:dyDescent="0.2">
      <c r="A171" s="158" t="s">
        <v>99</v>
      </c>
      <c r="B171" s="369"/>
      <c r="C171" s="369"/>
      <c r="D171" s="369"/>
      <c r="E171" s="71">
        <v>0</v>
      </c>
      <c r="F171" s="183"/>
      <c r="G171" s="156"/>
      <c r="H171" s="50"/>
    </row>
    <row r="172" spans="1:8" s="157" customFormat="1" ht="15" customHeight="1" x14ac:dyDescent="0.2">
      <c r="A172" s="158" t="s">
        <v>101</v>
      </c>
      <c r="B172" s="369"/>
      <c r="C172" s="369"/>
      <c r="D172" s="369"/>
      <c r="E172" s="71">
        <v>0</v>
      </c>
      <c r="F172" s="183"/>
      <c r="G172" s="156"/>
      <c r="H172" s="50"/>
    </row>
    <row r="173" spans="1:8" s="157" customFormat="1" ht="15" customHeight="1" x14ac:dyDescent="0.2">
      <c r="A173" s="158" t="s">
        <v>102</v>
      </c>
      <c r="B173" s="309"/>
      <c r="C173" s="397"/>
      <c r="D173" s="310"/>
      <c r="E173" s="71">
        <v>0</v>
      </c>
      <c r="F173" s="183"/>
      <c r="G173" s="156"/>
      <c r="H173" s="50"/>
    </row>
    <row r="174" spans="1:8" s="157" customFormat="1" ht="15" customHeight="1" x14ac:dyDescent="0.2">
      <c r="A174" s="158" t="s">
        <v>108</v>
      </c>
      <c r="B174" s="309"/>
      <c r="C174" s="397"/>
      <c r="D174" s="310"/>
      <c r="E174" s="71">
        <v>0</v>
      </c>
      <c r="F174" s="183"/>
      <c r="G174" s="156"/>
      <c r="H174" s="50"/>
    </row>
    <row r="175" spans="1:8" s="157" customFormat="1" ht="15" customHeight="1" x14ac:dyDescent="0.2">
      <c r="A175" s="158" t="s">
        <v>109</v>
      </c>
      <c r="B175" s="309"/>
      <c r="C175" s="397"/>
      <c r="D175" s="310"/>
      <c r="E175" s="71">
        <v>0</v>
      </c>
      <c r="F175" s="183"/>
      <c r="G175" s="156"/>
      <c r="H175" s="50"/>
    </row>
    <row r="176" spans="1:8" s="157" customFormat="1" ht="15" customHeight="1" thickBot="1" x14ac:dyDescent="0.25">
      <c r="A176" s="158" t="s">
        <v>110</v>
      </c>
      <c r="B176" s="388"/>
      <c r="C176" s="398"/>
      <c r="D176" s="389"/>
      <c r="E176" s="72">
        <v>0</v>
      </c>
      <c r="F176" s="183"/>
      <c r="G176" s="156"/>
      <c r="H176" s="50"/>
    </row>
    <row r="177" spans="1:8" s="157" customFormat="1" ht="15" customHeight="1" thickBot="1" x14ac:dyDescent="0.25">
      <c r="A177" s="166" t="s">
        <v>34</v>
      </c>
      <c r="B177" s="167"/>
      <c r="C177" s="167"/>
      <c r="D177" s="290"/>
      <c r="E177" s="96">
        <f>SUM(E169:E172,E173:E176)</f>
        <v>0</v>
      </c>
      <c r="F177" s="183"/>
      <c r="G177" s="156"/>
      <c r="H177" s="50"/>
    </row>
    <row r="178" spans="1:8" x14ac:dyDescent="0.2">
      <c r="A178" s="187"/>
      <c r="B178" s="171"/>
      <c r="C178" s="171"/>
      <c r="D178" s="193"/>
      <c r="E178" s="171"/>
      <c r="F178" s="189"/>
    </row>
    <row r="179" spans="1:8" ht="52.9" customHeight="1" x14ac:dyDescent="0.2">
      <c r="A179" s="311" t="s">
        <v>126</v>
      </c>
      <c r="B179" s="338"/>
      <c r="C179" s="338"/>
      <c r="D179" s="338"/>
      <c r="E179" s="338"/>
      <c r="F179" s="339"/>
    </row>
    <row r="180" spans="1:8" ht="125.1" customHeight="1" thickBot="1" x14ac:dyDescent="0.25">
      <c r="A180" s="340"/>
      <c r="B180" s="326"/>
      <c r="C180" s="326"/>
      <c r="D180" s="326"/>
      <c r="E180" s="326"/>
      <c r="F180" s="327"/>
    </row>
    <row r="181" spans="1:8" ht="24.95" customHeight="1" thickBot="1" x14ac:dyDescent="0.25">
      <c r="A181" s="200"/>
      <c r="B181" s="201"/>
      <c r="C181" s="201"/>
      <c r="D181" s="201"/>
      <c r="E181" s="201"/>
      <c r="F181" s="190"/>
    </row>
    <row r="182" spans="1:8" ht="30" customHeight="1" x14ac:dyDescent="0.3">
      <c r="A182" s="329" t="s">
        <v>56</v>
      </c>
      <c r="B182" s="330"/>
      <c r="C182" s="330"/>
      <c r="D182" s="330"/>
      <c r="E182" s="330"/>
      <c r="F182" s="331"/>
    </row>
    <row r="183" spans="1:8" ht="39" customHeight="1" thickBot="1" x14ac:dyDescent="0.25">
      <c r="A183" s="360" t="s">
        <v>133</v>
      </c>
      <c r="B183" s="323"/>
      <c r="C183" s="323"/>
      <c r="D183" s="323"/>
      <c r="E183" s="323"/>
      <c r="F183" s="324"/>
    </row>
    <row r="184" spans="1:8" ht="25.15" customHeight="1" thickBot="1" x14ac:dyDescent="0.25">
      <c r="A184" s="239"/>
      <c r="B184" s="372" t="s">
        <v>79</v>
      </c>
      <c r="C184" s="373"/>
      <c r="D184" s="181" t="s">
        <v>5</v>
      </c>
      <c r="E184" s="176"/>
      <c r="F184" s="182"/>
    </row>
    <row r="185" spans="1:8" s="157" customFormat="1" ht="15" customHeight="1" x14ac:dyDescent="0.2">
      <c r="A185" s="240" t="s">
        <v>97</v>
      </c>
      <c r="B185" s="374"/>
      <c r="C185" s="375"/>
      <c r="D185" s="70">
        <v>0</v>
      </c>
      <c r="E185" s="224"/>
      <c r="F185" s="191"/>
      <c r="G185" s="156"/>
      <c r="H185" s="50"/>
    </row>
    <row r="186" spans="1:8" s="157" customFormat="1" ht="15" customHeight="1" x14ac:dyDescent="0.2">
      <c r="A186" s="241" t="s">
        <v>98</v>
      </c>
      <c r="B186" s="309"/>
      <c r="C186" s="310"/>
      <c r="D186" s="71">
        <v>0</v>
      </c>
      <c r="E186" s="224"/>
      <c r="F186" s="191"/>
      <c r="G186" s="156"/>
      <c r="H186" s="50"/>
    </row>
    <row r="187" spans="1:8" s="157" customFormat="1" ht="15" customHeight="1" x14ac:dyDescent="0.2">
      <c r="A187" s="241" t="s">
        <v>99</v>
      </c>
      <c r="B187" s="309"/>
      <c r="C187" s="310"/>
      <c r="D187" s="71">
        <v>0</v>
      </c>
      <c r="E187" s="224"/>
      <c r="F187" s="191"/>
      <c r="G187" s="156"/>
      <c r="H187" s="50"/>
    </row>
    <row r="188" spans="1:8" s="157" customFormat="1" ht="15" customHeight="1" x14ac:dyDescent="0.2">
      <c r="A188" s="241" t="s">
        <v>101</v>
      </c>
      <c r="B188" s="309"/>
      <c r="C188" s="310"/>
      <c r="D188" s="71">
        <v>0</v>
      </c>
      <c r="E188" s="224"/>
      <c r="F188" s="191"/>
      <c r="G188" s="156"/>
      <c r="H188" s="50"/>
    </row>
    <row r="189" spans="1:8" s="157" customFormat="1" ht="15" customHeight="1" thickBot="1" x14ac:dyDescent="0.25">
      <c r="A189" s="242" t="s">
        <v>102</v>
      </c>
      <c r="B189" s="309"/>
      <c r="C189" s="310"/>
      <c r="D189" s="72">
        <v>0</v>
      </c>
      <c r="E189" s="224"/>
      <c r="F189" s="191"/>
      <c r="G189" s="156"/>
      <c r="H189" s="50"/>
    </row>
    <row r="190" spans="1:8" s="157" customFormat="1" ht="15" customHeight="1" thickBot="1" x14ac:dyDescent="0.25">
      <c r="A190" s="166" t="s">
        <v>19</v>
      </c>
      <c r="B190" s="167"/>
      <c r="C190" s="167"/>
      <c r="D190" s="96">
        <f>SUM(D185:D189)</f>
        <v>0</v>
      </c>
      <c r="E190" s="224"/>
      <c r="F190" s="191"/>
      <c r="G190" s="156"/>
      <c r="H190" s="50"/>
    </row>
    <row r="191" spans="1:8" x14ac:dyDescent="0.2">
      <c r="A191" s="243"/>
      <c r="B191" s="244"/>
      <c r="C191" s="171"/>
      <c r="D191" s="171"/>
      <c r="E191" s="171"/>
      <c r="F191" s="189"/>
    </row>
    <row r="192" spans="1:8" ht="63" customHeight="1" x14ac:dyDescent="0.2">
      <c r="A192" s="376" t="s">
        <v>128</v>
      </c>
      <c r="B192" s="377"/>
      <c r="C192" s="377"/>
      <c r="D192" s="377"/>
      <c r="E192" s="377"/>
      <c r="F192" s="378"/>
    </row>
    <row r="193" spans="1:8" ht="125.1" customHeight="1" thickBot="1" x14ac:dyDescent="0.25">
      <c r="A193" s="340"/>
      <c r="B193" s="326"/>
      <c r="C193" s="326"/>
      <c r="D193" s="326"/>
      <c r="E193" s="326"/>
      <c r="F193" s="327"/>
    </row>
    <row r="194" spans="1:8" ht="24.95" customHeight="1" thickBot="1" x14ac:dyDescent="0.25">
      <c r="A194" s="176"/>
      <c r="B194" s="171"/>
      <c r="C194" s="171"/>
      <c r="D194" s="171"/>
      <c r="E194" s="171"/>
      <c r="F194" s="190"/>
    </row>
    <row r="195" spans="1:8" ht="30" customHeight="1" x14ac:dyDescent="0.3">
      <c r="A195" s="329" t="s">
        <v>95</v>
      </c>
      <c r="B195" s="330"/>
      <c r="C195" s="330"/>
      <c r="D195" s="330"/>
      <c r="E195" s="330"/>
      <c r="F195" s="331"/>
    </row>
    <row r="196" spans="1:8" ht="42" customHeight="1" thickBot="1" x14ac:dyDescent="0.25">
      <c r="A196" s="335" t="s">
        <v>94</v>
      </c>
      <c r="B196" s="336"/>
      <c r="C196" s="336"/>
      <c r="D196" s="336"/>
      <c r="E196" s="336"/>
      <c r="F196" s="337"/>
    </row>
    <row r="197" spans="1:8" ht="25.15" customHeight="1" thickBot="1" x14ac:dyDescent="0.25">
      <c r="A197" s="239"/>
      <c r="B197" s="372" t="s">
        <v>21</v>
      </c>
      <c r="C197" s="373"/>
      <c r="D197" s="181" t="s">
        <v>5</v>
      </c>
      <c r="E197" s="245"/>
      <c r="F197" s="189"/>
    </row>
    <row r="198" spans="1:8" s="157" customFormat="1" ht="15" customHeight="1" x14ac:dyDescent="0.2">
      <c r="A198" s="246" t="s">
        <v>97</v>
      </c>
      <c r="B198" s="374"/>
      <c r="C198" s="375"/>
      <c r="D198" s="70">
        <v>0</v>
      </c>
      <c r="E198" s="247"/>
      <c r="F198" s="183"/>
      <c r="G198" s="156"/>
      <c r="H198" s="50"/>
    </row>
    <row r="199" spans="1:8" s="157" customFormat="1" ht="15" customHeight="1" x14ac:dyDescent="0.2">
      <c r="A199" s="248" t="s">
        <v>98</v>
      </c>
      <c r="B199" s="309"/>
      <c r="C199" s="310"/>
      <c r="D199" s="71">
        <v>0</v>
      </c>
      <c r="E199" s="247"/>
      <c r="F199" s="183"/>
      <c r="G199" s="156"/>
      <c r="H199" s="50"/>
    </row>
    <row r="200" spans="1:8" s="157" customFormat="1" ht="15" customHeight="1" thickBot="1" x14ac:dyDescent="0.25">
      <c r="A200" s="249" t="s">
        <v>99</v>
      </c>
      <c r="B200" s="388"/>
      <c r="C200" s="389"/>
      <c r="D200" s="72">
        <v>0</v>
      </c>
      <c r="E200" s="247"/>
      <c r="F200" s="183"/>
      <c r="G200" s="156"/>
      <c r="H200" s="50"/>
    </row>
    <row r="201" spans="1:8" s="157" customFormat="1" ht="15" customHeight="1" thickBot="1" x14ac:dyDescent="0.25">
      <c r="A201" s="166" t="s">
        <v>22</v>
      </c>
      <c r="B201" s="167"/>
      <c r="C201" s="167"/>
      <c r="D201" s="97">
        <f>SUM(D198:D200)</f>
        <v>0</v>
      </c>
      <c r="E201" s="250"/>
      <c r="F201" s="183"/>
      <c r="G201" s="156"/>
      <c r="H201" s="50"/>
    </row>
    <row r="202" spans="1:8" x14ac:dyDescent="0.2">
      <c r="A202" s="243"/>
      <c r="B202" s="244"/>
      <c r="C202" s="171"/>
      <c r="D202" s="171"/>
      <c r="E202" s="171"/>
      <c r="F202" s="189"/>
    </row>
    <row r="203" spans="1:8" ht="31.15" customHeight="1" x14ac:dyDescent="0.2">
      <c r="A203" s="311" t="s">
        <v>100</v>
      </c>
      <c r="B203" s="338"/>
      <c r="C203" s="338"/>
      <c r="D203" s="338"/>
      <c r="E203" s="338"/>
      <c r="F203" s="339"/>
    </row>
    <row r="204" spans="1:8" ht="125.1" customHeight="1" thickBot="1" x14ac:dyDescent="0.25">
      <c r="A204" s="340"/>
      <c r="B204" s="326"/>
      <c r="C204" s="326"/>
      <c r="D204" s="326"/>
      <c r="E204" s="326"/>
      <c r="F204" s="327"/>
    </row>
    <row r="205" spans="1:8" ht="24.95" customHeight="1" thickBot="1" x14ac:dyDescent="0.25">
      <c r="A205" s="176"/>
      <c r="B205" s="171"/>
      <c r="C205" s="171"/>
      <c r="D205" s="171"/>
      <c r="E205" s="171"/>
      <c r="F205" s="190"/>
    </row>
    <row r="206" spans="1:8" ht="30" customHeight="1" x14ac:dyDescent="0.3">
      <c r="A206" s="329" t="s">
        <v>57</v>
      </c>
      <c r="B206" s="330"/>
      <c r="C206" s="330"/>
      <c r="D206" s="330"/>
      <c r="E206" s="330"/>
      <c r="F206" s="331"/>
    </row>
    <row r="207" spans="1:8" ht="42.6" customHeight="1" x14ac:dyDescent="0.2">
      <c r="A207" s="360" t="s">
        <v>181</v>
      </c>
      <c r="B207" s="323"/>
      <c r="C207" s="323"/>
      <c r="D207" s="323"/>
      <c r="E207" s="323"/>
      <c r="F207" s="324"/>
    </row>
    <row r="208" spans="1:8" ht="27" customHeight="1" thickBot="1" x14ac:dyDescent="0.25">
      <c r="A208" s="379" t="s">
        <v>182</v>
      </c>
      <c r="B208" s="380"/>
      <c r="C208" s="380"/>
      <c r="D208" s="380"/>
      <c r="E208" s="380"/>
      <c r="F208" s="381"/>
    </row>
    <row r="209" spans="1:8" ht="28.9" customHeight="1" thickBot="1" x14ac:dyDescent="0.25">
      <c r="A209" s="251"/>
      <c r="B209" s="384" t="s">
        <v>25</v>
      </c>
      <c r="C209" s="385"/>
      <c r="D209" s="152" t="s">
        <v>5</v>
      </c>
      <c r="E209" s="252"/>
      <c r="F209" s="189"/>
    </row>
    <row r="210" spans="1:8" s="157" customFormat="1" ht="15" customHeight="1" x14ac:dyDescent="0.2">
      <c r="A210" s="28" t="s">
        <v>97</v>
      </c>
      <c r="B210" s="386"/>
      <c r="C210" s="387"/>
      <c r="D210" s="74">
        <v>0</v>
      </c>
      <c r="E210" s="253"/>
      <c r="F210" s="183"/>
      <c r="G210" s="156"/>
      <c r="H210" s="50"/>
    </row>
    <row r="211" spans="1:8" s="157" customFormat="1" ht="15" customHeight="1" x14ac:dyDescent="0.2">
      <c r="A211" s="29" t="s">
        <v>98</v>
      </c>
      <c r="B211" s="370"/>
      <c r="C211" s="371"/>
      <c r="D211" s="75">
        <v>0</v>
      </c>
      <c r="E211" s="253"/>
      <c r="F211" s="183"/>
      <c r="G211" s="156"/>
      <c r="H211" s="50"/>
    </row>
    <row r="212" spans="1:8" s="157" customFormat="1" ht="15" customHeight="1" x14ac:dyDescent="0.2">
      <c r="A212" s="29" t="s">
        <v>99</v>
      </c>
      <c r="B212" s="370"/>
      <c r="C212" s="371"/>
      <c r="D212" s="75">
        <v>0</v>
      </c>
      <c r="E212" s="253"/>
      <c r="F212" s="183"/>
      <c r="G212" s="156"/>
      <c r="H212" s="50"/>
    </row>
    <row r="213" spans="1:8" s="157" customFormat="1" ht="15" customHeight="1" x14ac:dyDescent="0.2">
      <c r="A213" s="29" t="s">
        <v>101</v>
      </c>
      <c r="B213" s="370"/>
      <c r="C213" s="371"/>
      <c r="D213" s="75">
        <v>0</v>
      </c>
      <c r="E213" s="253"/>
      <c r="F213" s="183"/>
      <c r="G213" s="156"/>
      <c r="H213" s="50"/>
    </row>
    <row r="214" spans="1:8" s="157" customFormat="1" ht="15" customHeight="1" thickBot="1" x14ac:dyDescent="0.25">
      <c r="A214" s="29" t="s">
        <v>102</v>
      </c>
      <c r="B214" s="353"/>
      <c r="C214" s="354"/>
      <c r="D214" s="76">
        <v>0</v>
      </c>
      <c r="E214" s="253"/>
      <c r="F214" s="183"/>
      <c r="G214" s="156"/>
      <c r="H214" s="50"/>
    </row>
    <row r="215" spans="1:8" s="157" customFormat="1" ht="15" customHeight="1" thickBot="1" x14ac:dyDescent="0.25">
      <c r="A215" s="254" t="s">
        <v>23</v>
      </c>
      <c r="B215" s="255"/>
      <c r="C215" s="255"/>
      <c r="D215" s="98">
        <f>SUM(D210:D214)</f>
        <v>0</v>
      </c>
      <c r="E215" s="253"/>
      <c r="F215" s="183"/>
      <c r="G215" s="156"/>
      <c r="H215" s="50"/>
    </row>
    <row r="216" spans="1:8" x14ac:dyDescent="0.2">
      <c r="A216" s="256"/>
      <c r="B216" s="257"/>
      <c r="C216" s="257"/>
      <c r="D216" s="258"/>
      <c r="E216" s="257"/>
      <c r="F216" s="189"/>
    </row>
    <row r="217" spans="1:8" ht="33" customHeight="1" x14ac:dyDescent="0.2">
      <c r="A217" s="311" t="s">
        <v>131</v>
      </c>
      <c r="B217" s="338"/>
      <c r="C217" s="338"/>
      <c r="D217" s="338"/>
      <c r="E217" s="338"/>
      <c r="F217" s="339"/>
    </row>
    <row r="218" spans="1:8" ht="125.1" customHeight="1" thickBot="1" x14ac:dyDescent="0.25">
      <c r="A218" s="340"/>
      <c r="B218" s="326"/>
      <c r="C218" s="326"/>
      <c r="D218" s="326"/>
      <c r="E218" s="326"/>
      <c r="F218" s="327"/>
    </row>
    <row r="219" spans="1:8" ht="24.95" customHeight="1" thickBot="1" x14ac:dyDescent="0.25">
      <c r="A219" s="176"/>
      <c r="B219" s="171"/>
      <c r="C219" s="171"/>
      <c r="D219" s="171"/>
      <c r="E219" s="171"/>
      <c r="F219" s="190"/>
    </row>
    <row r="220" spans="1:8" ht="30" customHeight="1" x14ac:dyDescent="0.3">
      <c r="A220" s="329" t="s">
        <v>103</v>
      </c>
      <c r="B220" s="330"/>
      <c r="C220" s="330"/>
      <c r="D220" s="330"/>
      <c r="E220" s="330"/>
      <c r="F220" s="331"/>
    </row>
    <row r="221" spans="1:8" ht="51.6" customHeight="1" thickBot="1" x14ac:dyDescent="0.25">
      <c r="A221" s="335" t="s">
        <v>151</v>
      </c>
      <c r="B221" s="336"/>
      <c r="C221" s="336"/>
      <c r="D221" s="336"/>
      <c r="E221" s="336"/>
      <c r="F221" s="337"/>
    </row>
    <row r="222" spans="1:8" ht="28.9" customHeight="1" thickBot="1" x14ac:dyDescent="0.25">
      <c r="A222" s="149"/>
      <c r="B222" s="372" t="s">
        <v>104</v>
      </c>
      <c r="C222" s="373"/>
      <c r="D222" s="152" t="s">
        <v>5</v>
      </c>
      <c r="E222" s="176"/>
      <c r="F222" s="182"/>
    </row>
    <row r="223" spans="1:8" s="157" customFormat="1" ht="15" customHeight="1" x14ac:dyDescent="0.2">
      <c r="A223" s="28" t="s">
        <v>97</v>
      </c>
      <c r="B223" s="374"/>
      <c r="C223" s="375"/>
      <c r="D223" s="70">
        <v>0</v>
      </c>
      <c r="E223" s="224"/>
      <c r="F223" s="191"/>
      <c r="G223" s="156"/>
      <c r="H223" s="50"/>
    </row>
    <row r="224" spans="1:8" s="157" customFormat="1" ht="15" customHeight="1" x14ac:dyDescent="0.2">
      <c r="A224" s="29" t="s">
        <v>98</v>
      </c>
      <c r="B224" s="309"/>
      <c r="C224" s="310"/>
      <c r="D224" s="71">
        <v>0</v>
      </c>
      <c r="E224" s="224"/>
      <c r="F224" s="191"/>
      <c r="G224" s="156"/>
      <c r="H224" s="50"/>
    </row>
    <row r="225" spans="1:8" s="157" customFormat="1" ht="15" customHeight="1" x14ac:dyDescent="0.2">
      <c r="A225" s="29" t="s">
        <v>99</v>
      </c>
      <c r="B225" s="309"/>
      <c r="C225" s="310"/>
      <c r="D225" s="71">
        <v>0</v>
      </c>
      <c r="E225" s="224"/>
      <c r="F225" s="191"/>
      <c r="G225" s="156"/>
      <c r="H225" s="50"/>
    </row>
    <row r="226" spans="1:8" s="157" customFormat="1" ht="15" customHeight="1" x14ac:dyDescent="0.2">
      <c r="A226" s="29" t="s">
        <v>101</v>
      </c>
      <c r="B226" s="309"/>
      <c r="C226" s="310"/>
      <c r="D226" s="71">
        <v>0</v>
      </c>
      <c r="E226" s="224"/>
      <c r="F226" s="191"/>
      <c r="G226" s="156"/>
      <c r="H226" s="50"/>
    </row>
    <row r="227" spans="1:8" s="157" customFormat="1" ht="15" customHeight="1" thickBot="1" x14ac:dyDescent="0.25">
      <c r="A227" s="29" t="s">
        <v>102</v>
      </c>
      <c r="B227" s="388"/>
      <c r="C227" s="389"/>
      <c r="D227" s="72">
        <v>0</v>
      </c>
      <c r="E227" s="224"/>
      <c r="F227" s="191"/>
      <c r="G227" s="156"/>
      <c r="H227" s="50"/>
    </row>
    <row r="228" spans="1:8" s="157" customFormat="1" ht="15" customHeight="1" thickBot="1" x14ac:dyDescent="0.25">
      <c r="A228" s="166" t="s">
        <v>24</v>
      </c>
      <c r="B228" s="259"/>
      <c r="C228" s="260"/>
      <c r="D228" s="97">
        <f>SUM(D223:D227)</f>
        <v>0</v>
      </c>
      <c r="E228" s="224"/>
      <c r="F228" s="191"/>
      <c r="G228" s="156"/>
      <c r="H228" s="50"/>
    </row>
    <row r="229" spans="1:8" x14ac:dyDescent="0.2">
      <c r="A229" s="243"/>
      <c r="B229" s="244"/>
      <c r="C229" s="171"/>
      <c r="D229" s="171"/>
      <c r="E229" s="171"/>
      <c r="F229" s="189"/>
    </row>
    <row r="230" spans="1:8" ht="74.25" customHeight="1" x14ac:dyDescent="0.2">
      <c r="A230" s="311" t="s">
        <v>130</v>
      </c>
      <c r="B230" s="338"/>
      <c r="C230" s="338"/>
      <c r="D230" s="338"/>
      <c r="E230" s="338"/>
      <c r="F230" s="339"/>
    </row>
    <row r="231" spans="1:8" ht="125.1" customHeight="1" thickBot="1" x14ac:dyDescent="0.25">
      <c r="A231" s="340"/>
      <c r="B231" s="326"/>
      <c r="C231" s="326"/>
      <c r="D231" s="326"/>
      <c r="E231" s="326"/>
      <c r="F231" s="327"/>
    </row>
    <row r="232" spans="1:8" ht="24.95" customHeight="1" thickBot="1" x14ac:dyDescent="0.25">
      <c r="A232" s="176"/>
      <c r="B232" s="176"/>
      <c r="C232" s="176"/>
      <c r="D232" s="176"/>
      <c r="E232" s="176"/>
      <c r="F232" s="176"/>
    </row>
    <row r="233" spans="1:8" ht="30" customHeight="1" x14ac:dyDescent="0.3">
      <c r="A233" s="329" t="s">
        <v>86</v>
      </c>
      <c r="B233" s="330"/>
      <c r="C233" s="330"/>
      <c r="D233" s="330"/>
      <c r="E233" s="330"/>
      <c r="F233" s="331"/>
    </row>
    <row r="234" spans="1:8" ht="38.450000000000003" customHeight="1" thickBot="1" x14ac:dyDescent="0.25">
      <c r="A234" s="322" t="s">
        <v>105</v>
      </c>
      <c r="B234" s="351"/>
      <c r="C234" s="351"/>
      <c r="D234" s="351"/>
      <c r="E234" s="351"/>
      <c r="F234" s="352"/>
    </row>
    <row r="235" spans="1:8" ht="28.9" customHeight="1" thickBot="1" x14ac:dyDescent="0.25">
      <c r="A235" s="261"/>
      <c r="B235" s="384" t="s">
        <v>80</v>
      </c>
      <c r="C235" s="385"/>
      <c r="D235" s="152" t="s">
        <v>5</v>
      </c>
      <c r="E235" s="262"/>
      <c r="F235" s="182"/>
    </row>
    <row r="236" spans="1:8" s="157" customFormat="1" ht="15" customHeight="1" x14ac:dyDescent="0.2">
      <c r="A236" s="28" t="s">
        <v>97</v>
      </c>
      <c r="B236" s="386"/>
      <c r="C236" s="387"/>
      <c r="D236" s="74">
        <v>0</v>
      </c>
      <c r="E236" s="263"/>
      <c r="F236" s="191"/>
      <c r="G236" s="156"/>
      <c r="H236" s="50"/>
    </row>
    <row r="237" spans="1:8" s="157" customFormat="1" ht="15" customHeight="1" x14ac:dyDescent="0.2">
      <c r="A237" s="29" t="s">
        <v>98</v>
      </c>
      <c r="B237" s="370"/>
      <c r="C237" s="371"/>
      <c r="D237" s="75">
        <v>0</v>
      </c>
      <c r="E237" s="263"/>
      <c r="F237" s="191"/>
      <c r="G237" s="156"/>
      <c r="H237" s="50"/>
    </row>
    <row r="238" spans="1:8" s="157" customFormat="1" ht="15" customHeight="1" x14ac:dyDescent="0.2">
      <c r="A238" s="29" t="s">
        <v>99</v>
      </c>
      <c r="B238" s="370"/>
      <c r="C238" s="371"/>
      <c r="D238" s="75">
        <v>0</v>
      </c>
      <c r="E238" s="263"/>
      <c r="F238" s="191"/>
      <c r="G238" s="156"/>
      <c r="H238" s="50"/>
    </row>
    <row r="239" spans="1:8" s="157" customFormat="1" ht="15" customHeight="1" x14ac:dyDescent="0.2">
      <c r="A239" s="29" t="s">
        <v>101</v>
      </c>
      <c r="B239" s="370"/>
      <c r="C239" s="371"/>
      <c r="D239" s="75">
        <v>0</v>
      </c>
      <c r="E239" s="263"/>
      <c r="F239" s="191"/>
      <c r="G239" s="156"/>
      <c r="H239" s="50"/>
    </row>
    <row r="240" spans="1:8" s="157" customFormat="1" ht="15" customHeight="1" thickBot="1" x14ac:dyDescent="0.25">
      <c r="A240" s="29" t="s">
        <v>102</v>
      </c>
      <c r="B240" s="353"/>
      <c r="C240" s="354"/>
      <c r="D240" s="76">
        <v>0</v>
      </c>
      <c r="E240" s="263"/>
      <c r="F240" s="191"/>
      <c r="G240" s="156"/>
      <c r="H240" s="50"/>
    </row>
    <row r="241" spans="1:8" s="157" customFormat="1" ht="15" customHeight="1" thickBot="1" x14ac:dyDescent="0.25">
      <c r="A241" s="254" t="s">
        <v>83</v>
      </c>
      <c r="B241" s="255"/>
      <c r="C241" s="255"/>
      <c r="D241" s="98">
        <f>SUM(D236:D240)</f>
        <v>0</v>
      </c>
      <c r="E241" s="263"/>
      <c r="F241" s="191"/>
      <c r="G241" s="156"/>
      <c r="H241" s="50"/>
    </row>
    <row r="242" spans="1:8" x14ac:dyDescent="0.2">
      <c r="A242" s="243"/>
      <c r="B242" s="264"/>
      <c r="C242" s="176"/>
      <c r="D242" s="176"/>
      <c r="E242" s="176"/>
      <c r="F242" s="182"/>
    </row>
    <row r="243" spans="1:8" ht="45.75" customHeight="1" x14ac:dyDescent="0.2">
      <c r="A243" s="311" t="s">
        <v>132</v>
      </c>
      <c r="B243" s="338"/>
      <c r="C243" s="338"/>
      <c r="D243" s="338"/>
      <c r="E243" s="338"/>
      <c r="F243" s="339"/>
    </row>
    <row r="244" spans="1:8" ht="125.1" customHeight="1" thickBot="1" x14ac:dyDescent="0.25">
      <c r="A244" s="340"/>
      <c r="B244" s="326"/>
      <c r="C244" s="326"/>
      <c r="D244" s="326"/>
      <c r="E244" s="326"/>
      <c r="F244" s="327"/>
    </row>
    <row r="245" spans="1:8" ht="24.95" customHeight="1" thickBot="1" x14ac:dyDescent="0.25">
      <c r="A245" s="265"/>
      <c r="B245" s="253"/>
      <c r="C245" s="253"/>
      <c r="D245" s="49"/>
      <c r="E245" s="176"/>
      <c r="F245" s="176"/>
    </row>
    <row r="246" spans="1:8" ht="30" customHeight="1" x14ac:dyDescent="0.3">
      <c r="A246" s="329" t="s">
        <v>87</v>
      </c>
      <c r="B246" s="330"/>
      <c r="C246" s="330"/>
      <c r="D246" s="330"/>
      <c r="E246" s="330"/>
      <c r="F246" s="331"/>
    </row>
    <row r="247" spans="1:8" ht="32.450000000000003" customHeight="1" thickBot="1" x14ac:dyDescent="0.25">
      <c r="A247" s="382" t="s">
        <v>106</v>
      </c>
      <c r="B247" s="383"/>
      <c r="C247" s="383"/>
      <c r="D247" s="383"/>
      <c r="E247" s="266"/>
      <c r="F247" s="291">
        <f>'Part 13'!C25</f>
        <v>0</v>
      </c>
    </row>
    <row r="248" spans="1:8" ht="24.95" customHeight="1" thickBot="1" x14ac:dyDescent="0.25">
      <c r="A248" s="268"/>
      <c r="B248" s="176"/>
      <c r="C248" s="171"/>
      <c r="D248" s="171"/>
      <c r="E248" s="171"/>
      <c r="F248" s="190"/>
    </row>
    <row r="249" spans="1:8" ht="30" customHeight="1" x14ac:dyDescent="0.3">
      <c r="A249" s="329" t="s">
        <v>88</v>
      </c>
      <c r="B249" s="330"/>
      <c r="C249" s="330"/>
      <c r="D249" s="330"/>
      <c r="E249" s="330"/>
      <c r="F249" s="331"/>
    </row>
    <row r="250" spans="1:8" ht="81" customHeight="1" x14ac:dyDescent="0.2">
      <c r="A250" s="399" t="s">
        <v>213</v>
      </c>
      <c r="B250" s="400"/>
      <c r="C250" s="400"/>
      <c r="D250" s="400"/>
      <c r="E250" s="400"/>
      <c r="F250" s="401"/>
      <c r="H250" s="92"/>
    </row>
    <row r="251" spans="1:8" ht="13.5" thickBot="1" x14ac:dyDescent="0.25">
      <c r="A251" s="269"/>
      <c r="B251" s="264"/>
      <c r="C251" s="171"/>
      <c r="D251" s="171"/>
      <c r="E251" s="171"/>
      <c r="F251" s="189"/>
    </row>
    <row r="252" spans="1:8" ht="28.9" customHeight="1" thickBot="1" x14ac:dyDescent="0.25">
      <c r="A252" s="178" t="s">
        <v>17</v>
      </c>
      <c r="B252" s="180" t="s">
        <v>13</v>
      </c>
      <c r="C252" s="152" t="s">
        <v>16</v>
      </c>
      <c r="D252" s="171"/>
      <c r="E252" s="171"/>
      <c r="F252" s="189"/>
    </row>
    <row r="253" spans="1:8" s="157" customFormat="1" ht="15" customHeight="1" thickBot="1" x14ac:dyDescent="0.25">
      <c r="A253" s="87"/>
      <c r="B253" s="18">
        <v>0</v>
      </c>
      <c r="C253" s="77">
        <f>A253*B253</f>
        <v>0</v>
      </c>
      <c r="D253" s="219"/>
      <c r="E253" s="219"/>
      <c r="F253" s="183"/>
      <c r="G253" s="156"/>
      <c r="H253" s="50"/>
    </row>
    <row r="254" spans="1:8" x14ac:dyDescent="0.2">
      <c r="A254" s="270"/>
      <c r="B254" s="271"/>
      <c r="C254" s="272"/>
      <c r="D254" s="171"/>
      <c r="E254" s="171"/>
      <c r="F254" s="189"/>
    </row>
    <row r="255" spans="1:8" ht="33" customHeight="1" x14ac:dyDescent="0.2">
      <c r="A255" s="311" t="s">
        <v>214</v>
      </c>
      <c r="B255" s="338"/>
      <c r="C255" s="338"/>
      <c r="D255" s="338"/>
      <c r="E255" s="338"/>
      <c r="F255" s="339"/>
    </row>
    <row r="256" spans="1:8" ht="125.1" customHeight="1" thickBot="1" x14ac:dyDescent="0.25">
      <c r="A256" s="340"/>
      <c r="B256" s="326"/>
      <c r="C256" s="326"/>
      <c r="D256" s="326"/>
      <c r="E256" s="326"/>
      <c r="F256" s="327"/>
    </row>
    <row r="258" spans="6:6" x14ac:dyDescent="0.2">
      <c r="F258" s="292"/>
    </row>
  </sheetData>
  <sheetProtection algorithmName="SHA-512" hashValue="yiYQ5rof7G7svEJA9jhH/XPAvbrPTpcZ0JZ9vHc5UDahIFJdf/+Ky2fra7dFbdj1fVKSxpreO0b48kLTd7StNg==" saltValue="v1B2XwXqHf8q4k01KxIe7w==" spinCount="100000" sheet="1" objects="1" scenarios="1" selectLockedCells="1"/>
  <mergeCells count="128">
    <mergeCell ref="A255:F255"/>
    <mergeCell ref="A256:F256"/>
    <mergeCell ref="B3:F3"/>
    <mergeCell ref="A243:F243"/>
    <mergeCell ref="A244:F244"/>
    <mergeCell ref="A246:F246"/>
    <mergeCell ref="A247:D247"/>
    <mergeCell ref="A249:F249"/>
    <mergeCell ref="A250:F250"/>
    <mergeCell ref="B235:C235"/>
    <mergeCell ref="B236:C236"/>
    <mergeCell ref="B237:C237"/>
    <mergeCell ref="B238:C238"/>
    <mergeCell ref="B239:C239"/>
    <mergeCell ref="B240:C240"/>
    <mergeCell ref="B226:C226"/>
    <mergeCell ref="B227:C227"/>
    <mergeCell ref="A230:F230"/>
    <mergeCell ref="A231:F231"/>
    <mergeCell ref="A233:F233"/>
    <mergeCell ref="A234:F234"/>
    <mergeCell ref="A220:F220"/>
    <mergeCell ref="A221:F221"/>
    <mergeCell ref="B222:C222"/>
    <mergeCell ref="B223:C223"/>
    <mergeCell ref="B224:C224"/>
    <mergeCell ref="B225:C225"/>
    <mergeCell ref="B211:C211"/>
    <mergeCell ref="B212:C212"/>
    <mergeCell ref="B213:C213"/>
    <mergeCell ref="B214:C214"/>
    <mergeCell ref="A217:F217"/>
    <mergeCell ref="A218:F218"/>
    <mergeCell ref="A203:F203"/>
    <mergeCell ref="A204:F204"/>
    <mergeCell ref="A206:F206"/>
    <mergeCell ref="A207:F207"/>
    <mergeCell ref="B209:C209"/>
    <mergeCell ref="B210:C210"/>
    <mergeCell ref="A195:F195"/>
    <mergeCell ref="A196:F196"/>
    <mergeCell ref="B197:C197"/>
    <mergeCell ref="B198:C198"/>
    <mergeCell ref="B199:C199"/>
    <mergeCell ref="B200:C200"/>
    <mergeCell ref="A208:F208"/>
    <mergeCell ref="B186:C186"/>
    <mergeCell ref="B187:C187"/>
    <mergeCell ref="B188:C188"/>
    <mergeCell ref="B189:C189"/>
    <mergeCell ref="A192:F192"/>
    <mergeCell ref="A193:F193"/>
    <mergeCell ref="A179:F179"/>
    <mergeCell ref="A180:F180"/>
    <mergeCell ref="A182:F182"/>
    <mergeCell ref="A183:F183"/>
    <mergeCell ref="B184:C184"/>
    <mergeCell ref="B185:C185"/>
    <mergeCell ref="B171:D171"/>
    <mergeCell ref="B172:D172"/>
    <mergeCell ref="B173:D173"/>
    <mergeCell ref="B174:D174"/>
    <mergeCell ref="B175:D175"/>
    <mergeCell ref="B176:D176"/>
    <mergeCell ref="A164:F164"/>
    <mergeCell ref="A166:F166"/>
    <mergeCell ref="A167:F167"/>
    <mergeCell ref="B168:D168"/>
    <mergeCell ref="B169:D169"/>
    <mergeCell ref="B170:D170"/>
    <mergeCell ref="A148:F148"/>
    <mergeCell ref="A150:F150"/>
    <mergeCell ref="A151:F151"/>
    <mergeCell ref="B152:F152"/>
    <mergeCell ref="B153:F153"/>
    <mergeCell ref="A163:F163"/>
    <mergeCell ref="A130:F130"/>
    <mergeCell ref="B131:F131"/>
    <mergeCell ref="B132:F132"/>
    <mergeCell ref="B142:C142"/>
    <mergeCell ref="B143:C143"/>
    <mergeCell ref="A147:F147"/>
    <mergeCell ref="A137:C137"/>
    <mergeCell ref="A109:F109"/>
    <mergeCell ref="A111:F111"/>
    <mergeCell ref="A112:F112"/>
    <mergeCell ref="A126:F126"/>
    <mergeCell ref="A127:F127"/>
    <mergeCell ref="A129:F129"/>
    <mergeCell ref="A88:F88"/>
    <mergeCell ref="A95:F95"/>
    <mergeCell ref="A96:F96"/>
    <mergeCell ref="A98:F98"/>
    <mergeCell ref="A99:F99"/>
    <mergeCell ref="A108:F108"/>
    <mergeCell ref="B56:F56"/>
    <mergeCell ref="A58:F58"/>
    <mergeCell ref="A59:F59"/>
    <mergeCell ref="A84:F84"/>
    <mergeCell ref="A85:F85"/>
    <mergeCell ref="A87:F87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2:F2"/>
    <mergeCell ref="B4:F4"/>
    <mergeCell ref="A8:F8"/>
    <mergeCell ref="A9:F9"/>
    <mergeCell ref="A36:F36"/>
    <mergeCell ref="B37:F37"/>
    <mergeCell ref="B44:F44"/>
    <mergeCell ref="B45:F45"/>
    <mergeCell ref="B46:F46"/>
    <mergeCell ref="B10:F10"/>
    <mergeCell ref="B22:F22"/>
    <mergeCell ref="B6:F6"/>
  </mergeCells>
  <dataValidations count="1">
    <dataValidation allowBlank="1" showErrorMessage="1" sqref="G1:XFD1048576 C1:F5 C7:F35 A1:B35 B207:F207 A36:F206 A207:A208 A209:F1048576" xr:uid="{1A242D93-CA2C-4D49-9835-728D5F17638F}"/>
  </dataValidations>
  <hyperlinks>
    <hyperlink ref="B131:F131" r:id="rId1" display="https://www.gsa.gov/travel/plan-book/transportation-airfare-pov-etc/privately-owned-vehicle-pov-mileage-reimbursement-rates" xr:uid="{1F0D6AED-B5CB-47D5-8C17-3DDCAAF2DD99}"/>
    <hyperlink ref="B132" r:id="rId2" xr:uid="{C4A15A48-AAD3-4ABD-B8C8-0C479D06A7E9}"/>
    <hyperlink ref="B152:F152" r:id="rId3" display="https://www.gsa.gov/travel/plan-book/transportation-airfare-pov-etc/privately-owned-vehicle-pov-mileage-reimbursement-rates" xr:uid="{BE670CF9-5F8C-4A09-8943-8B8B69E575C6}"/>
    <hyperlink ref="B153:F153" r:id="rId4" display="https://www.gsa.gov/travel/plan-book/per-diem-rates" xr:uid="{251E7220-AA4B-4180-9E34-D779C86790C1}"/>
    <hyperlink ref="A208:F208" r:id="rId5" display="https://www.hhs.gov/grants-contracts/contracts/contract-policies-regulations/spending-on-promotional-items/index.html" xr:uid="{13CEEEA8-BEAA-4FCC-B868-BA149042328C}"/>
  </hyperlinks>
  <printOptions horizontalCentered="1"/>
  <pageMargins left="0.5" right="0.5" top="1" bottom="1" header="0.5" footer="0.5"/>
  <pageSetup scale="65" fitToHeight="50" orientation="portrait" r:id="rId6"/>
  <headerFooter>
    <oddHeader>&amp;L&amp;9Department of Health Services
Division of Care and Treatment Services
F-01601  (12/2024)&amp;C&amp;"Arial,Bold"&amp;9Exhibit 2
Subcontractor 6&amp;RSTATE OF WISCONSIN</oddHeader>
  </headerFooter>
  <rowBreaks count="13" manualBreakCount="13">
    <brk id="57" max="5" man="1"/>
    <brk id="86" max="16383" man="1"/>
    <brk id="97" max="5" man="1"/>
    <brk id="110" max="5" man="1"/>
    <brk id="128" max="5" man="1"/>
    <brk id="149" max="5" man="1"/>
    <brk id="165" max="5" man="1"/>
    <brk id="181" max="5" man="1"/>
    <brk id="194" max="5" man="1"/>
    <brk id="205" max="5" man="1"/>
    <brk id="219" max="5" man="1"/>
    <brk id="232" max="5" man="1"/>
    <brk id="245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7080210D52A47BD45D081BAB2FCE7" ma:contentTypeVersion="8" ma:contentTypeDescription="Create a new document." ma:contentTypeScope="" ma:versionID="39b73dfe6346a763d845ba0930f8ad9a">
  <xsd:schema xmlns:xsd="http://www.w3.org/2001/XMLSchema" xmlns:xs="http://www.w3.org/2001/XMLSchema" xmlns:p="http://schemas.microsoft.com/office/2006/metadata/properties" xmlns:ns2="a90d7049-be24-49c4-a28b-1a99e8d008f0" xmlns:ns3="9d8ce9b1-ecbf-4fa1-92f1-006c89588c3a" xmlns:ns4="http://schemas.microsoft.com/sharepoint/v4" targetNamespace="http://schemas.microsoft.com/office/2006/metadata/properties" ma:root="true" ma:fieldsID="1c17e0630afc08a44b2fb059eba13ec1" ns2:_="" ns3:_="" ns4:_="">
    <xsd:import namespace="a90d7049-be24-49c4-a28b-1a99e8d008f0"/>
    <xsd:import namespace="9d8ce9b1-ecbf-4fa1-92f1-006c89588c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LC_x0020_Approval_x0020_Date" minOccurs="0"/>
                <xsd:element ref="ns4:IconOverlay" minOccurs="0"/>
                <xsd:element ref="ns3:Division"/>
                <xsd:element ref="ns3:Contract_x0020_Bundle_x003f_" minOccurs="0"/>
                <xsd:element ref="ns3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7049-be24-49c4-a28b-1a99e8d008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ce9b1-ecbf-4fa1-92f1-006c89588c3a" elementFormDefault="qualified">
    <xsd:import namespace="http://schemas.microsoft.com/office/2006/documentManagement/types"/>
    <xsd:import namespace="http://schemas.microsoft.com/office/infopath/2007/PartnerControls"/>
    <xsd:element name="OLC_x0020_Approval_x0020_Date" ma:index="12" nillable="true" ma:displayName="OLC Approval Date" ma:format="DateOnly" ma:internalName="OLC_x0020_Approval_x0020_Date">
      <xsd:simpleType>
        <xsd:restriction base="dms:DateTime"/>
      </xsd:simpleType>
    </xsd:element>
    <xsd:element name="Division" ma:index="14" ma:displayName="Division" ma:internalName="Division">
      <xsd:simpleType>
        <xsd:restriction base="dms:Text">
          <xsd:maxLength value="255"/>
        </xsd:restriction>
      </xsd:simpleType>
    </xsd:element>
    <xsd:element name="Contract_x0020_Bundle_x003f_" ma:index="15" nillable="true" ma:displayName="Contract Bundle?" ma:default="1" ma:internalName="Contract_x0020_Bundle_x003f_">
      <xsd:simpleType>
        <xsd:restriction base="dms:Boolean"/>
      </xsd:simpleType>
    </xsd:element>
    <xsd:element name="Document_x0020_Type" ma:index="16" ma:displayName="Document Type" ma:default="RFP" ma:format="Dropdown" ma:internalName="Document_x0020_Type">
      <xsd:simpleType>
        <xsd:restriction base="dms:Choice">
          <xsd:enumeration value="RFP"/>
          <xsd:enumeration value="Annual Grant Application"/>
          <xsd:enumeration value="Performance Report"/>
          <xsd:enumeration value="Contract Monitoring"/>
          <xsd:enumeration value="Sup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d8ce9b1-ecbf-4fa1-92f1-006c89588c3a">RFP</Document_x0020_Type>
    <IconOverlay xmlns="http://schemas.microsoft.com/sharepoint/v4" xsi:nil="true"/>
    <Division xmlns="9d8ce9b1-ecbf-4fa1-92f1-006c89588c3a">DCTS</Division>
    <Contract_x0020_Bundle_x003f_ xmlns="9d8ce9b1-ecbf-4fa1-92f1-006c89588c3a">true</Contract_x0020_Bundle_x003f_>
    <OLC_x0020_Approval_x0020_Date xmlns="9d8ce9b1-ecbf-4fa1-92f1-006c89588c3a" xsi:nil="true"/>
  </documentManagement>
</p:properties>
</file>

<file path=customXml/itemProps1.xml><?xml version="1.0" encoding="utf-8"?>
<ds:datastoreItem xmlns:ds="http://schemas.openxmlformats.org/officeDocument/2006/customXml" ds:itemID="{C4991EFF-4A90-4262-96CF-66DA3EF1E81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0F1FEF-AF84-4CFE-B08B-870061E6FA7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D8B0158-3DAD-4349-8712-5B3899A390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66ED50-858B-4AB3-BC8E-DA695CA9E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d7049-be24-49c4-a28b-1a99e8d008f0"/>
    <ds:schemaRef ds:uri="9d8ce9b1-ecbf-4fa1-92f1-006c89588c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776009D-06CF-450B-B5C5-5E7CD196BD5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d8ce9b1-ecbf-4fa1-92f1-006c89588c3a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4"/>
    <ds:schemaRef ds:uri="a90d7049-be24-49c4-a28b-1a99e8d008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22</vt:i4>
      </vt:variant>
    </vt:vector>
  </HeadingPairs>
  <TitlesOfParts>
    <vt:vector size="37" baseType="lpstr">
      <vt:lpstr>Instructions</vt:lpstr>
      <vt:lpstr>Part 1</vt:lpstr>
      <vt:lpstr>Part 2</vt:lpstr>
      <vt:lpstr>Part 3</vt:lpstr>
      <vt:lpstr>Part 4</vt:lpstr>
      <vt:lpstr>Part 5</vt:lpstr>
      <vt:lpstr>Part 6</vt:lpstr>
      <vt:lpstr>Part 7</vt:lpstr>
      <vt:lpstr>Part 8</vt:lpstr>
      <vt:lpstr>Part 9</vt:lpstr>
      <vt:lpstr>Part 10</vt:lpstr>
      <vt:lpstr>Part 11</vt:lpstr>
      <vt:lpstr>Part 12</vt:lpstr>
      <vt:lpstr>Part 13</vt:lpstr>
      <vt:lpstr>Part 14</vt:lpstr>
      <vt:lpstr>Instructions!Print_Area</vt:lpstr>
      <vt:lpstr>'Part 1'!Print_Area</vt:lpstr>
      <vt:lpstr>'Part 10'!Print_Area</vt:lpstr>
      <vt:lpstr>'Part 11'!Print_Area</vt:lpstr>
      <vt:lpstr>'Part 12'!Print_Area</vt:lpstr>
      <vt:lpstr>'Part 13'!Print_Area</vt:lpstr>
      <vt:lpstr>'Part 14'!Print_Area</vt:lpstr>
      <vt:lpstr>'Part 2'!Print_Area</vt:lpstr>
      <vt:lpstr>'Part 3'!Print_Area</vt:lpstr>
      <vt:lpstr>'Part 4'!Print_Area</vt:lpstr>
      <vt:lpstr>'Part 5'!Print_Area</vt:lpstr>
      <vt:lpstr>'Part 6'!Print_Area</vt:lpstr>
      <vt:lpstr>'Part 7'!Print_Area</vt:lpstr>
      <vt:lpstr>'Part 8'!Print_Area</vt:lpstr>
      <vt:lpstr>'Part 9'!Print_Area</vt:lpstr>
      <vt:lpstr>'Part 10'!Print_Titles</vt:lpstr>
      <vt:lpstr>'Part 12'!Print_Titles</vt:lpstr>
      <vt:lpstr>'Part 14'!Print_Titles</vt:lpstr>
      <vt:lpstr>'Part 2'!Print_Titles</vt:lpstr>
      <vt:lpstr>'Part 4'!Print_Titles</vt:lpstr>
      <vt:lpstr>'Part 6'!Print_Titles</vt:lpstr>
      <vt:lpstr>'Part 8'!Print_Titles</vt:lpstr>
    </vt:vector>
  </TitlesOfParts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CST Summary Line Item Budget</dc:title>
  <dc:creator>DCTS</dc:creator>
  <cp:keywords>f01601a, f-01601a, cst, line, item, budget, summary</cp:keywords>
  <cp:lastModifiedBy>Matz, Cynthia M</cp:lastModifiedBy>
  <cp:lastPrinted>2024-07-19T01:34:25Z</cp:lastPrinted>
  <dcterms:created xsi:type="dcterms:W3CDTF">2009-07-27T19:19:31Z</dcterms:created>
  <dcterms:modified xsi:type="dcterms:W3CDTF">2024-11-29T17:10:59Z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QWHMQYTNV6QC-14-3</vt:lpwstr>
  </property>
  <property fmtid="{D5CDD505-2E9C-101B-9397-08002B2CF9AE}" pid="3" name="_dlc_DocIdItemGuid">
    <vt:lpwstr>efb2e650-3913-4377-afca-a64bb4d6d6e8</vt:lpwstr>
  </property>
  <property fmtid="{D5CDD505-2E9C-101B-9397-08002B2CF9AE}" pid="4" name="_dlc_DocIdUrl">
    <vt:lpwstr>https://share.health.wisconsin.gov/mhsa/projects/ciwg/_layouts/DocIdRedir.aspx?ID=QWHMQYTNV6QC-14-3, QWHMQYTNV6QC-14-3</vt:lpwstr>
  </property>
  <property fmtid="{D5CDD505-2E9C-101B-9397-08002B2CF9AE}" pid="5" name="display_urn:schemas-microsoft-com:office:office#Admin">
    <vt:lpwstr>Cork, Patrick  K</vt:lpwstr>
  </property>
  <property fmtid="{D5CDD505-2E9C-101B-9397-08002B2CF9AE}" pid="6" name="Supervisor">
    <vt:lpwstr>18</vt:lpwstr>
  </property>
  <property fmtid="{D5CDD505-2E9C-101B-9397-08002B2CF9AE}" pid="7" name="Admin">
    <vt:lpwstr>17</vt:lpwstr>
  </property>
  <property fmtid="{D5CDD505-2E9C-101B-9397-08002B2CF9AE}" pid="8" name="Project">
    <vt:lpwstr>Budget</vt:lpwstr>
  </property>
  <property fmtid="{D5CDD505-2E9C-101B-9397-08002B2CF9AE}" pid="9" name="OPCM ID">
    <vt:lpwstr>1</vt:lpwstr>
  </property>
  <property fmtid="{D5CDD505-2E9C-101B-9397-08002B2CF9AE}" pid="10" name="Project Title">
    <vt:lpwstr>1</vt:lpwstr>
  </property>
  <property fmtid="{D5CDD505-2E9C-101B-9397-08002B2CF9AE}" pid="11" name="_EndDate">
    <vt:lpwstr>2012-06-30T00:00:00Z</vt:lpwstr>
  </property>
  <property fmtid="{D5CDD505-2E9C-101B-9397-08002B2CF9AE}" pid="12" name="StartDate">
    <vt:lpwstr>2011-07-01T00:00:00Z</vt:lpwstr>
  </property>
  <property fmtid="{D5CDD505-2E9C-101B-9397-08002B2CF9AE}" pid="13" name="display_urn:schemas-microsoft-com:office:office#Supervisor">
    <vt:lpwstr>Harris, Linda A.</vt:lpwstr>
  </property>
  <property fmtid="{D5CDD505-2E9C-101B-9397-08002B2CF9AE}" pid="14" name="ContentTypeId">
    <vt:lpwstr>0x010100B8E7080210D52A47BD45D081BAB2FCE7</vt:lpwstr>
  </property>
</Properties>
</file>