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H:\Forms\Under Development\Form 1601 - Budgets\"/>
    </mc:Choice>
  </mc:AlternateContent>
  <xr:revisionPtr revIDLastSave="0" documentId="13_ncr:1_{CD3E3BD8-3B81-4EF5-B678-48C237E70107}" xr6:coauthVersionLast="47" xr6:coauthVersionMax="47" xr10:uidLastSave="{00000000-0000-0000-0000-000000000000}"/>
  <bookViews>
    <workbookView xWindow="-28920" yWindow="120" windowWidth="29040" windowHeight="15990" xr2:uid="{00000000-000D-0000-FFFF-FFFF00000000}"/>
  </bookViews>
  <sheets>
    <sheet name="Instructions" sheetId="5" r:id="rId1"/>
    <sheet name="Part 1" sheetId="1" r:id="rId2"/>
    <sheet name="Part 2" sheetId="2" r:id="rId3"/>
    <sheet name="Part 3 (Subcontractor)" sheetId="3" r:id="rId4"/>
    <sheet name="Part 4 (Subcontractor)" sheetId="4" r:id="rId5"/>
  </sheets>
  <definedNames>
    <definedName name="_xlnm.Print_Area" localSheetId="0">Instructions!$A$1:$B$20</definedName>
    <definedName name="_xlnm.Print_Area" localSheetId="1">'Part 1'!$A$1:$G$28</definedName>
    <definedName name="_xlnm.Print_Area" localSheetId="2">'Part 2'!$A$2:$F$255</definedName>
    <definedName name="_xlnm.Print_Area" localSheetId="3">'Part 3 (Subcontractor)'!$A$1:$C$24</definedName>
    <definedName name="_xlnm.Print_Area" localSheetId="4">'Part 4 (Subcontractor)'!$A$2:$F$255</definedName>
    <definedName name="_xlnm.Print_Titles" localSheetId="2">'Part 2'!$2:$5</definedName>
    <definedName name="_xlnm.Print_Titles" localSheetId="4">'Part 4 (Subcontractor)'!$2:$6</definedName>
    <definedName name="Z_5066D5FA_45F8_45CB_9AB3_FEDA1DB51CD0_.wvu.PrintArea" localSheetId="1" hidden="1">'Part 1'!$A$1:$G$27</definedName>
    <definedName name="Z_5066D5FA_45F8_45CB_9AB3_FEDA1DB51CD0_.wvu.PrintArea" localSheetId="2" hidden="1">'Part 2'!$A$2:$F$255</definedName>
    <definedName name="Z_5066D5FA_45F8_45CB_9AB3_FEDA1DB51CD0_.wvu.PrintArea" localSheetId="3" hidden="1">'Part 3 (Subcontractor)'!$A$1:$C$25</definedName>
    <definedName name="Z_5066D5FA_45F8_45CB_9AB3_FEDA1DB51CD0_.wvu.PrintArea" localSheetId="4" hidden="1">'Part 4 (Subcontractor)'!$A$1:$F$256</definedName>
    <definedName name="Z_5066D5FA_45F8_45CB_9AB3_FEDA1DB51CD0_.wvu.PrintTitles" localSheetId="2" hidden="1">'Part 2'!$2:$3</definedName>
    <definedName name="Z_5066D5FA_45F8_45CB_9AB3_FEDA1DB51CD0_.wvu.PrintTitles" localSheetId="4" hidden="1">'Part 4 (Subcontractor)'!$2:$3</definedName>
  </definedNames>
  <calcPr calcId="191029"/>
  <customWorkbookViews>
    <customWorkbookView name="Derr, Michael G - Personal View" guid="{5066D5FA-45F8-45CB-9AB3-FEDA1DB51CD0}" mergeInterval="0" personalView="1" maximized="1" windowWidth="1280" windowHeight="72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0" i="4" l="1"/>
  <c r="E119" i="4"/>
  <c r="E118" i="4"/>
  <c r="E117" i="4"/>
  <c r="E116" i="4"/>
  <c r="E121" i="2"/>
  <c r="E120" i="2"/>
  <c r="E119" i="2"/>
  <c r="E118" i="2"/>
  <c r="E117" i="2"/>
  <c r="B3" i="4"/>
  <c r="B4" i="1"/>
  <c r="E21" i="5"/>
  <c r="E22" i="5" s="1"/>
  <c r="B80" i="2" l="1"/>
  <c r="B79" i="2"/>
  <c r="B78" i="2"/>
  <c r="B77" i="2"/>
  <c r="B76" i="2"/>
  <c r="B75" i="2"/>
  <c r="B74" i="2"/>
  <c r="B73" i="2"/>
  <c r="B72" i="2"/>
  <c r="B71" i="2"/>
  <c r="B69" i="2"/>
  <c r="B68" i="2"/>
  <c r="B67" i="2"/>
  <c r="B66" i="2"/>
  <c r="B65" i="2"/>
  <c r="B64" i="2"/>
  <c r="B63" i="2"/>
  <c r="B62" i="2"/>
  <c r="B61" i="2"/>
  <c r="B60" i="2"/>
  <c r="A54" i="4" l="1"/>
  <c r="A53" i="4"/>
  <c r="A52" i="4"/>
  <c r="A51" i="4"/>
  <c r="A50" i="4"/>
  <c r="A49" i="4"/>
  <c r="A48" i="4"/>
  <c r="A47" i="4"/>
  <c r="A46" i="4"/>
  <c r="A45" i="4"/>
  <c r="A44" i="4"/>
  <c r="A43" i="4"/>
  <c r="A42" i="4"/>
  <c r="A41" i="4"/>
  <c r="A40" i="4"/>
  <c r="A39" i="4"/>
  <c r="A38" i="4"/>
  <c r="A37" i="4"/>
  <c r="A36" i="4"/>
  <c r="A35" i="4"/>
  <c r="A55" i="2"/>
  <c r="A54" i="2"/>
  <c r="A53" i="2"/>
  <c r="A52" i="2"/>
  <c r="A51" i="2"/>
  <c r="A50" i="2"/>
  <c r="A49" i="2"/>
  <c r="A48" i="2"/>
  <c r="A47" i="2"/>
  <c r="A46" i="2"/>
  <c r="A45" i="2"/>
  <c r="A44" i="2"/>
  <c r="A43" i="2"/>
  <c r="A42" i="2"/>
  <c r="A41" i="2"/>
  <c r="A40" i="2"/>
  <c r="A39" i="2"/>
  <c r="A38" i="2"/>
  <c r="A37" i="2"/>
  <c r="A36" i="2"/>
  <c r="B3" i="1" l="1"/>
  <c r="B2" i="1"/>
  <c r="B4" i="3"/>
  <c r="B3" i="3"/>
  <c r="B4" i="4"/>
  <c r="B1" i="1"/>
  <c r="B2" i="3"/>
  <c r="B79" i="4" l="1"/>
  <c r="B78" i="4"/>
  <c r="B77" i="4"/>
  <c r="B76" i="4"/>
  <c r="B75" i="4"/>
  <c r="B74" i="4"/>
  <c r="B73" i="4"/>
  <c r="B72" i="4"/>
  <c r="B71" i="4"/>
  <c r="B70" i="4"/>
  <c r="B68" i="4"/>
  <c r="B67" i="4"/>
  <c r="B66" i="4"/>
  <c r="B65" i="4"/>
  <c r="B64" i="4"/>
  <c r="B63" i="4"/>
  <c r="B62" i="4"/>
  <c r="B61" i="4"/>
  <c r="B60" i="4"/>
  <c r="B59" i="4"/>
  <c r="F11" i="2" l="1"/>
  <c r="C252" i="4" l="1"/>
  <c r="D241" i="4"/>
  <c r="D228" i="4"/>
  <c r="D215" i="4"/>
  <c r="D201" i="4"/>
  <c r="D190" i="4"/>
  <c r="E177" i="4"/>
  <c r="C16" i="3" s="1"/>
  <c r="B159" i="4"/>
  <c r="C15" i="3" s="1"/>
  <c r="D138" i="4"/>
  <c r="D135" i="4"/>
  <c r="D132" i="4"/>
  <c r="E121" i="4"/>
  <c r="E115" i="4"/>
  <c r="E114" i="4"/>
  <c r="E113" i="4"/>
  <c r="E112" i="4"/>
  <c r="E103" i="4"/>
  <c r="E102" i="4"/>
  <c r="E101" i="4"/>
  <c r="E100" i="4"/>
  <c r="E99" i="4"/>
  <c r="E90" i="4"/>
  <c r="E89" i="4"/>
  <c r="E88" i="4"/>
  <c r="F31" i="4"/>
  <c r="F30" i="4"/>
  <c r="F29" i="4"/>
  <c r="F28" i="4"/>
  <c r="F27" i="4"/>
  <c r="F26" i="4"/>
  <c r="F25" i="4"/>
  <c r="F24" i="4"/>
  <c r="F23" i="4"/>
  <c r="F22" i="4"/>
  <c r="F20" i="4"/>
  <c r="C68" i="4" s="1"/>
  <c r="F19" i="4"/>
  <c r="C67" i="4" s="1"/>
  <c r="F18" i="4"/>
  <c r="C66" i="4" s="1"/>
  <c r="E66" i="4" s="1"/>
  <c r="F17" i="4"/>
  <c r="C65" i="4" s="1"/>
  <c r="E65" i="4" s="1"/>
  <c r="F16" i="4"/>
  <c r="C64" i="4" s="1"/>
  <c r="E64" i="4" s="1"/>
  <c r="F15" i="4"/>
  <c r="C63" i="4" s="1"/>
  <c r="E63" i="4" s="1"/>
  <c r="F14" i="4"/>
  <c r="C62" i="4" s="1"/>
  <c r="E62" i="4" s="1"/>
  <c r="F13" i="4"/>
  <c r="C61" i="4" s="1"/>
  <c r="E61" i="4" s="1"/>
  <c r="F12" i="4"/>
  <c r="C60" i="4" s="1"/>
  <c r="E60" i="4" s="1"/>
  <c r="F11" i="4"/>
  <c r="C59" i="4" s="1"/>
  <c r="E59" i="4" s="1"/>
  <c r="D143" i="4" l="1"/>
  <c r="C14" i="3" s="1"/>
  <c r="C75" i="4"/>
  <c r="E68" i="4"/>
  <c r="C71" i="4"/>
  <c r="E71" i="4" s="1"/>
  <c r="C74" i="4"/>
  <c r="E74" i="4" s="1"/>
  <c r="E75" i="4"/>
  <c r="C77" i="4"/>
  <c r="E77" i="4" s="1"/>
  <c r="F32" i="4"/>
  <c r="C9" i="3" s="1"/>
  <c r="C73" i="4"/>
  <c r="E73" i="4" s="1"/>
  <c r="C76" i="4"/>
  <c r="E67" i="4"/>
  <c r="C70" i="4"/>
  <c r="E70" i="4" s="1"/>
  <c r="E76" i="4"/>
  <c r="C78" i="4"/>
  <c r="E78" i="4" s="1"/>
  <c r="C79" i="4"/>
  <c r="E79" i="4" s="1"/>
  <c r="C72" i="4"/>
  <c r="E72" i="4" s="1"/>
  <c r="E122" i="4"/>
  <c r="E104" i="4"/>
  <c r="E91" i="4"/>
  <c r="D227" i="2"/>
  <c r="C20" i="1" s="1"/>
  <c r="E20" i="1" s="1"/>
  <c r="D20" i="1" s="1"/>
  <c r="G20" i="1" s="1"/>
  <c r="D189" i="2"/>
  <c r="C17" i="1" s="1"/>
  <c r="E17" i="1" s="1"/>
  <c r="D17" i="1" s="1"/>
  <c r="G17" i="1" s="1"/>
  <c r="E104" i="2"/>
  <c r="E103" i="2"/>
  <c r="F32" i="2"/>
  <c r="F31" i="2"/>
  <c r="F30" i="2"/>
  <c r="F29" i="2"/>
  <c r="F28" i="2"/>
  <c r="F20" i="2"/>
  <c r="C69" i="2" s="1"/>
  <c r="F19" i="2"/>
  <c r="C68" i="2" s="1"/>
  <c r="B2" i="4"/>
  <c r="C80" i="2" l="1"/>
  <c r="E80" i="2" s="1"/>
  <c r="C78" i="2"/>
  <c r="E78" i="2" s="1"/>
  <c r="C76" i="2"/>
  <c r="E76" i="2" s="1"/>
  <c r="C77" i="2"/>
  <c r="E77" i="2" s="1"/>
  <c r="C79" i="2"/>
  <c r="E80" i="4"/>
  <c r="F16" i="2"/>
  <c r="C65" i="2" s="1"/>
  <c r="E65" i="2" s="1"/>
  <c r="F15" i="2"/>
  <c r="C64" i="2" s="1"/>
  <c r="E64" i="2" s="1"/>
  <c r="C20" i="3"/>
  <c r="C23" i="3"/>
  <c r="C21" i="3"/>
  <c r="C19" i="3"/>
  <c r="C18" i="3"/>
  <c r="C252" i="2"/>
  <c r="C23" i="1" s="1"/>
  <c r="E23" i="1" s="1"/>
  <c r="D23" i="1" s="1"/>
  <c r="G23" i="1" s="1"/>
  <c r="D240" i="2"/>
  <c r="C21" i="1" s="1"/>
  <c r="E21" i="1" s="1"/>
  <c r="D21" i="1" s="1"/>
  <c r="G21" i="1" s="1"/>
  <c r="D214" i="2"/>
  <c r="C19" i="1" s="1"/>
  <c r="D200" i="2"/>
  <c r="C18" i="1" s="1"/>
  <c r="E18" i="1" s="1"/>
  <c r="D18" i="1" s="1"/>
  <c r="G18" i="1" s="1"/>
  <c r="B160" i="2"/>
  <c r="C15" i="1" s="1"/>
  <c r="E15" i="1" s="1"/>
  <c r="D15" i="1" s="1"/>
  <c r="G15" i="1" s="1"/>
  <c r="D139" i="2"/>
  <c r="D136" i="2"/>
  <c r="D133" i="2"/>
  <c r="E114" i="2"/>
  <c r="E115" i="2"/>
  <c r="E116" i="2"/>
  <c r="E122" i="2"/>
  <c r="E113" i="2"/>
  <c r="E101" i="2"/>
  <c r="E102" i="2"/>
  <c r="E100" i="2"/>
  <c r="E91" i="2"/>
  <c r="E89" i="2"/>
  <c r="E90" i="2"/>
  <c r="F24" i="2"/>
  <c r="F25" i="2"/>
  <c r="F26" i="2"/>
  <c r="F27" i="2"/>
  <c r="F23" i="2"/>
  <c r="F12" i="2"/>
  <c r="C61" i="2" s="1"/>
  <c r="E61" i="2" s="1"/>
  <c r="F13" i="2"/>
  <c r="C62" i="2" s="1"/>
  <c r="E62" i="2" s="1"/>
  <c r="F14" i="2"/>
  <c r="C63" i="2" s="1"/>
  <c r="E63" i="2" s="1"/>
  <c r="F17" i="2"/>
  <c r="F18" i="2"/>
  <c r="C67" i="2" s="1"/>
  <c r="E67" i="2" s="1"/>
  <c r="C17" i="3"/>
  <c r="E19" i="1" l="1"/>
  <c r="D19" i="1" s="1"/>
  <c r="G19" i="1" s="1"/>
  <c r="C75" i="2"/>
  <c r="E75" i="2" s="1"/>
  <c r="C74" i="2"/>
  <c r="E74" i="2" s="1"/>
  <c r="C73" i="2"/>
  <c r="E73" i="2" s="1"/>
  <c r="C60" i="2"/>
  <c r="E60" i="2" s="1"/>
  <c r="E69" i="2"/>
  <c r="C72" i="2"/>
  <c r="E72" i="2" s="1"/>
  <c r="E68" i="2"/>
  <c r="C71" i="2"/>
  <c r="E71" i="2" s="1"/>
  <c r="C13" i="3"/>
  <c r="C12" i="3"/>
  <c r="C10" i="3"/>
  <c r="C11" i="3"/>
  <c r="E105" i="2"/>
  <c r="C12" i="1" s="1"/>
  <c r="E12" i="1" s="1"/>
  <c r="D12" i="1" s="1"/>
  <c r="G12" i="1" s="1"/>
  <c r="E123" i="2"/>
  <c r="C13" i="1" s="1"/>
  <c r="D144" i="2"/>
  <c r="C14" i="1" s="1"/>
  <c r="E14" i="1" s="1"/>
  <c r="D14" i="1" s="1"/>
  <c r="G14" i="1" s="1"/>
  <c r="E92" i="2"/>
  <c r="C11" i="1" s="1"/>
  <c r="F33" i="2"/>
  <c r="C66" i="2"/>
  <c r="E66" i="2" s="1"/>
  <c r="E11" i="1" l="1"/>
  <c r="D11" i="1" s="1"/>
  <c r="G11" i="1" s="1"/>
  <c r="E13" i="1"/>
  <c r="E79" i="2"/>
  <c r="E81" i="2" s="1"/>
  <c r="C10" i="1" s="1"/>
  <c r="E10" i="1" s="1"/>
  <c r="D10" i="1" s="1"/>
  <c r="G10" i="1" s="1"/>
  <c r="C9" i="1"/>
  <c r="E9" i="1" s="1"/>
  <c r="D9" i="1" s="1"/>
  <c r="G9" i="1" s="1"/>
  <c r="C22" i="3"/>
  <c r="C24" i="3" l="1"/>
  <c r="E175" i="2" s="1"/>
  <c r="E176" i="2" s="1"/>
  <c r="C16" i="1" s="1"/>
  <c r="E16" i="1" s="1"/>
  <c r="D16" i="1" s="1"/>
  <c r="G16" i="1" s="1"/>
  <c r="F247" i="4"/>
  <c r="D13" i="1"/>
  <c r="G13" i="1" s="1"/>
  <c r="G22" i="1" l="1"/>
  <c r="G25" i="1" s="1"/>
  <c r="E22" i="1"/>
  <c r="E24" i="1" s="1"/>
  <c r="D22" i="1"/>
  <c r="D24" i="1" s="1"/>
  <c r="D6" i="1" s="1"/>
  <c r="C22" i="1"/>
  <c r="F246" i="2" s="1"/>
  <c r="F22" i="1"/>
  <c r="F24" i="1" s="1"/>
  <c r="G24" i="1" l="1"/>
  <c r="D25" i="1"/>
  <c r="C24" i="1"/>
  <c r="H5" i="2" s="1"/>
  <c r="C25" i="1"/>
</calcChain>
</file>

<file path=xl/sharedStrings.xml><?xml version="1.0" encoding="utf-8"?>
<sst xmlns="http://schemas.openxmlformats.org/spreadsheetml/2006/main" count="589" uniqueCount="221">
  <si>
    <t>Mileage Rate</t>
  </si>
  <si>
    <t>Lodging Cost</t>
  </si>
  <si>
    <t>Meal Cost</t>
  </si>
  <si>
    <t># of Units</t>
  </si>
  <si>
    <t>Cost per Unit</t>
  </si>
  <si>
    <t>Cost</t>
  </si>
  <si>
    <t>Salary</t>
  </si>
  <si>
    <t>Fringe Rate</t>
  </si>
  <si>
    <t>Description</t>
  </si>
  <si>
    <t>Mileage Reimbursement</t>
  </si>
  <si>
    <t>Meal Reimbursement</t>
  </si>
  <si>
    <t>Lodging Reimbursement</t>
  </si>
  <si>
    <t>Daily Rate</t>
  </si>
  <si>
    <t># of Days</t>
  </si>
  <si>
    <t>Other Cost</t>
  </si>
  <si>
    <t xml:space="preserve"># of Miles </t>
  </si>
  <si>
    <t>Other In-State Travel Costs</t>
  </si>
  <si>
    <t>Indirect Cost Amount</t>
  </si>
  <si>
    <t>Direct "Base Cost" Amount</t>
  </si>
  <si>
    <t>Hourly Pay Rate</t>
  </si>
  <si>
    <t>Total Cost (Section I)</t>
  </si>
  <si>
    <t>% FTE</t>
  </si>
  <si>
    <t>Name of Insurance or Surety Bond</t>
  </si>
  <si>
    <t>Total Cost (Section J)</t>
  </si>
  <si>
    <t>Total Cost (Section K)</t>
  </si>
  <si>
    <t>Consumer/Family Reimbursement Item</t>
  </si>
  <si>
    <t>Total Cost (Section L)</t>
  </si>
  <si>
    <t>Advertisement or Public Info. Item</t>
  </si>
  <si>
    <t>Total Cost (Section M)</t>
  </si>
  <si>
    <t>Cost Amount</t>
  </si>
  <si>
    <t>Total Cost (Section A)</t>
  </si>
  <si>
    <t>Total Cost (Section B)</t>
  </si>
  <si>
    <t>Total Cost (Section C)</t>
  </si>
  <si>
    <t>Total Cost (Section D)</t>
  </si>
  <si>
    <t>Total Cost (Section E)</t>
  </si>
  <si>
    <t>Total Cost (Section F)</t>
  </si>
  <si>
    <t>Total Cost (Section G)</t>
  </si>
  <si>
    <t>Total Cost (Section H)</t>
  </si>
  <si>
    <t>Contract Period:</t>
  </si>
  <si>
    <t>Contract Title:</t>
  </si>
  <si>
    <t>https://www.gsa.gov/travel/plan-book/per-diem-rates</t>
  </si>
  <si>
    <t>Name of Individual Consultant/Contractor</t>
  </si>
  <si>
    <t>D: OPERATING COSTS</t>
  </si>
  <si>
    <t>E: SUPPLIES PURCHASE DETAIL SUB-BUDGET</t>
  </si>
  <si>
    <t>F: IN-STATE TRAVEL DETAIL SUB-BUDGET</t>
  </si>
  <si>
    <t>G: OUT-OF-STATE TRAVEL DETAIL SUB-BUDGET</t>
  </si>
  <si>
    <t>https://www.gsa.gov/travel/plan-book/transportation-airfare-pov-etc/privately-owned-vehicle-pov-mileage-reimbursement-rates</t>
  </si>
  <si>
    <t xml:space="preserve">   GSA Lodging &amp; Per Diem Rates:</t>
  </si>
  <si>
    <t xml:space="preserve">   GSA Mileage Rates:</t>
  </si>
  <si>
    <t>Airfare Cost</t>
  </si>
  <si>
    <t>Mileage Cost</t>
  </si>
  <si>
    <t>Annual Line Item Budget</t>
  </si>
  <si>
    <t>Dollar Amount</t>
  </si>
  <si>
    <t>Hours Paid per Week</t>
  </si>
  <si>
    <t># of Weeks Paid in Contract Period</t>
  </si>
  <si>
    <t># of Months Paid in Contract Period</t>
  </si>
  <si>
    <t>Describe Cost</t>
  </si>
  <si>
    <t xml:space="preserve">Nightly Lodging Rate </t>
  </si>
  <si>
    <t xml:space="preserve"># of Nights </t>
  </si>
  <si>
    <t>Type of Cost</t>
  </si>
  <si>
    <t>Position Title</t>
  </si>
  <si>
    <t>Federal PATH Amount</t>
  </si>
  <si>
    <t>State Match Amount</t>
  </si>
  <si>
    <t>Local Match Amount</t>
  </si>
  <si>
    <t>Monthly Pay Rate for 1 FTE</t>
  </si>
  <si>
    <r>
      <t xml:space="preserve">Match Contribution Sources: </t>
    </r>
    <r>
      <rPr>
        <sz val="10"/>
        <rFont val="Arial"/>
        <family val="2"/>
      </rPr>
      <t>Describe the funding source for the Local Match Amount in the above budget table.</t>
    </r>
  </si>
  <si>
    <t>Grand Totals</t>
  </si>
  <si>
    <t>Total Federal + State + Local Amounts</t>
  </si>
  <si>
    <t>Total Request
from Part 2</t>
  </si>
  <si>
    <t>Projects for Assistance in Transition from Homelessness (PATH)</t>
  </si>
  <si>
    <t>General Instructions:</t>
  </si>
  <si>
    <t xml:space="preserve">• </t>
  </si>
  <si>
    <t>Part 1:</t>
  </si>
  <si>
    <t>The Federal + State Match + Local Match total must match the "Total Request from Part 2" column.</t>
  </si>
  <si>
    <t>The Contract Adminstrator will provide the Federal and State amounts (either in the blue areas below, or via email for you to add to the table below).</t>
  </si>
  <si>
    <t>Part 2:</t>
  </si>
  <si>
    <t>Each item requested in the budget can only appear under one annual line item budget category.</t>
  </si>
  <si>
    <t>Part 4 is a series of detailed budget tables and explanatory text boxes that document how individual budget line items are derived.</t>
  </si>
  <si>
    <t>Part 4:</t>
  </si>
  <si>
    <t>Part 3:</t>
  </si>
  <si>
    <t>Part 3 is a summary line item budget that will auto populate from Part 4.</t>
  </si>
  <si>
    <t>Enter the amounts on Part 2.  The totals from PATH Budget Part 2 will fill in automatically from the "Total Request from Part 2" field on Part 1.</t>
  </si>
  <si>
    <t>Contact your Contract Administrator if you need additional lines added to a section.</t>
  </si>
  <si>
    <t>For every entry in the table, there must be a matching concise entry in the justification box.</t>
  </si>
  <si>
    <t>Section</t>
  </si>
  <si>
    <t>A</t>
  </si>
  <si>
    <t>B</t>
  </si>
  <si>
    <t>C</t>
  </si>
  <si>
    <t>D</t>
  </si>
  <si>
    <t>E</t>
  </si>
  <si>
    <t>F</t>
  </si>
  <si>
    <t>G</t>
  </si>
  <si>
    <t>H</t>
  </si>
  <si>
    <t>I</t>
  </si>
  <si>
    <t>J</t>
  </si>
  <si>
    <t>K</t>
  </si>
  <si>
    <t>L</t>
  </si>
  <si>
    <t>M</t>
  </si>
  <si>
    <t>N</t>
  </si>
  <si>
    <t>O</t>
  </si>
  <si>
    <t>P</t>
  </si>
  <si>
    <t>Training Event and/or Trainers</t>
  </si>
  <si>
    <t>Other Cost Item</t>
  </si>
  <si>
    <t xml:space="preserve">Complete Parts 3 and 4 when the subcontractor/individual/agency listed in Part 2, Section H, has expenses that are more complex, and additional detail or explanation of the expenses is necessary. </t>
  </si>
  <si>
    <t>A minimum of 33.3% of the total federal funds must be matched from the local level.  However, if insufficient matching funds are realized at the end of the grant, it may be necessary to request agencies provide additional matching funds.  Therefore, for planning purposes, it is best to plan to match 33.3% of the federal + state funds.</t>
  </si>
  <si>
    <t>Minimum Local Match of Federal Amount = 33.3% =</t>
  </si>
  <si>
    <t>Enter information in yellow highlighted cells within this Workbook. (White cells are locked.) For example, information entered on Part 2 will automatically populate Part 1.</t>
  </si>
  <si>
    <t>State Match % =</t>
  </si>
  <si>
    <t>State Match % is provided by the DCTS Budget &amp; Policy Analyst to the CA</t>
  </si>
  <si>
    <t>Fringe Rate Calculator</t>
  </si>
  <si>
    <t>This calculator may be used to determine the % Fringe rate for a position.</t>
  </si>
  <si>
    <t>"Cost" for the position
(from Section A: Salaries)</t>
  </si>
  <si>
    <t>Fringe Benefit Name</t>
  </si>
  <si>
    <t>$ Amount</t>
  </si>
  <si>
    <t>401K</t>
  </si>
  <si>
    <t>Dental Insurance</t>
  </si>
  <si>
    <t>FICA</t>
  </si>
  <si>
    <t>Health Insurance</t>
  </si>
  <si>
    <t>Life Insurance</t>
  </si>
  <si>
    <t>Long Term Disability</t>
  </si>
  <si>
    <t>Payroll Taxes</t>
  </si>
  <si>
    <t>Pension</t>
  </si>
  <si>
    <t>Retirement</t>
  </si>
  <si>
    <t>Short Term Disability</t>
  </si>
  <si>
    <t>Unemployment / Work Comp</t>
  </si>
  <si>
    <t>Other Items:</t>
  </si>
  <si>
    <t>Total $ Amount for the Position</t>
  </si>
  <si>
    <t>% Fringe Benefits for the Position</t>
  </si>
  <si>
    <t>Name of Agency:</t>
  </si>
  <si>
    <t>Maximum Budget Available:</t>
  </si>
  <si>
    <t>Max Budget Available:</t>
  </si>
  <si>
    <t>Salaries</t>
  </si>
  <si>
    <t>Fringe Benefits</t>
  </si>
  <si>
    <t>Equipment</t>
  </si>
  <si>
    <t>Operating Costs</t>
  </si>
  <si>
    <t>Supplies</t>
  </si>
  <si>
    <t>In-State Travel</t>
  </si>
  <si>
    <t>Out-of-State Travel</t>
  </si>
  <si>
    <t>Consultant and Subcontractor Expenses</t>
  </si>
  <si>
    <t>Training</t>
  </si>
  <si>
    <t>Insurance</t>
  </si>
  <si>
    <t>Advertising and Public Information</t>
  </si>
  <si>
    <t>Consumer / Family Supports</t>
  </si>
  <si>
    <t>Other</t>
  </si>
  <si>
    <t>Subtotal of Direct Costs (Items A through M)</t>
  </si>
  <si>
    <t>Indirect Costs</t>
  </si>
  <si>
    <t>Total Costs</t>
  </si>
  <si>
    <t>A: SALARIES</t>
  </si>
  <si>
    <r>
      <rPr>
        <b/>
        <u/>
        <sz val="12"/>
        <rFont val="Arial"/>
        <family val="2"/>
      </rPr>
      <t>Instructions</t>
    </r>
    <r>
      <rPr>
        <sz val="10"/>
        <rFont val="Arial"/>
        <family val="2"/>
      </rPr>
      <t xml:space="preserve">:
</t>
    </r>
    <r>
      <rPr>
        <b/>
        <sz val="10"/>
        <color rgb="FFFF0000"/>
        <rFont val="Arial"/>
        <family val="2"/>
      </rPr>
      <t>• IMPORTANT</t>
    </r>
    <r>
      <rPr>
        <sz val="10"/>
        <rFont val="Arial"/>
        <family val="2"/>
      </rPr>
      <t>: Do not include names of individuals filling the positions.
• Total cost for each position should be calculated based on the length of the contract (for example: 12-month versus a shorter term contract).
• Position titles must be consistent with the Work Plan.</t>
    </r>
  </si>
  <si>
    <t>Hourly Employees</t>
  </si>
  <si>
    <t>Salaried Employees</t>
  </si>
  <si>
    <r>
      <rPr>
        <b/>
        <u/>
        <sz val="12"/>
        <rFont val="Arial"/>
        <family val="2"/>
      </rPr>
      <t>JUSTIFICATION</t>
    </r>
    <r>
      <rPr>
        <b/>
        <sz val="10"/>
        <rFont val="Arial"/>
        <family val="2"/>
      </rPr>
      <t xml:space="preserve">
</t>
    </r>
    <r>
      <rPr>
        <sz val="10"/>
        <rFont val="Arial"/>
        <family val="2"/>
      </rPr>
      <t xml:space="preserve">Provide a brief (2-3 sentence) description of the job duties related to this grant for </t>
    </r>
    <r>
      <rPr>
        <b/>
        <u/>
        <sz val="10"/>
        <rFont val="Arial"/>
        <family val="2"/>
      </rPr>
      <t>each</t>
    </r>
    <r>
      <rPr>
        <sz val="10"/>
        <rFont val="Arial"/>
        <family val="2"/>
      </rPr>
      <t xml:space="preserve"> position listed above.</t>
    </r>
  </si>
  <si>
    <t>B: FRINGE BENEFITS</t>
  </si>
  <si>
    <r>
      <rPr>
        <b/>
        <u/>
        <sz val="12"/>
        <rFont val="Arial"/>
        <family val="2"/>
      </rPr>
      <t>Instructions:</t>
    </r>
    <r>
      <rPr>
        <sz val="10"/>
        <rFont val="Arial"/>
        <family val="2"/>
      </rPr>
      <t xml:space="preserve">
• Fringe benefit components may include items such as Federal Insurance Contributions Act (FICA) and Unemployment Insurance, Retirement, Life Insurance, Workers Compensation and Health Insurance.
</t>
    </r>
  </si>
  <si>
    <r>
      <rPr>
        <b/>
        <u/>
        <sz val="12"/>
        <rFont val="Arial"/>
        <family val="2"/>
      </rPr>
      <t>JUSTIFICATION</t>
    </r>
    <r>
      <rPr>
        <sz val="10"/>
        <rFont val="Arial"/>
        <family val="2"/>
      </rPr>
      <t xml:space="preserve">
• Describe the various components of the fringe rate (for example, FICA, health insurance, short-term disability, etc.).
•</t>
    </r>
    <r>
      <rPr>
        <b/>
        <sz val="10"/>
        <rFont val="Arial"/>
        <family val="2"/>
      </rPr>
      <t xml:space="preserve"> </t>
    </r>
    <r>
      <rPr>
        <b/>
        <sz val="10"/>
        <color rgb="FFFF0000"/>
        <rFont val="Arial"/>
        <family val="2"/>
      </rPr>
      <t>If the fringe rate is above 45%</t>
    </r>
    <r>
      <rPr>
        <sz val="10"/>
        <rFont val="Arial"/>
        <family val="2"/>
      </rPr>
      <t>, then a breakdown of the cost of each component is required. For example: FICA (7.65%), Health Insurance (30%), Retirement (8%) = 45.65%. The total percentage shown below must match the total percentage shown in the table.
• If a position does not receive fringe benefits, leave the fringe rate at 0%. Add a note to indicate the position does not receive fringe benefits.</t>
    </r>
  </si>
  <si>
    <r>
      <t xml:space="preserve">C: EQUIPMENT </t>
    </r>
    <r>
      <rPr>
        <b/>
        <i/>
        <sz val="14"/>
        <color rgb="FFFF0000"/>
        <rFont val="Arial"/>
        <family val="2"/>
      </rPr>
      <t>(Only for an individual item of $10,000 or more)</t>
    </r>
  </si>
  <si>
    <r>
      <rPr>
        <b/>
        <u/>
        <sz val="12"/>
        <rFont val="Arial"/>
        <family val="2"/>
      </rPr>
      <t>Instructions:</t>
    </r>
    <r>
      <rPr>
        <b/>
        <u/>
        <sz val="10"/>
        <rFont val="Arial"/>
        <family val="2"/>
      </rPr>
      <t xml:space="preserve">
</t>
    </r>
    <r>
      <rPr>
        <b/>
        <sz val="10"/>
        <rFont val="Arial"/>
        <family val="2"/>
      </rPr>
      <t xml:space="preserve">• </t>
    </r>
    <r>
      <rPr>
        <sz val="10"/>
        <rFont val="Arial"/>
        <family val="2"/>
      </rPr>
      <t xml:space="preserve">Enter data ONLY if you are purchasing an </t>
    </r>
    <r>
      <rPr>
        <sz val="10"/>
        <color rgb="FFFF0000"/>
        <rFont val="Arial"/>
        <family val="2"/>
      </rPr>
      <t>individual</t>
    </r>
    <r>
      <rPr>
        <sz val="10"/>
        <rFont val="Arial"/>
        <family val="2"/>
      </rPr>
      <t xml:space="preserve"> piece of equipment valued at $10,000.
• The individual item should have a useful life of more than one year and depreciation is generally tracked by the agency's accounting department.
• If items collectively cost more than $10,000 but individually cost less (for example: six workstations at $2,000 apiece), then the items should be reported under Supplies.
</t>
    </r>
  </si>
  <si>
    <r>
      <rPr>
        <b/>
        <u/>
        <sz val="12"/>
        <rFont val="Arial"/>
        <family val="2"/>
      </rPr>
      <t>JUSTIFICATION</t>
    </r>
    <r>
      <rPr>
        <sz val="10"/>
        <rFont val="Arial"/>
        <family val="2"/>
      </rPr>
      <t xml:space="preserve">
• Describe how the costs support the program.
</t>
    </r>
  </si>
  <si>
    <r>
      <rPr>
        <b/>
        <u/>
        <sz val="12"/>
        <rFont val="Arial"/>
        <family val="2"/>
      </rPr>
      <t>Instructions:</t>
    </r>
    <r>
      <rPr>
        <sz val="10"/>
        <rFont val="Arial"/>
        <family val="2"/>
      </rPr>
      <t xml:space="preserve">
• Operating expenses include items such as rent, maintenance, land telephone and cellular phone services, utilities, IT support, internet access, Zoom licenses, etc.
• Operating costs can be determined either as direct costs or as an allocation of direct costs.
• If operating costs are determined by an allocation of direct costs, then the same allocation method should be used to estimate operating costs for ALL programs supported by the agency.</t>
    </r>
  </si>
  <si>
    <r>
      <rPr>
        <b/>
        <u/>
        <sz val="12"/>
        <rFont val="Arial"/>
        <family val="2"/>
      </rPr>
      <t>JUSTIFICATION</t>
    </r>
    <r>
      <rPr>
        <sz val="10"/>
        <rFont val="Arial"/>
        <family val="2"/>
      </rPr>
      <t xml:space="preserve">
• Describe how the # of units were estimated.
• Describe how the cost per unit was estimated.
</t>
    </r>
  </si>
  <si>
    <r>
      <rPr>
        <b/>
        <u/>
        <sz val="12"/>
        <rFont val="Arial"/>
        <family val="2"/>
      </rPr>
      <t>Instructions:</t>
    </r>
    <r>
      <rPr>
        <sz val="10"/>
        <rFont val="Arial"/>
        <family val="2"/>
      </rPr>
      <t xml:space="preserve">
• Supplies may include items such as general office supplies (post-it notes, paper, pens, etc.), office furniture (file cabinets, chairs, etc.), laptops, printers, cell phones, etc.
• Supplies may also include specific program supplies such as educational books/materials for clients, med boxes/lock boxes, etc.</t>
    </r>
  </si>
  <si>
    <r>
      <rPr>
        <b/>
        <u/>
        <sz val="12"/>
        <rFont val="Arial"/>
        <family val="2"/>
      </rPr>
      <t>Instructions</t>
    </r>
    <r>
      <rPr>
        <sz val="10"/>
        <rFont val="Arial"/>
        <family val="2"/>
      </rPr>
      <t>:
• Rates for mileage, meals and lodging cannot exceed current federal General Services Administration rates (link to GSA websites below).
• Reimbursement must be related to staff, volunteers or consumers.
• If the agency has a written policy that allows travel rates higher than the GSA rates, it would be allowable and a copy of the policy must be provided. The policy must be applicable to all employees of the agency.</t>
    </r>
  </si>
  <si>
    <r>
      <rPr>
        <b/>
        <u/>
        <sz val="12"/>
        <rFont val="Arial"/>
        <family val="2"/>
      </rPr>
      <t>JUSTIFICATION</t>
    </r>
    <r>
      <rPr>
        <sz val="10"/>
        <rFont val="Arial"/>
        <family val="2"/>
      </rPr>
      <t xml:space="preserve">
Provide a detailed description of how you arrived at each of the amounts provided above. Provide the following information:
• The purpose of the travel,
• The destinations (if known), and 
• Which positions and number of people will be traveling.</t>
    </r>
  </si>
  <si>
    <r>
      <rPr>
        <b/>
        <u/>
        <sz val="12"/>
        <rFont val="Arial"/>
        <family val="2"/>
      </rPr>
      <t>JUSTIFICATION</t>
    </r>
    <r>
      <rPr>
        <sz val="10"/>
        <rFont val="Arial"/>
        <family val="2"/>
      </rPr>
      <t xml:space="preserve">
Provide a detailed description of how you arrived at each of the amounts provided above. List:
• The purpose of the travel,
• The rates charged per trip,
• The destinations (if known), and 
• Which positions and number of people will be traveling.</t>
    </r>
  </si>
  <si>
    <t>H: CONSULTANT &amp; SUBCONTRACTOR EXPENSES</t>
  </si>
  <si>
    <r>
      <rPr>
        <b/>
        <u/>
        <sz val="12"/>
        <rFont val="Arial"/>
        <family val="2"/>
      </rPr>
      <t>Instructions</t>
    </r>
    <r>
      <rPr>
        <sz val="10"/>
        <rFont val="Arial"/>
        <family val="2"/>
      </rPr>
      <t xml:space="preserve">:
• Use Items 1-4 if the total cost will be simple, such as paying a monthly invoice for a person to provide services.
• Use Items 5-10 if the costs are more complex. A good guideline is when the subcontractor costs will include a breakdown of salary, fringe, travel expenses, etc. 
• Items 5-10 may be requested by DCTS to fully understand the information provided (such as DCTS staff, auditors, etc.)
</t>
    </r>
  </si>
  <si>
    <t>Consultant/Subcontractor</t>
  </si>
  <si>
    <t>Subcontractor with Detailed Budgets</t>
  </si>
  <si>
    <r>
      <rPr>
        <b/>
        <u/>
        <sz val="12"/>
        <rFont val="Arial"/>
        <family val="2"/>
      </rPr>
      <t>JUSTIFICATION</t>
    </r>
    <r>
      <rPr>
        <sz val="10"/>
        <rFont val="Arial"/>
        <family val="2"/>
      </rPr>
      <t xml:space="preserve">
• For Items 1-5, describe how you arrived at each of the costs. Include number of consumers served, rate charged (hourly, monthly, etc.).
• For Item 6, describe the services or products to be provided.</t>
    </r>
  </si>
  <si>
    <t>I: TRAINING</t>
  </si>
  <si>
    <r>
      <rPr>
        <b/>
        <u/>
        <sz val="12"/>
        <rFont val="Arial"/>
        <family val="2"/>
      </rPr>
      <t>Instructions</t>
    </r>
    <r>
      <rPr>
        <sz val="10"/>
        <rFont val="Arial"/>
        <family val="2"/>
      </rPr>
      <t>:
• Costs may include attendance at a training or for the agency to provide a training or community-wide event (registration fees, speaker fees, meeting rooms, and training materials).</t>
    </r>
    <r>
      <rPr>
        <b/>
        <sz val="10"/>
        <rFont val="Arial"/>
        <family val="2"/>
      </rPr>
      <t xml:space="preserve">
</t>
    </r>
  </si>
  <si>
    <r>
      <rPr>
        <b/>
        <u/>
        <sz val="12"/>
        <rFont val="Arial"/>
        <family val="2"/>
      </rPr>
      <t>JUSTIFICATION</t>
    </r>
    <r>
      <rPr>
        <sz val="10"/>
        <rFont val="Arial"/>
        <family val="2"/>
      </rPr>
      <t xml:space="preserve">
• Describe how you arrived at each of the training cost figures above.
• Include the number of staff, volunteers, and consumers who will be attending.
• Describe how the training costs support the program.
</t>
    </r>
  </si>
  <si>
    <t xml:space="preserve">J: INSURANCE </t>
  </si>
  <si>
    <r>
      <rPr>
        <b/>
        <u/>
        <sz val="12"/>
        <rFont val="Arial"/>
        <family val="2"/>
      </rPr>
      <t>Instructions</t>
    </r>
    <r>
      <rPr>
        <sz val="10"/>
        <rFont val="Arial"/>
        <family val="2"/>
      </rPr>
      <t>:
• Typical costs may include liability insurance, auto insurance, property insurance, etc.</t>
    </r>
  </si>
  <si>
    <r>
      <rPr>
        <b/>
        <u/>
        <sz val="12"/>
        <rFont val="Arial"/>
        <family val="2"/>
      </rPr>
      <t>JUSTIFICATION</t>
    </r>
    <r>
      <rPr>
        <sz val="10"/>
        <rFont val="Arial"/>
        <family val="2"/>
      </rPr>
      <t xml:space="preserve">
• Describe how you arrived at the costs for each item.</t>
    </r>
  </si>
  <si>
    <t>K: ADVERTISING &amp; PUBLIC INFORMATION</t>
  </si>
  <si>
    <r>
      <rPr>
        <b/>
        <u/>
        <sz val="12"/>
        <rFont val="Arial"/>
        <family val="2"/>
      </rPr>
      <t>Instructions</t>
    </r>
    <r>
      <rPr>
        <sz val="10"/>
        <rFont val="Arial"/>
        <family val="2"/>
      </rPr>
      <t>:
• Costs may include materials for community outreach (such as costs for brochures, website hosting, and media campaigns).
• Reimbursement for promotional items is limited. See the US Department of Health and Human Services policy:</t>
    </r>
  </si>
  <si>
    <t>https://www.hhs.gov/grants-contracts/contracts/contract-policies-regulations/spending-on-promotional-items/index.html</t>
  </si>
  <si>
    <r>
      <rPr>
        <b/>
        <u/>
        <sz val="12"/>
        <rFont val="Arial"/>
        <family val="2"/>
      </rPr>
      <t>JUSTIFICATION</t>
    </r>
    <r>
      <rPr>
        <sz val="10"/>
        <rFont val="Arial"/>
        <family val="2"/>
      </rPr>
      <t xml:space="preserve">
• Describe how you arrived at each cost listed.
</t>
    </r>
  </si>
  <si>
    <t>L: CONSUMER/FAMILY SUPPORTS</t>
  </si>
  <si>
    <r>
      <rPr>
        <b/>
        <u/>
        <sz val="12"/>
        <rFont val="Arial"/>
        <family val="2"/>
      </rPr>
      <t>Instructions</t>
    </r>
    <r>
      <rPr>
        <sz val="10"/>
        <rFont val="Arial"/>
        <family val="2"/>
      </rPr>
      <t xml:space="preserve">:
• Expenses must directly support the treatment plan that addresses mental health and/or substance use.
• No </t>
    </r>
    <r>
      <rPr>
        <sz val="10"/>
        <color rgb="FFFF0000"/>
        <rFont val="Arial"/>
        <family val="2"/>
      </rPr>
      <t xml:space="preserve">cash assistance </t>
    </r>
    <r>
      <rPr>
        <sz val="10"/>
        <rFont val="Arial"/>
        <family val="2"/>
      </rPr>
      <t>to consumers or families is permitted.</t>
    </r>
  </si>
  <si>
    <r>
      <rPr>
        <b/>
        <u/>
        <sz val="12"/>
        <rFont val="Arial"/>
        <family val="2"/>
      </rPr>
      <t>JUSTIFICATION</t>
    </r>
    <r>
      <rPr>
        <sz val="10"/>
        <rFont val="Arial"/>
        <family val="2"/>
      </rPr>
      <t xml:space="preserve">
• Provide the number of consumers/families to receive the services.
• Describe the type of support services covered such as gas cards, bus passes, respite services, etc.
• Describe how the cost was determined (example: number of families * cost of each)</t>
    </r>
    <r>
      <rPr>
        <b/>
        <sz val="10"/>
        <rFont val="Arial"/>
        <family val="2"/>
      </rPr>
      <t xml:space="preserve">.
</t>
    </r>
    <r>
      <rPr>
        <sz val="10"/>
        <rFont val="Arial"/>
        <family val="2"/>
      </rPr>
      <t>• Describe how the costs support the program.</t>
    </r>
  </si>
  <si>
    <t>M: OTHER COSTS</t>
  </si>
  <si>
    <r>
      <rPr>
        <b/>
        <u/>
        <sz val="12"/>
        <rFont val="Arial"/>
        <family val="2"/>
      </rPr>
      <t>Instructions</t>
    </r>
    <r>
      <rPr>
        <sz val="10"/>
        <rFont val="Arial"/>
        <family val="2"/>
      </rPr>
      <t>:
• List costs that cannot be characterized under any other budget category.</t>
    </r>
  </si>
  <si>
    <r>
      <rPr>
        <b/>
        <u/>
        <sz val="12"/>
        <rFont val="Arial"/>
        <family val="2"/>
      </rPr>
      <t>JUSTIFICATION</t>
    </r>
    <r>
      <rPr>
        <sz val="10"/>
        <rFont val="Arial"/>
        <family val="2"/>
      </rPr>
      <t xml:space="preserve">
• Describe how you arrived at each cost listed.
• Describe how the costs support the program.</t>
    </r>
  </si>
  <si>
    <t>N: TOTAL DIRECT COSTS</t>
  </si>
  <si>
    <t xml:space="preserve">Total Direct Cost is the sum of total costs from Section A-M. </t>
  </si>
  <si>
    <t>O: INDIRECT COSTS</t>
  </si>
  <si>
    <r>
      <rPr>
        <b/>
        <u/>
        <sz val="12"/>
        <rFont val="Arial"/>
        <family val="2"/>
      </rPr>
      <t>Instructions</t>
    </r>
    <r>
      <rPr>
        <sz val="12"/>
        <rFont val="Arial"/>
        <family val="2"/>
      </rPr>
      <t>:</t>
    </r>
    <r>
      <rPr>
        <sz val="10"/>
        <rFont val="Arial"/>
        <family val="2"/>
      </rPr>
      <t xml:space="preserve">
• Items A-M were Direct Costs. Indirect costs are defined as costs that are not readily chargeable to a particular program or function (for example: support staff for human resources, accounting, etc.) 
• Applicants may use an indirect cost rate of up to </t>
    </r>
    <r>
      <rPr>
        <b/>
        <sz val="10"/>
        <color rgb="FFFF0000"/>
        <rFont val="Arial"/>
        <family val="2"/>
      </rPr>
      <t xml:space="preserve">4% </t>
    </r>
    <r>
      <rPr>
        <sz val="10"/>
        <rFont val="Arial"/>
        <family val="2"/>
      </rPr>
      <t xml:space="preserve">for the PATH Program, as specified under state and federal Allowable Cost Policy. The 4% maximum applies to the indirect costs charged by the agency + those charged by their subcontractor on Part 4.
</t>
    </r>
  </si>
  <si>
    <r>
      <t xml:space="preserve">Indirect Cost Rate
</t>
    </r>
    <r>
      <rPr>
        <b/>
        <sz val="10"/>
        <color rgb="FFFF0000"/>
        <rFont val="Arial"/>
        <family val="2"/>
      </rPr>
      <t>(4% maximum)</t>
    </r>
  </si>
  <si>
    <r>
      <rPr>
        <b/>
        <u/>
        <sz val="12"/>
        <rFont val="Arial"/>
        <family val="2"/>
      </rPr>
      <t>JUSTIFICATION</t>
    </r>
    <r>
      <rPr>
        <sz val="10"/>
        <rFont val="Arial"/>
        <family val="2"/>
      </rPr>
      <t xml:space="preserve">
• Describe the costs that are being covered (for example: salary and fringe costs, support staff for human resources, accounting, etc.)
</t>
    </r>
  </si>
  <si>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</si>
  <si>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</si>
  <si>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</si>
  <si>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</si>
  <si>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</si>
  <si>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</si>
  <si>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</si>
  <si>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</si>
  <si>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</si>
  <si>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</si>
  <si>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</si>
  <si>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</si>
  <si>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</si>
  <si>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</si>
  <si>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</si>
  <si>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</si>
  <si>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</si>
  <si>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</si>
  <si>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</si>
  <si>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</si>
  <si>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The information on this page will populate when completing Part 4</t>
  </si>
  <si>
    <t>E: SUPPLIES</t>
  </si>
  <si>
    <t>F: IN-STATE TRAVEL</t>
  </si>
  <si>
    <t>G: OUT-OF-STATE TRAVEL</t>
  </si>
  <si>
    <r>
      <rPr>
        <b/>
        <u/>
        <sz val="12"/>
        <rFont val="Arial"/>
        <family val="2"/>
      </rPr>
      <t>JUSTIFICATION</t>
    </r>
    <r>
      <rPr>
        <b/>
        <sz val="10"/>
        <rFont val="Arial"/>
        <family val="2"/>
      </rPr>
      <t xml:space="preserve">
</t>
    </r>
    <r>
      <rPr>
        <sz val="10"/>
        <rFont val="Arial"/>
        <family val="2"/>
      </rPr>
      <t>Provide a detailed description of how you arrived at each of the amounts provided above. List:
• The purpose of the travel,
• The rates charged per trip,
• The destinations (if known), and 
• Which positions and number of people will be traveling.</t>
    </r>
  </si>
  <si>
    <r>
      <rPr>
        <b/>
        <u/>
        <sz val="12"/>
        <rFont val="Arial"/>
        <family val="2"/>
      </rPr>
      <t>Instructions</t>
    </r>
    <r>
      <rPr>
        <sz val="10"/>
        <rFont val="Arial"/>
        <family val="2"/>
      </rPr>
      <t xml:space="preserve">:
• This category may cover fees and reimbursements for subcontractors. </t>
    </r>
  </si>
  <si>
    <r>
      <rPr>
        <b/>
        <u/>
        <sz val="12"/>
        <rFont val="Arial"/>
        <family val="2"/>
      </rPr>
      <t>JUSTIFICATION</t>
    </r>
    <r>
      <rPr>
        <sz val="10"/>
        <rFont val="Arial"/>
        <family val="2"/>
      </rPr>
      <t xml:space="preserve">
• Describe how you arrived at each of the costs. Include number of consumers served, rate charged (hourly, monthly, etc.).
• Describe the services or products to be provided.</t>
    </r>
  </si>
  <si>
    <r>
      <rPr>
        <b/>
        <u/>
        <sz val="12"/>
        <rFont val="Arial"/>
        <family val="2"/>
      </rPr>
      <t>Instructions</t>
    </r>
    <r>
      <rPr>
        <sz val="10"/>
        <rFont val="Arial"/>
        <family val="2"/>
      </rPr>
      <t>:
• Costs may include attendance at a training or for the agency to provide a training or community-wide event (registration fees, speaker fees, meeting rooms, and training materials).</t>
    </r>
  </si>
  <si>
    <t>Item 6
(Subcontractor 1 - Parts 3 and 4)</t>
  </si>
  <si>
    <r>
      <rPr>
        <b/>
        <u/>
        <sz val="12"/>
        <rFont val="Arial"/>
        <family val="2"/>
      </rPr>
      <t>JUSTIFICATION</t>
    </r>
    <r>
      <rPr>
        <sz val="10"/>
        <rFont val="Arial"/>
        <family val="2"/>
      </rPr>
      <t xml:space="preserve">
• Describe how the costs support the program.</t>
    </r>
    <r>
      <rPr>
        <b/>
        <sz val="10"/>
        <rFont val="Arial"/>
        <family val="2"/>
      </rPr>
      <t xml:space="preserve">
</t>
    </r>
    <r>
      <rPr>
        <sz val="10"/>
        <rFont val="Arial"/>
        <family val="2"/>
      </rPr>
      <t>• Describe how the unit cost was determined.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</si>
</sst>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quot;$&quot;#,##0.00"/>
    <numFmt numFmtId="166" formatCode="&quot;$&quot;#,##0.000_);\(&quot;$&quot;#,##0.000\)"/>
    <numFmt numFmtId="167" formatCode="0.000%"/>
    <numFmt numFmtId="168" formatCode="&quot;$&quot;#,##0"/>
  </numFmts>
  <fonts count="26" x14ac:knownFonts="1">
    <font>
      <sz val="10"/>
      <name val="Arial"/>
    </font>
    <font>
      <sz val="10"/>
      <name val="Arial"/>
      <family val="2"/>
    </font>
    <font>
      <b/>
      <sz val="10"/>
      <name val="Arial"/>
      <family val="2"/>
    </font>
    <font>
      <vertAlign val="superscript"/>
      <sz val="10"/>
      <name val="Arial"/>
      <family val="2"/>
    </font>
    <font>
      <sz val="10"/>
      <name val="Arial"/>
      <family val="2"/>
    </font>
    <font>
      <u/>
      <sz val="10"/>
      <color indexed="12"/>
      <name val="Arial"/>
      <family val="2"/>
    </font>
    <font>
      <i/>
      <sz val="10"/>
      <name val="Arial"/>
      <family val="2"/>
    </font>
    <font>
      <b/>
      <i/>
      <sz val="10"/>
      <name val="Arial"/>
      <family val="2"/>
    </font>
    <font>
      <b/>
      <u/>
      <sz val="10"/>
      <name val="Arial"/>
      <family val="2"/>
    </font>
    <font>
      <i/>
      <u/>
      <sz val="10"/>
      <name val="Arial"/>
      <family val="2"/>
    </font>
    <font>
      <b/>
      <sz val="10"/>
      <name val="Times New Roman"/>
      <family val="1"/>
    </font>
    <font>
      <i/>
      <sz val="10"/>
      <color rgb="FFFF0000"/>
      <name val="Arial"/>
      <family val="2"/>
    </font>
    <font>
      <sz val="10"/>
      <color rgb="FFFF0000"/>
      <name val="Arial"/>
      <family val="2"/>
    </font>
    <font>
      <i/>
      <u/>
      <sz val="10"/>
      <color rgb="FFFF0000"/>
      <name val="Arial"/>
      <family val="2"/>
    </font>
    <font>
      <b/>
      <sz val="10"/>
      <color rgb="FFFF0000"/>
      <name val="Arial"/>
      <family val="2"/>
    </font>
    <font>
      <b/>
      <strike/>
      <sz val="10"/>
      <color rgb="FFFF0000"/>
      <name val="Arial"/>
      <family val="2"/>
    </font>
    <font>
      <b/>
      <i/>
      <sz val="14"/>
      <name val="Arial"/>
      <family val="2"/>
    </font>
    <font>
      <b/>
      <i/>
      <sz val="14"/>
      <color rgb="FFFF0000"/>
      <name val="Arial"/>
      <family val="2"/>
    </font>
    <font>
      <b/>
      <u/>
      <sz val="12"/>
      <name val="Arial"/>
      <family val="2"/>
    </font>
    <font>
      <sz val="12"/>
      <name val="Arial"/>
      <family val="2"/>
    </font>
    <font>
      <b/>
      <sz val="12"/>
      <name val="Arial"/>
      <family val="2"/>
    </font>
    <font>
      <b/>
      <sz val="11"/>
      <name val="Arial"/>
      <family val="2"/>
    </font>
    <font>
      <b/>
      <sz val="14"/>
      <name val="Arial"/>
      <family val="2"/>
    </font>
    <font>
      <b/>
      <u/>
      <sz val="14"/>
      <name val="Arial"/>
      <family val="2"/>
    </font>
    <font>
      <b/>
      <i/>
      <sz val="12"/>
      <name val="Arial"/>
      <family val="2"/>
    </font>
    <font>
      <b/>
      <sz val="12"/>
      <color rgb="FFFF0000"/>
      <name val="Arial"/>
      <family val="2"/>
    </font>
  </fonts>
  <fills count="13">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483">
    <xf numFmtId="0" fontId="0" fillId="0" borderId="0" xfId="0"/>
    <xf numFmtId="165" fontId="2" fillId="6" borderId="5" xfId="0" applyNumberFormat="1" applyFont="1" applyFill="1" applyBorder="1" applyAlignment="1" applyProtection="1">
      <alignment horizontal="center" vertical="center"/>
    </xf>
    <xf numFmtId="165" fontId="2" fillId="6" borderId="24" xfId="0" applyNumberFormat="1" applyFont="1" applyFill="1" applyBorder="1" applyAlignment="1" applyProtection="1">
      <alignment horizontal="center" vertical="center"/>
    </xf>
    <xf numFmtId="7" fontId="2" fillId="4" borderId="32" xfId="0" applyNumberFormat="1" applyFont="1" applyFill="1" applyBorder="1" applyAlignment="1" applyProtection="1">
      <alignment horizontal="center"/>
    </xf>
    <xf numFmtId="49" fontId="4" fillId="3" borderId="1" xfId="0" applyNumberFormat="1" applyFont="1" applyFill="1" applyBorder="1" applyAlignment="1" applyProtection="1">
      <alignment vertical="center" wrapText="1"/>
      <protection locked="0"/>
    </xf>
    <xf numFmtId="49" fontId="4" fillId="3" borderId="14" xfId="0" applyNumberFormat="1" applyFont="1" applyFill="1" applyBorder="1" applyAlignment="1" applyProtection="1">
      <alignment vertical="center" wrapText="1"/>
      <protection locked="0"/>
    </xf>
    <xf numFmtId="0" fontId="4" fillId="0" borderId="1" xfId="2" applyNumberFormat="1" applyFont="1" applyFill="1" applyBorder="1" applyAlignment="1" applyProtection="1">
      <alignment horizontal="left" vertical="center" wrapText="1"/>
    </xf>
    <xf numFmtId="49" fontId="4" fillId="3" borderId="12" xfId="0" applyNumberFormat="1" applyFont="1" applyFill="1" applyBorder="1" applyAlignment="1" applyProtection="1">
      <alignment vertical="center" wrapText="1"/>
      <protection locked="0"/>
    </xf>
    <xf numFmtId="0" fontId="19" fillId="5" borderId="0" xfId="0" applyFont="1" applyFill="1" applyBorder="1" applyAlignment="1" applyProtection="1">
      <alignment horizontal="right"/>
    </xf>
    <xf numFmtId="0" fontId="19" fillId="0" borderId="0" xfId="0" applyFont="1"/>
    <xf numFmtId="0" fontId="4" fillId="5" borderId="0" xfId="0" applyFont="1" applyFill="1" applyAlignment="1" applyProtection="1">
      <alignment horizontal="right"/>
    </xf>
    <xf numFmtId="49" fontId="4" fillId="3" borderId="9" xfId="0" applyNumberFormat="1" applyFont="1" applyFill="1" applyBorder="1" applyAlignment="1" applyProtection="1">
      <alignment vertical="center" wrapText="1"/>
      <protection locked="0"/>
    </xf>
    <xf numFmtId="49" fontId="4" fillId="3" borderId="43" xfId="0" applyNumberFormat="1" applyFont="1" applyFill="1" applyBorder="1" applyAlignment="1" applyProtection="1">
      <alignment vertical="center" wrapText="1"/>
      <protection locked="0"/>
    </xf>
    <xf numFmtId="0" fontId="4" fillId="0" borderId="5" xfId="2" applyNumberFormat="1" applyFont="1" applyFill="1" applyBorder="1" applyAlignment="1" applyProtection="1">
      <alignment horizontal="left" vertical="center" wrapText="1"/>
    </xf>
    <xf numFmtId="49" fontId="4" fillId="3" borderId="5" xfId="0" applyNumberFormat="1" applyFont="1" applyFill="1" applyBorder="1" applyAlignment="1" applyProtection="1">
      <alignment vertical="center" wrapText="1"/>
      <protection locked="0"/>
    </xf>
    <xf numFmtId="165" fontId="4" fillId="3" borderId="5" xfId="0" applyNumberFormat="1" applyFont="1" applyFill="1" applyBorder="1" applyAlignment="1" applyProtection="1">
      <alignment horizontal="center" vertical="center"/>
      <protection locked="0"/>
    </xf>
    <xf numFmtId="39" fontId="4" fillId="3" borderId="5" xfId="1"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center" vertical="center"/>
      <protection locked="0"/>
    </xf>
    <xf numFmtId="39" fontId="4" fillId="3" borderId="1" xfId="1" applyNumberFormat="1" applyFont="1" applyFill="1" applyBorder="1" applyAlignment="1" applyProtection="1">
      <alignment horizontal="center" vertical="center"/>
      <protection locked="0"/>
    </xf>
    <xf numFmtId="165" fontId="4" fillId="3" borderId="42" xfId="0" applyNumberFormat="1" applyFont="1" applyFill="1" applyBorder="1" applyAlignment="1" applyProtection="1">
      <alignment horizontal="center" vertical="center"/>
      <protection locked="0"/>
    </xf>
    <xf numFmtId="39" fontId="4" fillId="3" borderId="42" xfId="1" applyNumberFormat="1" applyFont="1" applyFill="1" applyBorder="1" applyAlignment="1" applyProtection="1">
      <alignment horizontal="center" vertical="center"/>
      <protection locked="0"/>
    </xf>
    <xf numFmtId="167" fontId="4" fillId="3" borderId="5" xfId="1" applyNumberFormat="1" applyFont="1" applyFill="1" applyBorder="1" applyAlignment="1" applyProtection="1">
      <alignment horizontal="center" vertical="center"/>
      <protection locked="0"/>
    </xf>
    <xf numFmtId="167" fontId="4" fillId="3" borderId="1" xfId="1" applyNumberFormat="1" applyFont="1" applyFill="1" applyBorder="1" applyAlignment="1" applyProtection="1">
      <alignment horizontal="center" vertical="center"/>
      <protection locked="0"/>
    </xf>
    <xf numFmtId="167" fontId="4" fillId="3" borderId="12" xfId="1" applyNumberFormat="1" applyFont="1" applyFill="1" applyBorder="1" applyAlignment="1" applyProtection="1">
      <alignment horizontal="center" vertical="center"/>
      <protection locked="0"/>
    </xf>
    <xf numFmtId="7" fontId="4" fillId="0" borderId="15" xfId="0" applyNumberFormat="1" applyFont="1" applyFill="1" applyBorder="1" applyAlignment="1" applyProtection="1">
      <alignment horizontal="center" vertical="center"/>
    </xf>
    <xf numFmtId="7" fontId="4" fillId="0" borderId="10" xfId="0" applyNumberFormat="1" applyFont="1" applyFill="1" applyBorder="1" applyAlignment="1" applyProtection="1">
      <alignment horizontal="center" vertical="center"/>
    </xf>
    <xf numFmtId="7" fontId="4" fillId="0" borderId="13" xfId="0" applyNumberFormat="1" applyFont="1" applyFill="1" applyBorder="1" applyAlignment="1" applyProtection="1">
      <alignment horizontal="center" vertical="center"/>
    </xf>
    <xf numFmtId="7" fontId="4" fillId="0" borderId="44" xfId="0" applyNumberFormat="1" applyFont="1" applyFill="1" applyBorder="1" applyAlignment="1" applyProtection="1">
      <alignment horizontal="center" vertical="center"/>
    </xf>
    <xf numFmtId="7" fontId="4" fillId="0" borderId="5" xfId="0" applyNumberFormat="1" applyFont="1" applyFill="1" applyBorder="1" applyAlignment="1" applyProtection="1">
      <alignment horizontal="center" vertical="center"/>
    </xf>
    <xf numFmtId="7" fontId="4" fillId="0" borderId="1" xfId="0" applyNumberFormat="1" applyFont="1" applyFill="1" applyBorder="1" applyAlignment="1" applyProtection="1">
      <alignment horizontal="center" vertical="center"/>
    </xf>
    <xf numFmtId="7" fontId="2" fillId="0" borderId="32" xfId="0" applyNumberFormat="1" applyFont="1" applyFill="1" applyBorder="1" applyAlignment="1" applyProtection="1">
      <alignment horizontal="center" vertical="center"/>
    </xf>
    <xf numFmtId="4" fontId="6" fillId="3" borderId="5" xfId="0" applyNumberFormat="1" applyFont="1" applyFill="1" applyBorder="1" applyAlignment="1" applyProtection="1">
      <alignment horizontal="center" vertical="center"/>
      <protection locked="0"/>
    </xf>
    <xf numFmtId="7" fontId="6" fillId="3" borderId="5" xfId="0" applyNumberFormat="1" applyFont="1" applyFill="1" applyBorder="1" applyAlignment="1" applyProtection="1">
      <alignment horizontal="center" vertical="center"/>
      <protection locked="0"/>
    </xf>
    <xf numFmtId="7" fontId="6" fillId="0" borderId="15" xfId="0" applyNumberFormat="1" applyFont="1" applyFill="1" applyBorder="1" applyAlignment="1" applyProtection="1">
      <alignment horizontal="center" vertical="center"/>
    </xf>
    <xf numFmtId="4" fontId="6" fillId="3" borderId="1" xfId="0" applyNumberFormat="1" applyFont="1" applyFill="1" applyBorder="1" applyAlignment="1" applyProtection="1">
      <alignment horizontal="center" vertical="center"/>
      <protection locked="0"/>
    </xf>
    <xf numFmtId="7" fontId="6" fillId="3" borderId="1" xfId="0" applyNumberFormat="1" applyFont="1" applyFill="1" applyBorder="1" applyAlignment="1" applyProtection="1">
      <alignment horizontal="center" vertical="center"/>
      <protection locked="0"/>
    </xf>
    <xf numFmtId="7" fontId="6" fillId="0" borderId="10" xfId="0" applyNumberFormat="1" applyFont="1" applyFill="1" applyBorder="1" applyAlignment="1" applyProtection="1">
      <alignment horizontal="center" vertical="center"/>
    </xf>
    <xf numFmtId="4" fontId="6" fillId="3" borderId="12" xfId="0" applyNumberFormat="1" applyFont="1" applyFill="1" applyBorder="1" applyAlignment="1" applyProtection="1">
      <alignment horizontal="center" vertical="center"/>
      <protection locked="0"/>
    </xf>
    <xf numFmtId="7" fontId="6" fillId="3" borderId="12" xfId="0" applyNumberFormat="1" applyFont="1" applyFill="1" applyBorder="1" applyAlignment="1" applyProtection="1">
      <alignment horizontal="center" vertical="center"/>
      <protection locked="0"/>
    </xf>
    <xf numFmtId="7" fontId="6" fillId="0" borderId="13" xfId="0" applyNumberFormat="1" applyFont="1" applyFill="1" applyBorder="1" applyAlignment="1" applyProtection="1">
      <alignment horizontal="center" vertical="center"/>
    </xf>
    <xf numFmtId="7" fontId="7" fillId="0" borderId="32" xfId="1" applyNumberFormat="1" applyFont="1" applyFill="1" applyBorder="1" applyAlignment="1" applyProtection="1">
      <alignment horizontal="center" vertical="center"/>
    </xf>
    <xf numFmtId="4" fontId="4" fillId="3" borderId="5" xfId="0" applyNumberFormat="1" applyFont="1" applyFill="1" applyBorder="1" applyAlignment="1" applyProtection="1">
      <alignment horizontal="center" vertical="center"/>
      <protection locked="0"/>
    </xf>
    <xf numFmtId="7" fontId="4" fillId="3" borderId="5"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protection locked="0"/>
    </xf>
    <xf numFmtId="7" fontId="4" fillId="3" borderId="1" xfId="0" applyNumberFormat="1" applyFont="1" applyFill="1" applyBorder="1" applyAlignment="1" applyProtection="1">
      <alignment horizontal="center" vertical="center"/>
      <protection locked="0"/>
    </xf>
    <xf numFmtId="4" fontId="4" fillId="3" borderId="12" xfId="0" applyNumberFormat="1" applyFont="1" applyFill="1" applyBorder="1" applyAlignment="1" applyProtection="1">
      <alignment horizontal="center" vertical="center"/>
      <protection locked="0"/>
    </xf>
    <xf numFmtId="7" fontId="4" fillId="3" borderId="12" xfId="0" applyNumberFormat="1" applyFont="1" applyFill="1" applyBorder="1" applyAlignment="1" applyProtection="1">
      <alignment horizontal="center" vertical="center"/>
      <protection locked="0"/>
    </xf>
    <xf numFmtId="7" fontId="2" fillId="0" borderId="32" xfId="1" applyNumberFormat="1" applyFont="1" applyFill="1" applyBorder="1" applyAlignment="1" applyProtection="1">
      <alignment horizontal="center" vertical="center"/>
    </xf>
    <xf numFmtId="166" fontId="4" fillId="3" borderId="24" xfId="0" applyNumberFormat="1" applyFont="1" applyFill="1" applyBorder="1" applyAlignment="1" applyProtection="1">
      <alignment horizontal="center" vertical="center"/>
      <protection locked="0"/>
    </xf>
    <xf numFmtId="3" fontId="4" fillId="3" borderId="24" xfId="0" applyNumberFormat="1" applyFont="1" applyFill="1" applyBorder="1" applyAlignment="1" applyProtection="1">
      <alignment horizontal="center" vertical="center"/>
      <protection locked="0"/>
    </xf>
    <xf numFmtId="7" fontId="4" fillId="0" borderId="25" xfId="0" applyNumberFormat="1" applyFont="1" applyFill="1" applyBorder="1" applyAlignment="1" applyProtection="1">
      <alignment horizontal="center" vertical="center"/>
    </xf>
    <xf numFmtId="7" fontId="4" fillId="3" borderId="24" xfId="0" applyNumberFormat="1" applyFont="1" applyFill="1" applyBorder="1" applyAlignment="1" applyProtection="1">
      <alignment horizontal="center" vertical="center"/>
      <protection locked="0"/>
    </xf>
    <xf numFmtId="7" fontId="4" fillId="3" borderId="17" xfId="0" applyNumberFormat="1" applyFont="1" applyFill="1" applyBorder="1" applyAlignment="1" applyProtection="1">
      <alignment horizontal="center" vertical="center"/>
      <protection locked="0"/>
    </xf>
    <xf numFmtId="3" fontId="4" fillId="3" borderId="17" xfId="0" applyNumberFormat="1" applyFont="1" applyFill="1" applyBorder="1" applyAlignment="1" applyProtection="1">
      <alignment horizontal="center" vertical="center"/>
      <protection locked="0"/>
    </xf>
    <xf numFmtId="7" fontId="4" fillId="0" borderId="18" xfId="0" applyNumberFormat="1" applyFont="1" applyFill="1" applyBorder="1" applyAlignment="1" applyProtection="1">
      <alignment horizontal="center" vertical="center"/>
    </xf>
    <xf numFmtId="8" fontId="4" fillId="3" borderId="25" xfId="0" applyNumberFormat="1" applyFont="1" applyFill="1" applyBorder="1" applyAlignment="1" applyProtection="1">
      <alignment horizontal="center" vertical="center"/>
      <protection locked="0"/>
    </xf>
    <xf numFmtId="7" fontId="4" fillId="3" borderId="15" xfId="0" applyNumberFormat="1" applyFont="1" applyFill="1" applyBorder="1" applyAlignment="1" applyProtection="1">
      <alignment horizontal="center" vertical="center"/>
      <protection locked="0"/>
    </xf>
    <xf numFmtId="7" fontId="4" fillId="3" borderId="10" xfId="0" applyNumberFormat="1" applyFont="1" applyFill="1" applyBorder="1" applyAlignment="1" applyProtection="1">
      <alignment horizontal="center" vertical="center"/>
      <protection locked="0"/>
    </xf>
    <xf numFmtId="7" fontId="4" fillId="3" borderId="13" xfId="0" applyNumberFormat="1" applyFont="1" applyFill="1" applyBorder="1" applyAlignment="1" applyProtection="1">
      <alignment horizontal="center" vertical="center"/>
      <protection locked="0"/>
    </xf>
    <xf numFmtId="8" fontId="2" fillId="2" borderId="32" xfId="0" applyNumberFormat="1" applyFont="1" applyFill="1" applyBorder="1" applyAlignment="1" applyProtection="1">
      <alignment horizontal="center" vertical="center"/>
    </xf>
    <xf numFmtId="8" fontId="4" fillId="3" borderId="15" xfId="0" applyNumberFormat="1" applyFont="1" applyFill="1" applyBorder="1" applyAlignment="1" applyProtection="1">
      <alignment horizontal="center" vertical="center" wrapText="1"/>
      <protection locked="0"/>
    </xf>
    <xf numFmtId="8" fontId="4" fillId="3" borderId="10" xfId="0" applyNumberFormat="1" applyFont="1" applyFill="1" applyBorder="1" applyAlignment="1" applyProtection="1">
      <alignment horizontal="center" vertical="center" wrapText="1"/>
      <protection locked="0"/>
    </xf>
    <xf numFmtId="8" fontId="4" fillId="3" borderId="13" xfId="0" applyNumberFormat="1" applyFont="1" applyFill="1" applyBorder="1" applyAlignment="1" applyProtection="1">
      <alignment horizontal="center" vertical="center" wrapText="1"/>
      <protection locked="0"/>
    </xf>
    <xf numFmtId="8" fontId="2" fillId="0" borderId="32" xfId="0" applyNumberFormat="1" applyFont="1" applyFill="1" applyBorder="1" applyAlignment="1" applyProtection="1">
      <alignment horizontal="center" vertical="center" wrapText="1"/>
    </xf>
    <xf numFmtId="7" fontId="4" fillId="3" borderId="14" xfId="0" applyNumberFormat="1" applyFont="1" applyFill="1" applyBorder="1" applyAlignment="1" applyProtection="1">
      <alignment horizontal="center" vertical="center"/>
      <protection locked="0"/>
    </xf>
    <xf numFmtId="167" fontId="4" fillId="3" borderId="5" xfId="3" applyNumberFormat="1" applyFont="1" applyFill="1" applyBorder="1" applyAlignment="1" applyProtection="1">
      <alignment horizontal="center" vertical="center"/>
      <protection locked="0"/>
    </xf>
    <xf numFmtId="7" fontId="2" fillId="0" borderId="5" xfId="0" applyNumberFormat="1" applyFont="1" applyFill="1" applyBorder="1" applyAlignment="1" applyProtection="1">
      <alignment horizontal="center" vertical="center"/>
    </xf>
    <xf numFmtId="0" fontId="4" fillId="5" borderId="0" xfId="0" applyFont="1" applyFill="1" applyAlignment="1" applyProtection="1">
      <alignment vertical="top"/>
    </xf>
    <xf numFmtId="49" fontId="0" fillId="5" borderId="0" xfId="0" applyNumberFormat="1" applyFill="1" applyBorder="1" applyProtection="1"/>
    <xf numFmtId="0" fontId="0" fillId="5" borderId="0" xfId="0" applyFill="1" applyProtection="1"/>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wrapText="1"/>
    </xf>
    <xf numFmtId="0" fontId="2" fillId="6" borderId="49" xfId="0" applyFont="1" applyFill="1" applyBorder="1" applyAlignment="1" applyProtection="1">
      <alignment horizontal="center" vertical="center" wrapText="1"/>
    </xf>
    <xf numFmtId="8" fontId="2" fillId="6" borderId="5" xfId="0" applyNumberFormat="1" applyFont="1" applyFill="1" applyBorder="1" applyAlignment="1" applyProtection="1">
      <alignment horizontal="center" vertical="center"/>
    </xf>
    <xf numFmtId="8" fontId="2" fillId="6" borderId="24" xfId="0" applyNumberFormat="1" applyFont="1" applyFill="1" applyBorder="1" applyAlignment="1" applyProtection="1">
      <alignment horizontal="center" vertical="center"/>
    </xf>
    <xf numFmtId="0" fontId="0" fillId="5" borderId="0" xfId="0" applyFill="1" applyBorder="1" applyProtection="1"/>
    <xf numFmtId="165" fontId="2" fillId="5" borderId="0" xfId="0" applyNumberFormat="1" applyFont="1" applyFill="1" applyBorder="1" applyAlignment="1" applyProtection="1">
      <alignment horizontal="right"/>
    </xf>
    <xf numFmtId="8" fontId="2" fillId="5" borderId="0" xfId="0" applyNumberFormat="1" applyFont="1" applyFill="1" applyBorder="1" applyAlignment="1" applyProtection="1">
      <alignment horizontal="right"/>
    </xf>
    <xf numFmtId="9" fontId="2" fillId="5" borderId="0" xfId="0" applyNumberFormat="1" applyFont="1" applyFill="1" applyBorder="1" applyAlignment="1" applyProtection="1">
      <alignment horizontal="right"/>
    </xf>
    <xf numFmtId="0" fontId="0" fillId="0" borderId="0" xfId="0" applyFill="1" applyBorder="1" applyProtection="1"/>
    <xf numFmtId="0" fontId="21" fillId="5" borderId="0" xfId="0" applyFont="1" applyFill="1" applyBorder="1" applyAlignment="1" applyProtection="1">
      <alignment vertical="center"/>
    </xf>
    <xf numFmtId="165" fontId="21" fillId="5" borderId="50" xfId="0" applyNumberFormat="1" applyFont="1" applyFill="1" applyBorder="1" applyAlignment="1" applyProtection="1">
      <alignment horizontal="center" vertical="center"/>
    </xf>
    <xf numFmtId="165" fontId="2" fillId="6" borderId="51" xfId="0" applyNumberFormat="1" applyFont="1" applyFill="1" applyBorder="1" applyAlignment="1" applyProtection="1">
      <alignment horizontal="center" vertical="center"/>
    </xf>
    <xf numFmtId="165" fontId="2" fillId="6" borderId="53" xfId="0" applyNumberFormat="1" applyFont="1" applyFill="1" applyBorder="1" applyAlignment="1" applyProtection="1">
      <alignment horizontal="center" vertical="center"/>
    </xf>
    <xf numFmtId="165" fontId="4" fillId="0" borderId="54" xfId="0" applyNumberFormat="1" applyFont="1" applyFill="1" applyBorder="1" applyAlignment="1" applyProtection="1">
      <alignment horizontal="center" vertical="center"/>
    </xf>
    <xf numFmtId="165" fontId="4" fillId="0" borderId="28" xfId="0" applyNumberFormat="1" applyFont="1" applyFill="1" applyBorder="1" applyAlignment="1" applyProtection="1">
      <alignment horizontal="center" vertical="center"/>
    </xf>
    <xf numFmtId="165" fontId="4" fillId="0" borderId="55" xfId="0" applyNumberFormat="1" applyFont="1" applyFill="1" applyBorder="1" applyAlignment="1" applyProtection="1">
      <alignment horizontal="center" vertical="center"/>
    </xf>
    <xf numFmtId="165" fontId="2" fillId="6" borderId="54" xfId="0" applyNumberFormat="1" applyFont="1" applyFill="1" applyBorder="1" applyAlignment="1" applyProtection="1">
      <alignment horizontal="center" vertical="center"/>
    </xf>
    <xf numFmtId="165" fontId="2" fillId="6" borderId="56" xfId="0" applyNumberFormat="1" applyFont="1" applyFill="1" applyBorder="1" applyAlignment="1" applyProtection="1">
      <alignment horizontal="center" vertical="center"/>
    </xf>
    <xf numFmtId="165" fontId="1" fillId="3" borderId="51" xfId="0" applyNumberFormat="1" applyFont="1" applyFill="1" applyBorder="1" applyAlignment="1" applyProtection="1">
      <alignment horizontal="center" vertical="center"/>
      <protection locked="0"/>
    </xf>
    <xf numFmtId="165" fontId="4" fillId="3" borderId="20" xfId="0" applyNumberFormat="1" applyFont="1" applyFill="1" applyBorder="1" applyAlignment="1" applyProtection="1">
      <alignment horizontal="center" vertical="center"/>
      <protection locked="0"/>
    </xf>
    <xf numFmtId="165" fontId="4" fillId="3" borderId="52" xfId="0" applyNumberFormat="1" applyFont="1" applyFill="1" applyBorder="1" applyAlignment="1" applyProtection="1">
      <alignment horizontal="center" vertical="center"/>
      <protection locked="0"/>
    </xf>
    <xf numFmtId="0" fontId="2" fillId="6" borderId="50" xfId="0" applyFont="1" applyFill="1" applyBorder="1" applyAlignment="1" applyProtection="1">
      <alignment horizontal="center" vertical="center" wrapText="1"/>
    </xf>
    <xf numFmtId="165" fontId="2" fillId="0" borderId="54" xfId="0" applyNumberFormat="1" applyFont="1" applyFill="1" applyBorder="1" applyAlignment="1" applyProtection="1">
      <alignment horizontal="center" vertical="center"/>
    </xf>
    <xf numFmtId="165" fontId="2" fillId="0" borderId="55" xfId="0" applyNumberFormat="1" applyFont="1" applyFill="1" applyBorder="1" applyAlignment="1" applyProtection="1">
      <alignment horizontal="center" vertical="center"/>
    </xf>
    <xf numFmtId="0" fontId="20" fillId="5" borderId="0" xfId="0" applyFont="1" applyFill="1" applyAlignment="1" applyProtection="1">
      <alignment vertical="center"/>
    </xf>
    <xf numFmtId="0" fontId="19" fillId="5" borderId="0" xfId="0" applyFont="1" applyFill="1" applyAlignment="1" applyProtection="1">
      <alignment horizontal="right"/>
    </xf>
    <xf numFmtId="0" fontId="5" fillId="5" borderId="33" xfId="2" applyFill="1" applyBorder="1" applyAlignment="1" applyProtection="1"/>
    <xf numFmtId="7" fontId="4" fillId="5" borderId="0" xfId="0" applyNumberFormat="1" applyFont="1" applyFill="1" applyBorder="1" applyAlignment="1" applyProtection="1">
      <alignment horizontal="right"/>
    </xf>
    <xf numFmtId="0" fontId="5" fillId="5" borderId="0" xfId="2" applyFill="1" applyBorder="1" applyAlignment="1" applyProtection="1">
      <alignment horizontal="left" vertical="top" wrapText="1"/>
    </xf>
    <xf numFmtId="0" fontId="5" fillId="5" borderId="33" xfId="2" applyFill="1" applyBorder="1" applyAlignment="1" applyProtection="1">
      <alignment horizontal="left" vertical="top" wrapText="1"/>
    </xf>
    <xf numFmtId="7" fontId="7" fillId="5" borderId="33" xfId="0" applyNumberFormat="1" applyFont="1" applyFill="1" applyBorder="1" applyAlignment="1" applyProtection="1">
      <alignment horizontal="right" vertical="center"/>
    </xf>
    <xf numFmtId="7" fontId="7" fillId="5" borderId="0" xfId="0" applyNumberFormat="1" applyFont="1" applyFill="1" applyBorder="1" applyProtection="1"/>
    <xf numFmtId="0" fontId="1" fillId="0" borderId="9" xfId="0" applyFont="1" applyBorder="1" applyAlignment="1" applyProtection="1">
      <alignment vertical="center"/>
    </xf>
    <xf numFmtId="0" fontId="1" fillId="6" borderId="14" xfId="0" applyFont="1" applyFill="1" applyBorder="1" applyAlignment="1" applyProtection="1">
      <alignment vertical="center"/>
    </xf>
    <xf numFmtId="0" fontId="1" fillId="0" borderId="19" xfId="0" applyFont="1" applyBorder="1" applyAlignment="1" applyProtection="1">
      <alignment horizontal="left" vertical="center"/>
    </xf>
    <xf numFmtId="0" fontId="1" fillId="0" borderId="14"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9" xfId="0" applyFont="1" applyFill="1" applyBorder="1" applyAlignment="1" applyProtection="1">
      <alignment horizontal="center" vertical="center"/>
    </xf>
    <xf numFmtId="0" fontId="1" fillId="6" borderId="14" xfId="0" applyFont="1" applyFill="1" applyBorder="1" applyAlignment="1" applyProtection="1">
      <alignment horizontal="center" vertical="center"/>
    </xf>
    <xf numFmtId="0" fontId="1" fillId="0" borderId="19" xfId="0" applyFont="1" applyBorder="1" applyAlignment="1" applyProtection="1">
      <alignment horizontal="center" vertical="center"/>
    </xf>
    <xf numFmtId="0" fontId="1" fillId="6" borderId="23" xfId="0" applyFont="1" applyFill="1" applyBorder="1" applyAlignment="1" applyProtection="1">
      <alignment horizontal="center" vertical="center"/>
    </xf>
    <xf numFmtId="0" fontId="1" fillId="0" borderId="1" xfId="0" applyFont="1" applyBorder="1" applyAlignment="1" applyProtection="1">
      <alignment horizontal="left" vertical="center"/>
    </xf>
    <xf numFmtId="0" fontId="1" fillId="0" borderId="1" xfId="0" applyFont="1" applyBorder="1" applyAlignment="1" applyProtection="1">
      <alignment vertical="center"/>
    </xf>
    <xf numFmtId="0" fontId="1" fillId="5" borderId="0" xfId="0" applyFont="1" applyFill="1" applyAlignment="1" applyProtection="1">
      <alignment horizontal="right"/>
    </xf>
    <xf numFmtId="7" fontId="2" fillId="4" borderId="47" xfId="0" applyNumberFormat="1" applyFont="1" applyFill="1" applyBorder="1" applyAlignment="1" applyProtection="1">
      <alignment horizontal="center"/>
    </xf>
    <xf numFmtId="49" fontId="4" fillId="3" borderId="7" xfId="0" applyNumberFormat="1" applyFont="1" applyFill="1" applyBorder="1" applyAlignment="1" applyProtection="1">
      <alignment vertical="center" wrapText="1"/>
      <protection locked="0"/>
    </xf>
    <xf numFmtId="165" fontId="4" fillId="3" borderId="7" xfId="0" applyNumberFormat="1" applyFont="1" applyFill="1" applyBorder="1" applyAlignment="1" applyProtection="1">
      <alignment horizontal="center" vertical="center"/>
      <protection locked="0"/>
    </xf>
    <xf numFmtId="167" fontId="4" fillId="3" borderId="7" xfId="1" applyNumberFormat="1" applyFont="1" applyFill="1" applyBorder="1" applyAlignment="1" applyProtection="1">
      <alignment horizontal="center" vertical="center"/>
      <protection locked="0"/>
    </xf>
    <xf numFmtId="39" fontId="4" fillId="3" borderId="7" xfId="1" applyNumberFormat="1" applyFont="1" applyFill="1" applyBorder="1" applyAlignment="1" applyProtection="1">
      <alignment horizontal="center" vertical="center"/>
      <protection locked="0"/>
    </xf>
    <xf numFmtId="7" fontId="4" fillId="0" borderId="8" xfId="0" applyNumberFormat="1" applyFont="1" applyFill="1" applyBorder="1" applyAlignment="1" applyProtection="1">
      <alignment horizontal="center" vertical="center"/>
    </xf>
    <xf numFmtId="7" fontId="1" fillId="3" borderId="8"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vertical="center"/>
    </xf>
    <xf numFmtId="7" fontId="1" fillId="3" borderId="10" xfId="0" applyNumberFormat="1" applyFont="1" applyFill="1" applyBorder="1" applyAlignment="1" applyProtection="1">
      <alignment horizontal="center" vertical="center"/>
      <protection locked="0"/>
    </xf>
    <xf numFmtId="49" fontId="4" fillId="3" borderId="42" xfId="0" applyNumberFormat="1" applyFont="1" applyFill="1" applyBorder="1" applyAlignment="1" applyProtection="1">
      <alignment vertical="center" wrapText="1"/>
      <protection locked="0"/>
    </xf>
    <xf numFmtId="167" fontId="4" fillId="3" borderId="42" xfId="1" applyNumberFormat="1" applyFont="1" applyFill="1" applyBorder="1" applyAlignment="1" applyProtection="1">
      <alignment horizontal="center" vertical="center"/>
      <protection locked="0"/>
    </xf>
    <xf numFmtId="7" fontId="7" fillId="5" borderId="0" xfId="0" applyNumberFormat="1" applyFont="1" applyFill="1" applyBorder="1" applyAlignment="1" applyProtection="1">
      <alignment horizontal="right" vertical="center"/>
    </xf>
    <xf numFmtId="7" fontId="2" fillId="5" borderId="32" xfId="0" applyNumberFormat="1" applyFont="1" applyFill="1" applyBorder="1" applyAlignment="1" applyProtection="1">
      <alignment horizontal="center" vertical="center"/>
    </xf>
    <xf numFmtId="7" fontId="4" fillId="3" borderId="8"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left" vertical="center" wrapText="1"/>
    </xf>
    <xf numFmtId="0" fontId="2" fillId="5" borderId="0" xfId="0" applyFont="1" applyFill="1" applyBorder="1" applyAlignment="1" applyProtection="1">
      <alignment horizontal="left" vertical="top" wrapText="1"/>
    </xf>
    <xf numFmtId="0" fontId="19" fillId="5" borderId="21" xfId="0" applyFont="1" applyFill="1" applyBorder="1" applyAlignment="1" applyProtection="1">
      <alignment horizontal="left"/>
    </xf>
    <xf numFmtId="0" fontId="23" fillId="5" borderId="0" xfId="0" applyFont="1" applyFill="1" applyAlignment="1">
      <alignment vertical="top"/>
    </xf>
    <xf numFmtId="0" fontId="19" fillId="5" borderId="0" xfId="0" applyFont="1" applyFill="1" applyAlignment="1">
      <alignment vertical="top" wrapText="1"/>
    </xf>
    <xf numFmtId="0" fontId="19" fillId="5" borderId="0" xfId="0" applyFont="1" applyFill="1" applyAlignment="1">
      <alignment horizontal="center" vertical="top"/>
    </xf>
    <xf numFmtId="0" fontId="19" fillId="5" borderId="0" xfId="0" applyFont="1" applyFill="1"/>
    <xf numFmtId="0" fontId="19" fillId="5" borderId="0" xfId="0" applyFont="1" applyFill="1" applyAlignment="1">
      <alignment vertical="top"/>
    </xf>
    <xf numFmtId="0" fontId="19" fillId="0" borderId="0" xfId="0" applyFont="1" applyAlignment="1">
      <alignment vertical="top"/>
    </xf>
    <xf numFmtId="0" fontId="19" fillId="0" borderId="0" xfId="0" applyFont="1" applyAlignment="1">
      <alignment vertical="top" wrapText="1"/>
    </xf>
    <xf numFmtId="0" fontId="20" fillId="11" borderId="51" xfId="0" applyFont="1" applyFill="1" applyBorder="1" applyAlignment="1" applyProtection="1">
      <alignment vertical="center"/>
    </xf>
    <xf numFmtId="0" fontId="19" fillId="0" borderId="0" xfId="4" applyFont="1" applyAlignment="1">
      <alignment vertical="top" wrapText="1"/>
    </xf>
    <xf numFmtId="165" fontId="1" fillId="0" borderId="0" xfId="4" applyNumberFormat="1"/>
    <xf numFmtId="0" fontId="1" fillId="0" borderId="0" xfId="4"/>
    <xf numFmtId="0" fontId="19" fillId="0" borderId="0" xfId="4" applyFont="1" applyAlignment="1">
      <alignment wrapText="1"/>
    </xf>
    <xf numFmtId="165" fontId="19" fillId="0" borderId="0" xfId="4" applyNumberFormat="1" applyFont="1"/>
    <xf numFmtId="165" fontId="19" fillId="3" borderId="48" xfId="4" applyNumberFormat="1" applyFont="1" applyFill="1" applyBorder="1" applyAlignment="1" applyProtection="1">
      <alignment horizontal="left"/>
      <protection locked="0"/>
    </xf>
    <xf numFmtId="165" fontId="19" fillId="0" borderId="0" xfId="4" applyNumberFormat="1" applyFont="1" applyAlignment="1">
      <alignment horizontal="center"/>
    </xf>
    <xf numFmtId="0" fontId="20" fillId="0" borderId="48" xfId="4" applyFont="1" applyBorder="1" applyAlignment="1">
      <alignment horizontal="center" wrapText="1"/>
    </xf>
    <xf numFmtId="165" fontId="20" fillId="0" borderId="48" xfId="4" applyNumberFormat="1" applyFont="1" applyBorder="1" applyAlignment="1">
      <alignment horizontal="center"/>
    </xf>
    <xf numFmtId="0" fontId="19" fillId="3" borderId="1" xfId="4" applyFont="1" applyFill="1" applyBorder="1" applyAlignment="1" applyProtection="1">
      <alignment wrapText="1"/>
      <protection locked="0"/>
    </xf>
    <xf numFmtId="165" fontId="19" fillId="3" borderId="1" xfId="4" applyNumberFormat="1" applyFont="1" applyFill="1" applyBorder="1" applyAlignment="1" applyProtection="1">
      <alignment horizontal="center"/>
      <protection locked="0"/>
    </xf>
    <xf numFmtId="0" fontId="24" fillId="3" borderId="1" xfId="4" applyFont="1" applyFill="1" applyBorder="1" applyAlignment="1" applyProtection="1">
      <alignment wrapText="1"/>
      <protection locked="0"/>
    </xf>
    <xf numFmtId="165" fontId="20" fillId="0" borderId="0" xfId="4" applyNumberFormat="1" applyFont="1" applyAlignment="1">
      <alignment horizontal="center"/>
    </xf>
    <xf numFmtId="10" fontId="20" fillId="0" borderId="0" xfId="4" applyNumberFormat="1" applyFont="1" applyAlignment="1">
      <alignment horizontal="center"/>
    </xf>
    <xf numFmtId="0" fontId="23" fillId="0" borderId="0" xfId="4" applyFont="1" applyAlignment="1">
      <alignment horizontal="left"/>
    </xf>
    <xf numFmtId="0" fontId="19" fillId="12" borderId="0" xfId="0" applyFont="1" applyFill="1"/>
    <xf numFmtId="0" fontId="19" fillId="12" borderId="0" xfId="4" applyFont="1" applyFill="1" applyAlignment="1">
      <alignment vertical="top" wrapText="1"/>
    </xf>
    <xf numFmtId="14" fontId="19" fillId="5" borderId="0" xfId="0" applyNumberFormat="1" applyFont="1" applyFill="1" applyBorder="1" applyAlignment="1" applyProtection="1">
      <alignment horizontal="left"/>
    </xf>
    <xf numFmtId="0" fontId="19" fillId="5" borderId="0" xfId="0" applyFont="1" applyFill="1" applyBorder="1" applyAlignment="1" applyProtection="1">
      <alignment horizontal="left"/>
    </xf>
    <xf numFmtId="0" fontId="2" fillId="6" borderId="23" xfId="0" applyFont="1" applyFill="1" applyBorder="1" applyAlignment="1" applyProtection="1">
      <alignment vertical="center"/>
    </xf>
    <xf numFmtId="49" fontId="1" fillId="3" borderId="51" xfId="0" applyNumberFormat="1" applyFont="1" applyFill="1" applyBorder="1" applyAlignment="1" applyProtection="1">
      <alignment vertical="center" wrapText="1"/>
      <protection locked="0"/>
    </xf>
    <xf numFmtId="7" fontId="2" fillId="0" borderId="67" xfId="1" applyNumberFormat="1" applyFont="1" applyFill="1" applyBorder="1" applyAlignment="1" applyProtection="1">
      <alignment horizontal="center" vertical="center"/>
    </xf>
    <xf numFmtId="0" fontId="0" fillId="0" borderId="0" xfId="0"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Protection="1"/>
    <xf numFmtId="0" fontId="19" fillId="0" borderId="0" xfId="0" applyFont="1" applyProtection="1"/>
    <xf numFmtId="0" fontId="2" fillId="5" borderId="0" xfId="0" applyFont="1" applyFill="1" applyAlignment="1" applyProtection="1">
      <alignment horizontal="left"/>
    </xf>
    <xf numFmtId="0" fontId="10" fillId="5" borderId="0" xfId="0" applyFont="1" applyFill="1" applyBorder="1" applyAlignment="1" applyProtection="1">
      <alignment horizontal="left"/>
    </xf>
    <xf numFmtId="0" fontId="7" fillId="5" borderId="0" xfId="0" applyFont="1" applyFill="1" applyBorder="1" applyAlignment="1" applyProtection="1">
      <alignment horizontal="center"/>
    </xf>
    <xf numFmtId="0" fontId="2" fillId="5" borderId="4" xfId="0" applyFont="1" applyFill="1" applyBorder="1" applyAlignment="1" applyProtection="1">
      <alignment horizontal="center"/>
    </xf>
    <xf numFmtId="49" fontId="2" fillId="4" borderId="16" xfId="0" applyNumberFormat="1" applyFont="1" applyFill="1" applyBorder="1" applyAlignment="1" applyProtection="1">
      <alignment horizontal="center" wrapText="1"/>
    </xf>
    <xf numFmtId="0" fontId="2" fillId="4" borderId="17" xfId="0" applyFont="1" applyFill="1" applyBorder="1" applyAlignment="1" applyProtection="1">
      <alignment horizontal="center" wrapText="1"/>
    </xf>
    <xf numFmtId="0" fontId="2" fillId="4" borderId="18" xfId="0" applyFont="1" applyFill="1" applyBorder="1" applyAlignment="1" applyProtection="1">
      <alignment horizontal="center" wrapText="1"/>
    </xf>
    <xf numFmtId="0" fontId="0" fillId="0" borderId="0" xfId="0" applyAlignment="1" applyProtection="1"/>
    <xf numFmtId="0" fontId="1" fillId="0" borderId="27" xfId="0" applyFont="1" applyBorder="1" applyAlignment="1" applyProtection="1">
      <alignment vertical="center"/>
    </xf>
    <xf numFmtId="0" fontId="0" fillId="0" borderId="0" xfId="0" applyAlignment="1" applyProtection="1">
      <alignment vertical="center"/>
    </xf>
    <xf numFmtId="0" fontId="1" fillId="0" borderId="28" xfId="0" applyFont="1" applyBorder="1" applyAlignment="1" applyProtection="1">
      <alignment vertical="center"/>
    </xf>
    <xf numFmtId="0" fontId="15" fillId="0" borderId="26" xfId="0" applyFont="1" applyFill="1" applyBorder="1" applyAlignment="1" applyProtection="1">
      <alignment horizontal="center"/>
    </xf>
    <xf numFmtId="49" fontId="2" fillId="4" borderId="45" xfId="0" applyNumberFormat="1" applyFont="1" applyFill="1" applyBorder="1" applyAlignment="1" applyProtection="1">
      <alignment horizontal="center" wrapText="1"/>
    </xf>
    <xf numFmtId="49" fontId="2" fillId="4" borderId="46" xfId="0" applyNumberFormat="1" applyFont="1" applyFill="1" applyBorder="1" applyAlignment="1" applyProtection="1">
      <alignment horizontal="center" wrapText="1"/>
    </xf>
    <xf numFmtId="39" fontId="2" fillId="4" borderId="46" xfId="1" applyNumberFormat="1" applyFont="1" applyFill="1" applyBorder="1" applyAlignment="1" applyProtection="1">
      <alignment horizontal="center" wrapText="1"/>
    </xf>
    <xf numFmtId="0" fontId="1" fillId="0" borderId="54" xfId="0" applyFont="1" applyBorder="1" applyAlignment="1" applyProtection="1">
      <alignment vertical="center"/>
    </xf>
    <xf numFmtId="0" fontId="1" fillId="0" borderId="29" xfId="0" applyFont="1" applyBorder="1" applyAlignment="1" applyProtection="1">
      <alignment vertical="center"/>
    </xf>
    <xf numFmtId="0" fontId="2" fillId="0" borderId="30" xfId="0" applyFont="1" applyFill="1" applyBorder="1" applyAlignment="1" applyProtection="1">
      <alignment vertical="center"/>
    </xf>
    <xf numFmtId="0" fontId="6" fillId="5" borderId="31" xfId="0" applyFont="1" applyFill="1" applyBorder="1" applyAlignment="1" applyProtection="1">
      <alignment vertical="center"/>
    </xf>
    <xf numFmtId="0" fontId="4" fillId="5" borderId="31" xfId="0" applyFont="1" applyFill="1" applyBorder="1" applyAlignment="1" applyProtection="1">
      <alignment horizontal="center" vertical="center"/>
    </xf>
    <xf numFmtId="44" fontId="4" fillId="5" borderId="31" xfId="1" applyFont="1" applyFill="1" applyBorder="1" applyAlignment="1" applyProtection="1">
      <alignment horizontal="center" vertical="center"/>
    </xf>
    <xf numFmtId="0" fontId="7" fillId="5" borderId="4" xfId="0" applyFont="1" applyFill="1" applyBorder="1" applyProtection="1"/>
    <xf numFmtId="0" fontId="6" fillId="5" borderId="0" xfId="0" applyFont="1" applyFill="1" applyBorder="1" applyProtection="1"/>
    <xf numFmtId="44" fontId="6" fillId="5" borderId="0" xfId="1" applyFont="1" applyFill="1" applyBorder="1" applyProtection="1"/>
    <xf numFmtId="0" fontId="1" fillId="0" borderId="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1" xfId="0" applyFont="1" applyFill="1" applyBorder="1" applyAlignment="1" applyProtection="1">
      <alignment vertical="top" wrapText="1"/>
    </xf>
    <xf numFmtId="0" fontId="0" fillId="5" borderId="4" xfId="0" applyFill="1" applyBorder="1" applyProtection="1"/>
    <xf numFmtId="0" fontId="2" fillId="4" borderId="16" xfId="0" applyFont="1" applyFill="1" applyBorder="1" applyAlignment="1" applyProtection="1">
      <alignment horizontal="center"/>
    </xf>
    <xf numFmtId="0" fontId="2" fillId="4" borderId="17" xfId="1" applyNumberFormat="1"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8" xfId="0" applyFont="1" applyFill="1" applyBorder="1" applyAlignment="1" applyProtection="1">
      <alignment horizontal="center"/>
    </xf>
    <xf numFmtId="0" fontId="0" fillId="5" borderId="33" xfId="0" applyFill="1" applyBorder="1" applyProtection="1"/>
    <xf numFmtId="44" fontId="6" fillId="5" borderId="33" xfId="0" applyNumberFormat="1" applyFont="1" applyFill="1" applyBorder="1" applyAlignment="1" applyProtection="1">
      <alignment vertical="center"/>
    </xf>
    <xf numFmtId="0" fontId="0" fillId="0" borderId="9" xfId="0" applyFill="1" applyBorder="1" applyAlignment="1" applyProtection="1">
      <alignment vertical="center"/>
    </xf>
    <xf numFmtId="7" fontId="6" fillId="5" borderId="0" xfId="0" applyNumberFormat="1" applyFont="1" applyFill="1" applyBorder="1" applyProtection="1"/>
    <xf numFmtId="44" fontId="6" fillId="5" borderId="33" xfId="0" applyNumberFormat="1" applyFont="1" applyFill="1" applyBorder="1" applyProtection="1"/>
    <xf numFmtId="44" fontId="6" fillId="5" borderId="0" xfId="0" applyNumberFormat="1" applyFont="1" applyFill="1" applyBorder="1" applyProtection="1"/>
    <xf numFmtId="0" fontId="0" fillId="0" borderId="4" xfId="0" applyFill="1" applyBorder="1" applyProtection="1"/>
    <xf numFmtId="0" fontId="0" fillId="5" borderId="33" xfId="0" applyFill="1" applyBorder="1" applyAlignment="1" applyProtection="1">
      <alignment vertical="center"/>
    </xf>
    <xf numFmtId="7" fontId="6" fillId="5" borderId="0" xfId="1" applyNumberFormat="1" applyFont="1" applyFill="1" applyBorder="1" applyProtection="1"/>
    <xf numFmtId="0" fontId="2" fillId="0" borderId="4" xfId="0" applyFont="1" applyFill="1" applyBorder="1" applyAlignment="1" applyProtection="1">
      <alignment horizontal="center"/>
    </xf>
    <xf numFmtId="0" fontId="7" fillId="5" borderId="4" xfId="0" applyFont="1" applyFill="1" applyBorder="1" applyAlignment="1" applyProtection="1">
      <alignment horizontal="left"/>
    </xf>
    <xf numFmtId="0" fontId="4" fillId="5" borderId="0" xfId="0" applyFont="1" applyFill="1" applyBorder="1" applyAlignment="1" applyProtection="1">
      <alignment horizontal="left"/>
    </xf>
    <xf numFmtId="0" fontId="7" fillId="5" borderId="0" xfId="0" applyFont="1" applyFill="1" applyBorder="1" applyAlignment="1" applyProtection="1">
      <alignment horizontal="left"/>
    </xf>
    <xf numFmtId="0" fontId="2" fillId="2" borderId="4" xfId="0" applyFont="1" applyFill="1" applyBorder="1" applyAlignment="1" applyProtection="1">
      <alignment horizontal="center"/>
    </xf>
    <xf numFmtId="0" fontId="7" fillId="5" borderId="33" xfId="0" applyFont="1" applyFill="1" applyBorder="1" applyAlignment="1" applyProtection="1"/>
    <xf numFmtId="0" fontId="12" fillId="5" borderId="0" xfId="0" applyFont="1" applyFill="1" applyBorder="1" applyAlignment="1" applyProtection="1">
      <alignment horizontal="left" vertical="top" wrapText="1"/>
    </xf>
    <xf numFmtId="0" fontId="0" fillId="5" borderId="0" xfId="0" applyFill="1" applyBorder="1" applyAlignment="1" applyProtection="1">
      <alignment horizontal="left" vertical="top" wrapText="1"/>
    </xf>
    <xf numFmtId="0" fontId="2" fillId="5" borderId="4" xfId="0" applyFont="1" applyFill="1" applyBorder="1" applyAlignment="1" applyProtection="1">
      <alignment horizontal="left" vertical="top" wrapText="1"/>
    </xf>
    <xf numFmtId="0" fontId="0" fillId="2" borderId="4" xfId="0" applyFill="1" applyBorder="1" applyProtection="1"/>
    <xf numFmtId="0" fontId="6" fillId="5" borderId="33" xfId="0" applyFont="1" applyFill="1" applyBorder="1" applyProtection="1"/>
    <xf numFmtId="0" fontId="0" fillId="4" borderId="16" xfId="0" applyFill="1" applyBorder="1" applyAlignment="1" applyProtection="1">
      <alignment vertical="center"/>
    </xf>
    <xf numFmtId="166" fontId="4" fillId="5" borderId="0" xfId="0" applyNumberFormat="1" applyFont="1" applyFill="1" applyBorder="1" applyAlignment="1" applyProtection="1">
      <alignment horizontal="right"/>
    </xf>
    <xf numFmtId="3" fontId="4" fillId="5" borderId="0" xfId="0" applyNumberFormat="1" applyFont="1" applyFill="1" applyBorder="1" applyProtection="1"/>
    <xf numFmtId="0" fontId="2" fillId="7" borderId="16" xfId="0" applyFont="1" applyFill="1" applyBorder="1" applyAlignment="1" applyProtection="1">
      <alignment horizontal="center"/>
    </xf>
    <xf numFmtId="3" fontId="2" fillId="7" borderId="17" xfId="0" applyNumberFormat="1" applyFont="1" applyFill="1" applyBorder="1" applyAlignment="1" applyProtection="1">
      <alignment horizontal="center" wrapText="1"/>
    </xf>
    <xf numFmtId="0" fontId="2" fillId="7" borderId="18" xfId="0" applyFont="1" applyFill="1" applyBorder="1" applyAlignment="1" applyProtection="1">
      <alignment horizontal="center" wrapText="1"/>
    </xf>
    <xf numFmtId="0" fontId="0" fillId="7" borderId="16" xfId="0" applyFill="1" applyBorder="1" applyAlignment="1" applyProtection="1">
      <alignment vertical="center"/>
    </xf>
    <xf numFmtId="0" fontId="2" fillId="8" borderId="45" xfId="0" applyFont="1" applyFill="1" applyBorder="1" applyAlignment="1" applyProtection="1">
      <alignment horizontal="center" wrapText="1"/>
    </xf>
    <xf numFmtId="3" fontId="2" fillId="8" borderId="46" xfId="0" applyNumberFormat="1" applyFont="1" applyFill="1" applyBorder="1" applyAlignment="1" applyProtection="1">
      <alignment horizontal="center" wrapText="1"/>
    </xf>
    <xf numFmtId="0" fontId="2" fillId="8" borderId="47" xfId="0" applyFont="1" applyFill="1" applyBorder="1" applyAlignment="1" applyProtection="1">
      <alignment horizontal="center" wrapText="1"/>
    </xf>
    <xf numFmtId="0" fontId="0" fillId="8" borderId="30" xfId="0" applyFill="1" applyBorder="1" applyAlignment="1" applyProtection="1">
      <alignment vertical="center"/>
    </xf>
    <xf numFmtId="0" fontId="2" fillId="9" borderId="18" xfId="0" applyFont="1" applyFill="1" applyBorder="1" applyAlignment="1" applyProtection="1">
      <alignment horizontal="center" wrapText="1"/>
    </xf>
    <xf numFmtId="0" fontId="4" fillId="9" borderId="16" xfId="0" applyFont="1" applyFill="1" applyBorder="1" applyAlignment="1" applyProtection="1">
      <alignment vertical="center"/>
    </xf>
    <xf numFmtId="0" fontId="4" fillId="5" borderId="4" xfId="0" applyFont="1" applyFill="1" applyBorder="1" applyProtection="1"/>
    <xf numFmtId="0" fontId="4" fillId="5" borderId="0" xfId="0" applyFont="1" applyFill="1" applyBorder="1" applyAlignment="1" applyProtection="1">
      <alignment wrapText="1"/>
    </xf>
    <xf numFmtId="8" fontId="4" fillId="5" borderId="0" xfId="0" applyNumberFormat="1" applyFont="1" applyFill="1" applyBorder="1" applyAlignment="1" applyProtection="1">
      <alignment horizontal="right"/>
    </xf>
    <xf numFmtId="0" fontId="4" fillId="5" borderId="31" xfId="0" applyFont="1" applyFill="1" applyBorder="1" applyAlignment="1" applyProtection="1">
      <alignment vertical="center" wrapText="1"/>
    </xf>
    <xf numFmtId="0" fontId="4" fillId="5" borderId="31" xfId="0" applyFont="1" applyFill="1" applyBorder="1" applyAlignment="1" applyProtection="1">
      <alignment vertical="center"/>
    </xf>
    <xf numFmtId="0" fontId="6" fillId="5" borderId="0" xfId="0" applyFont="1" applyFill="1" applyBorder="1" applyAlignment="1" applyProtection="1">
      <alignment vertical="center"/>
    </xf>
    <xf numFmtId="0" fontId="6" fillId="5" borderId="33" xfId="0" applyFont="1" applyFill="1" applyBorder="1" applyAlignment="1" applyProtection="1">
      <alignment vertical="center"/>
    </xf>
    <xf numFmtId="0" fontId="6" fillId="5" borderId="0" xfId="0" applyFont="1" applyFill="1" applyBorder="1" applyAlignment="1" applyProtection="1">
      <alignment wrapText="1"/>
    </xf>
    <xf numFmtId="0" fontId="2" fillId="5" borderId="4" xfId="0" applyFont="1" applyFill="1" applyBorder="1" applyAlignment="1" applyProtection="1">
      <alignment vertical="top" wrapText="1"/>
    </xf>
    <xf numFmtId="0" fontId="4" fillId="0" borderId="14" xfId="0" applyFont="1" applyFill="1" applyBorder="1" applyAlignment="1" applyProtection="1">
      <alignment vertical="center"/>
    </xf>
    <xf numFmtId="0" fontId="0" fillId="5" borderId="0" xfId="0" applyFill="1" applyBorder="1" applyAlignment="1" applyProtection="1">
      <alignment vertical="center"/>
    </xf>
    <xf numFmtId="0" fontId="4" fillId="0" borderId="9" xfId="0" applyFont="1" applyFill="1" applyBorder="1" applyAlignment="1" applyProtection="1">
      <alignment vertical="center"/>
    </xf>
    <xf numFmtId="0" fontId="6" fillId="5" borderId="33" xfId="0" applyFont="1" applyFill="1" applyBorder="1" applyAlignment="1" applyProtection="1">
      <alignment vertical="center" wrapText="1"/>
    </xf>
    <xf numFmtId="44" fontId="6" fillId="5" borderId="0" xfId="0" applyNumberFormat="1" applyFont="1" applyFill="1" applyBorder="1" applyAlignment="1" applyProtection="1">
      <alignment vertical="center"/>
    </xf>
    <xf numFmtId="44" fontId="6" fillId="5" borderId="0" xfId="1" applyFont="1" applyFill="1" applyBorder="1" applyAlignment="1" applyProtection="1">
      <alignment vertical="center"/>
    </xf>
    <xf numFmtId="0" fontId="0" fillId="0" borderId="11" xfId="0" applyFill="1" applyBorder="1" applyAlignment="1" applyProtection="1">
      <alignment vertical="center"/>
    </xf>
    <xf numFmtId="0" fontId="4" fillId="5" borderId="0" xfId="0" applyFont="1" applyFill="1" applyBorder="1" applyAlignment="1" applyProtection="1">
      <alignment horizontal="left" vertical="top" wrapText="1"/>
    </xf>
    <xf numFmtId="0" fontId="2" fillId="4" borderId="47" xfId="0" applyFont="1" applyFill="1" applyBorder="1" applyAlignment="1" applyProtection="1">
      <alignment horizontal="center"/>
    </xf>
    <xf numFmtId="0" fontId="1" fillId="0" borderId="11" xfId="0" applyFont="1" applyFill="1" applyBorder="1" applyAlignment="1" applyProtection="1">
      <alignment vertical="center"/>
    </xf>
    <xf numFmtId="0" fontId="2" fillId="0" borderId="71" xfId="0" applyFont="1" applyFill="1" applyBorder="1" applyAlignment="1" applyProtection="1">
      <alignment vertical="center"/>
    </xf>
    <xf numFmtId="0" fontId="6" fillId="5" borderId="66" xfId="0" applyFont="1" applyFill="1" applyBorder="1" applyAlignment="1" applyProtection="1">
      <alignment vertical="center"/>
    </xf>
    <xf numFmtId="7" fontId="7" fillId="5" borderId="66" xfId="1" applyNumberFormat="1" applyFont="1" applyFill="1" applyBorder="1" applyAlignment="1" applyProtection="1">
      <alignment horizontal="right" vertical="center"/>
    </xf>
    <xf numFmtId="0" fontId="4" fillId="2" borderId="4" xfId="0" applyFont="1" applyFill="1" applyBorder="1" applyProtection="1"/>
    <xf numFmtId="0" fontId="1" fillId="0" borderId="6" xfId="0" applyFont="1" applyBorder="1" applyAlignment="1" applyProtection="1">
      <alignment vertical="center"/>
    </xf>
    <xf numFmtId="0" fontId="1" fillId="0" borderId="11" xfId="0" applyFont="1" applyBorder="1" applyAlignment="1" applyProtection="1">
      <alignment vertical="center"/>
    </xf>
    <xf numFmtId="0" fontId="2" fillId="5" borderId="4" xfId="0" applyFont="1" applyFill="1" applyBorder="1" applyProtection="1"/>
    <xf numFmtId="0" fontId="11" fillId="5" borderId="0" xfId="0" applyFont="1" applyFill="1" applyBorder="1" applyProtection="1"/>
    <xf numFmtId="0" fontId="13" fillId="5" borderId="0" xfId="0" applyFont="1" applyFill="1" applyBorder="1" applyProtection="1"/>
    <xf numFmtId="0" fontId="1" fillId="0" borderId="45" xfId="0" applyFont="1" applyBorder="1" applyAlignment="1" applyProtection="1">
      <alignment vertical="center"/>
    </xf>
    <xf numFmtId="7" fontId="6" fillId="5" borderId="0" xfId="0" applyNumberFormat="1" applyFont="1" applyFill="1" applyBorder="1" applyAlignment="1" applyProtection="1">
      <alignment vertical="center"/>
    </xf>
    <xf numFmtId="0" fontId="1" fillId="0" borderId="14" xfId="0" applyFont="1" applyBorder="1" applyAlignment="1" applyProtection="1">
      <alignment vertical="center"/>
    </xf>
    <xf numFmtId="7" fontId="7" fillId="5" borderId="0" xfId="1" applyNumberFormat="1" applyFont="1" applyFill="1" applyBorder="1" applyAlignment="1" applyProtection="1">
      <alignment horizontal="right" vertical="center"/>
    </xf>
    <xf numFmtId="0" fontId="2" fillId="2" borderId="4" xfId="0" applyFont="1" applyFill="1" applyBorder="1" applyAlignment="1" applyProtection="1">
      <alignment horizontal="left" vertical="top" wrapText="1"/>
    </xf>
    <xf numFmtId="0" fontId="9" fillId="5" borderId="0" xfId="0" applyFont="1" applyFill="1" applyBorder="1" applyAlignment="1" applyProtection="1">
      <alignment horizontal="left" vertical="top" wrapText="1"/>
    </xf>
    <xf numFmtId="0" fontId="1" fillId="0" borderId="6"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2" fillId="5" borderId="31" xfId="0" applyFont="1" applyFill="1" applyBorder="1" applyAlignment="1" applyProtection="1">
      <alignment horizontal="left" vertical="center" wrapText="1"/>
    </xf>
    <xf numFmtId="0" fontId="14" fillId="5" borderId="4" xfId="0" applyFont="1" applyFill="1" applyBorder="1" applyAlignment="1" applyProtection="1">
      <alignment horizontal="left" vertical="top" wrapText="1"/>
    </xf>
    <xf numFmtId="6" fontId="2" fillId="5" borderId="0" xfId="0" applyNumberFormat="1" applyFont="1" applyFill="1" applyBorder="1" applyAlignment="1" applyProtection="1">
      <alignment horizontal="right" vertical="top" wrapText="1"/>
    </xf>
    <xf numFmtId="0" fontId="2" fillId="2" borderId="30" xfId="0" applyFont="1" applyFill="1" applyBorder="1" applyAlignment="1" applyProtection="1">
      <alignment vertical="center"/>
    </xf>
    <xf numFmtId="49" fontId="4" fillId="5" borderId="31" xfId="0" applyNumberFormat="1" applyFont="1" applyFill="1" applyBorder="1" applyAlignment="1" applyProtection="1">
      <alignment vertical="center" wrapText="1"/>
    </xf>
    <xf numFmtId="4" fontId="4" fillId="5" borderId="31" xfId="0" applyNumberFormat="1" applyFont="1" applyFill="1" applyBorder="1" applyAlignment="1" applyProtection="1">
      <alignment vertical="center"/>
    </xf>
    <xf numFmtId="0" fontId="2" fillId="2" borderId="4" xfId="0" applyFont="1" applyFill="1" applyBorder="1" applyAlignment="1" applyProtection="1">
      <alignment horizontal="center" vertical="top" wrapText="1"/>
    </xf>
    <xf numFmtId="0" fontId="8" fillId="5" borderId="0" xfId="0" applyFont="1" applyFill="1" applyBorder="1" applyAlignment="1" applyProtection="1">
      <alignment horizontal="left" wrapText="1"/>
    </xf>
    <xf numFmtId="0" fontId="8" fillId="5" borderId="0" xfId="0" applyFont="1" applyFill="1" applyBorder="1" applyAlignment="1" applyProtection="1">
      <alignment horizontal="left" vertical="center" wrapText="1"/>
    </xf>
    <xf numFmtId="0" fontId="12" fillId="5" borderId="0" xfId="0" applyFont="1" applyFill="1" applyBorder="1" applyProtection="1"/>
    <xf numFmtId="0" fontId="1" fillId="0" borderId="39" xfId="0" applyFont="1" applyBorder="1" applyAlignment="1" applyProtection="1">
      <alignment wrapText="1"/>
    </xf>
    <xf numFmtId="7" fontId="2" fillId="0" borderId="34" xfId="0" applyNumberFormat="1" applyFont="1" applyBorder="1" applyAlignment="1" applyProtection="1">
      <alignment horizontal="right" wrapText="1"/>
    </xf>
    <xf numFmtId="0" fontId="2" fillId="5" borderId="0" xfId="0" applyFont="1" applyFill="1" applyBorder="1" applyAlignment="1" applyProtection="1"/>
    <xf numFmtId="7" fontId="6" fillId="5" borderId="4" xfId="0" applyNumberFormat="1" applyFont="1" applyFill="1" applyBorder="1" applyAlignment="1" applyProtection="1">
      <alignment horizontal="right"/>
    </xf>
    <xf numFmtId="9" fontId="6" fillId="5" borderId="0" xfId="3" applyFont="1" applyFill="1" applyBorder="1" applyAlignment="1" applyProtection="1">
      <alignment horizontal="right"/>
    </xf>
    <xf numFmtId="7" fontId="7" fillId="5" borderId="0" xfId="0" applyNumberFormat="1" applyFont="1" applyFill="1" applyBorder="1" applyAlignment="1" applyProtection="1">
      <alignment horizontal="right"/>
    </xf>
    <xf numFmtId="0" fontId="19" fillId="5" borderId="0" xfId="0" applyFont="1" applyFill="1" applyBorder="1" applyAlignment="1" applyProtection="1"/>
    <xf numFmtId="0" fontId="1" fillId="0" borderId="2" xfId="0" applyFont="1" applyBorder="1" applyAlignment="1" applyProtection="1">
      <alignment vertical="center"/>
    </xf>
    <xf numFmtId="0" fontId="19" fillId="0" borderId="0" xfId="0" applyFont="1" applyFill="1" applyBorder="1" applyProtection="1"/>
    <xf numFmtId="0" fontId="6" fillId="0" borderId="0" xfId="0" applyFont="1" applyFill="1" applyBorder="1" applyProtection="1"/>
    <xf numFmtId="0" fontId="1" fillId="0" borderId="4" xfId="0" applyFont="1" applyBorder="1" applyAlignment="1" applyProtection="1">
      <alignment horizontal="left" vertical="center" wrapText="1"/>
    </xf>
    <xf numFmtId="49" fontId="2" fillId="4" borderId="30" xfId="0" applyNumberFormat="1" applyFont="1" applyFill="1" applyBorder="1" applyAlignment="1" applyProtection="1">
      <alignment horizontal="center" wrapText="1"/>
    </xf>
    <xf numFmtId="0" fontId="2" fillId="4" borderId="32" xfId="0" applyFont="1" applyFill="1" applyBorder="1" applyAlignment="1" applyProtection="1">
      <alignment horizontal="center" wrapText="1"/>
    </xf>
    <xf numFmtId="44" fontId="6"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4" fillId="0" borderId="4" xfId="0" applyFont="1" applyFill="1" applyBorder="1" applyAlignment="1" applyProtection="1">
      <alignment vertical="center"/>
    </xf>
    <xf numFmtId="0" fontId="15" fillId="5" borderId="26" xfId="0" applyFont="1" applyFill="1" applyBorder="1" applyAlignment="1" applyProtection="1">
      <alignment horizontal="center"/>
    </xf>
    <xf numFmtId="49" fontId="2" fillId="4" borderId="17" xfId="0" applyNumberFormat="1" applyFont="1" applyFill="1" applyBorder="1" applyAlignment="1" applyProtection="1">
      <alignment horizontal="center" wrapText="1"/>
    </xf>
    <xf numFmtId="39" fontId="2" fillId="4" borderId="17" xfId="1" applyNumberFormat="1" applyFont="1" applyFill="1" applyBorder="1" applyAlignment="1" applyProtection="1">
      <alignment horizontal="center" wrapText="1"/>
    </xf>
    <xf numFmtId="44" fontId="6" fillId="0" borderId="0" xfId="0" applyNumberFormat="1" applyFont="1" applyFill="1" applyBorder="1" applyProtection="1"/>
    <xf numFmtId="44" fontId="6" fillId="5" borderId="31" xfId="1" applyFont="1" applyFill="1" applyBorder="1" applyAlignment="1" applyProtection="1">
      <alignment vertical="center"/>
    </xf>
    <xf numFmtId="0" fontId="7" fillId="5" borderId="0" xfId="0" applyFont="1" applyFill="1" applyBorder="1" applyProtection="1"/>
    <xf numFmtId="0" fontId="6" fillId="0" borderId="0" xfId="0" applyFont="1" applyFill="1" applyBorder="1" applyAlignment="1" applyProtection="1">
      <alignment vertical="center"/>
    </xf>
    <xf numFmtId="0" fontId="6" fillId="5" borderId="31" xfId="0" applyFont="1" applyFill="1" applyBorder="1" applyAlignment="1" applyProtection="1">
      <alignment horizontal="center" vertical="center"/>
    </xf>
    <xf numFmtId="0" fontId="2" fillId="8" borderId="16" xfId="0" applyFont="1" applyFill="1" applyBorder="1" applyAlignment="1" applyProtection="1">
      <alignment horizontal="center" wrapText="1"/>
    </xf>
    <xf numFmtId="3" fontId="2" fillId="8" borderId="17" xfId="0" applyNumberFormat="1" applyFont="1" applyFill="1" applyBorder="1" applyAlignment="1" applyProtection="1">
      <alignment horizontal="center" wrapText="1"/>
    </xf>
    <xf numFmtId="0" fontId="2" fillId="8" borderId="18" xfId="0" applyFont="1" applyFill="1" applyBorder="1" applyAlignment="1" applyProtection="1">
      <alignment horizontal="center" wrapText="1"/>
    </xf>
    <xf numFmtId="0" fontId="4" fillId="0" borderId="4" xfId="0" applyFont="1" applyFill="1" applyBorder="1" applyProtection="1"/>
    <xf numFmtId="0" fontId="6" fillId="0" borderId="0" xfId="0" applyFont="1" applyFill="1" applyBorder="1" applyAlignment="1" applyProtection="1">
      <alignment wrapText="1"/>
    </xf>
    <xf numFmtId="0" fontId="0" fillId="0" borderId="0" xfId="0" applyFill="1" applyBorder="1" applyAlignment="1" applyProtection="1">
      <alignment wrapText="1"/>
    </xf>
    <xf numFmtId="0" fontId="2" fillId="5" borderId="30" xfId="0" applyFont="1" applyFill="1" applyBorder="1" applyAlignment="1" applyProtection="1">
      <alignment vertical="center"/>
    </xf>
    <xf numFmtId="0" fontId="1" fillId="0" borderId="35" xfId="0" applyFont="1" applyBorder="1" applyAlignment="1" applyProtection="1">
      <alignment vertical="center"/>
    </xf>
    <xf numFmtId="0" fontId="1" fillId="0" borderId="68" xfId="0" applyFont="1" applyBorder="1" applyAlignment="1" applyProtection="1">
      <alignment vertical="center"/>
    </xf>
    <xf numFmtId="49" fontId="4" fillId="5" borderId="0" xfId="0" applyNumberFormat="1" applyFont="1" applyFill="1" applyBorder="1" applyAlignment="1" applyProtection="1">
      <alignment wrapText="1"/>
    </xf>
    <xf numFmtId="7" fontId="4" fillId="5" borderId="0" xfId="0" applyNumberFormat="1" applyFont="1" applyFill="1" applyBorder="1" applyAlignment="1" applyProtection="1">
      <alignment horizontal="center"/>
    </xf>
    <xf numFmtId="0" fontId="6" fillId="2" borderId="4" xfId="0" applyFont="1" applyFill="1" applyBorder="1" applyProtection="1"/>
    <xf numFmtId="0" fontId="2" fillId="4" borderId="8" xfId="0" applyFont="1" applyFill="1" applyBorder="1" applyAlignment="1" applyProtection="1">
      <alignment horizontal="center"/>
    </xf>
    <xf numFmtId="49" fontId="1" fillId="5" borderId="48" xfId="0" applyNumberFormat="1" applyFont="1" applyFill="1" applyBorder="1" applyAlignment="1" applyProtection="1">
      <alignment vertical="center" wrapText="1"/>
    </xf>
    <xf numFmtId="49" fontId="1" fillId="5" borderId="65" xfId="0" applyNumberFormat="1" applyFont="1" applyFill="1" applyBorder="1" applyAlignment="1" applyProtection="1">
      <alignment vertical="center" wrapText="1"/>
    </xf>
    <xf numFmtId="7" fontId="7" fillId="5" borderId="31" xfId="1" applyNumberFormat="1" applyFont="1" applyFill="1" applyBorder="1" applyAlignment="1" applyProtection="1">
      <alignment horizontal="right" vertical="center"/>
    </xf>
    <xf numFmtId="0" fontId="1" fillId="5" borderId="0" xfId="0" applyFont="1" applyFill="1" applyBorder="1" applyAlignment="1" applyProtection="1">
      <alignment horizontal="left" wrapText="1"/>
    </xf>
    <xf numFmtId="0" fontId="1" fillId="5" borderId="33" xfId="0" applyFont="1" applyFill="1" applyBorder="1" applyProtection="1"/>
    <xf numFmtId="7" fontId="2" fillId="0" borderId="34" xfId="0" applyNumberFormat="1" applyFont="1" applyBorder="1" applyAlignment="1" applyProtection="1">
      <alignment wrapText="1"/>
    </xf>
    <xf numFmtId="0" fontId="2" fillId="5" borderId="4" xfId="0" applyFont="1" applyFill="1" applyBorder="1" applyAlignment="1" applyProtection="1"/>
    <xf numFmtId="7" fontId="6" fillId="0" borderId="0" xfId="0" applyNumberFormat="1" applyFont="1" applyFill="1" applyBorder="1" applyAlignment="1" applyProtection="1">
      <alignment horizontal="right"/>
    </xf>
    <xf numFmtId="9" fontId="6" fillId="0" borderId="0" xfId="3" applyFont="1" applyFill="1" applyBorder="1" applyAlignment="1" applyProtection="1">
      <alignment horizontal="right"/>
    </xf>
    <xf numFmtId="7" fontId="7" fillId="0" borderId="0" xfId="0" applyNumberFormat="1" applyFont="1" applyFill="1" applyBorder="1" applyAlignment="1" applyProtection="1">
      <alignment horizontal="right"/>
    </xf>
    <xf numFmtId="0" fontId="3" fillId="0" borderId="0" xfId="0" applyFont="1" applyFill="1" applyBorder="1" applyProtection="1"/>
    <xf numFmtId="0" fontId="19" fillId="0" borderId="48" xfId="0" applyFont="1" applyBorder="1" applyAlignment="1" applyProtection="1"/>
    <xf numFmtId="0" fontId="19" fillId="5" borderId="48" xfId="0" applyFont="1" applyFill="1" applyBorder="1" applyAlignment="1" applyProtection="1"/>
    <xf numFmtId="0" fontId="19" fillId="0" borderId="21" xfId="0" applyFont="1" applyBorder="1" applyAlignment="1" applyProtection="1"/>
    <xf numFmtId="0" fontId="19" fillId="5" borderId="21" xfId="0" applyFont="1" applyFill="1" applyBorder="1" applyAlignment="1" applyProtection="1"/>
    <xf numFmtId="14" fontId="19" fillId="0" borderId="21" xfId="0" applyNumberFormat="1" applyFont="1" applyBorder="1" applyAlignment="1" applyProtection="1"/>
    <xf numFmtId="0" fontId="19" fillId="5" borderId="48" xfId="0" applyFont="1" applyFill="1" applyBorder="1" applyAlignment="1" applyProtection="1">
      <alignment horizontal="left"/>
    </xf>
    <xf numFmtId="168" fontId="22" fillId="5" borderId="0" xfId="0" applyNumberFormat="1" applyFont="1" applyFill="1" applyAlignment="1" applyProtection="1">
      <alignment horizontal="left" vertical="center"/>
    </xf>
    <xf numFmtId="0" fontId="0" fillId="0" borderId="0" xfId="0" applyAlignment="1" applyProtection="1">
      <alignment horizontal="left"/>
    </xf>
    <xf numFmtId="10" fontId="20" fillId="11" borderId="65"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44" fontId="0" fillId="0" borderId="0" xfId="0" applyNumberFormat="1" applyFill="1" applyBorder="1" applyAlignment="1" applyProtection="1">
      <alignment horizontal="left" vertical="top" wrapText="1"/>
      <protection locked="0"/>
    </xf>
    <xf numFmtId="44" fontId="2" fillId="0" borderId="0" xfId="0" applyNumberFormat="1" applyFont="1" applyFill="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 fillId="3" borderId="21" xfId="0" applyFont="1" applyFill="1" applyBorder="1" applyAlignment="1" applyProtection="1">
      <alignment horizontal="left"/>
      <protection locked="0"/>
    </xf>
    <xf numFmtId="168" fontId="1" fillId="3" borderId="21" xfId="0" applyNumberFormat="1" applyFont="1" applyFill="1" applyBorder="1" applyAlignment="1" applyProtection="1">
      <alignment horizontal="left"/>
      <protection locked="0"/>
    </xf>
    <xf numFmtId="0" fontId="19" fillId="0" borderId="21" xfId="0" applyFont="1" applyFill="1" applyBorder="1" applyAlignment="1" applyProtection="1">
      <protection locked="0"/>
    </xf>
    <xf numFmtId="14" fontId="19" fillId="0" borderId="21" xfId="0" applyNumberFormat="1" applyFont="1" applyFill="1" applyBorder="1" applyAlignment="1" applyProtection="1">
      <protection locked="0"/>
    </xf>
    <xf numFmtId="168" fontId="19" fillId="0" borderId="21" xfId="0" applyNumberFormat="1" applyFont="1" applyFill="1" applyBorder="1" applyAlignment="1" applyProtection="1">
      <protection locked="0"/>
    </xf>
    <xf numFmtId="0" fontId="1" fillId="0" borderId="68" xfId="0" applyFont="1" applyBorder="1" applyAlignment="1" applyProtection="1">
      <alignment vertical="center" wrapText="1"/>
    </xf>
    <xf numFmtId="168" fontId="19" fillId="5" borderId="21" xfId="0" applyNumberFormat="1" applyFont="1" applyFill="1" applyBorder="1" applyAlignment="1" applyProtection="1">
      <alignment horizontal="left"/>
    </xf>
    <xf numFmtId="0" fontId="19" fillId="0" borderId="0" xfId="4" applyFont="1" applyAlignment="1">
      <alignment horizontal="left" wrapText="1"/>
    </xf>
    <xf numFmtId="0" fontId="4" fillId="3" borderId="20"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7" fillId="5" borderId="48" xfId="0" applyFont="1" applyFill="1" applyBorder="1" applyAlignment="1" applyProtection="1">
      <alignment horizontal="left" vertical="top" wrapText="1"/>
    </xf>
    <xf numFmtId="165" fontId="21" fillId="5" borderId="30" xfId="0" applyNumberFormat="1" applyFont="1" applyFill="1" applyBorder="1" applyAlignment="1" applyProtection="1">
      <alignment horizontal="center" vertical="center"/>
    </xf>
    <xf numFmtId="165" fontId="21" fillId="5" borderId="31" xfId="0" applyNumberFormat="1" applyFont="1" applyFill="1" applyBorder="1" applyAlignment="1" applyProtection="1">
      <alignment horizontal="center" vertical="center"/>
    </xf>
    <xf numFmtId="0" fontId="22" fillId="5" borderId="0" xfId="0" applyFont="1" applyFill="1" applyAlignment="1" applyProtection="1">
      <alignment horizontal="center" vertical="center"/>
    </xf>
    <xf numFmtId="0" fontId="1" fillId="11" borderId="20" xfId="0" applyFont="1" applyFill="1" applyBorder="1" applyAlignment="1" applyProtection="1">
      <alignment horizontal="center" wrapText="1"/>
    </xf>
    <xf numFmtId="0" fontId="1" fillId="11" borderId="22" xfId="0" applyFont="1" applyFill="1" applyBorder="1" applyAlignment="1" applyProtection="1">
      <alignment horizontal="center" wrapText="1"/>
    </xf>
    <xf numFmtId="0" fontId="2" fillId="0" borderId="4" xfId="0" applyFont="1" applyBorder="1" applyAlignment="1" applyProtection="1">
      <alignment horizontal="left" vertical="top" wrapText="1"/>
    </xf>
    <xf numFmtId="0" fontId="2" fillId="0" borderId="0" xfId="0" applyFont="1" applyAlignment="1" applyProtection="1">
      <alignment horizontal="left" vertical="top" wrapText="1"/>
    </xf>
    <xf numFmtId="0" fontId="2" fillId="0" borderId="33" xfId="0" applyFont="1" applyBorder="1" applyAlignment="1" applyProtection="1">
      <alignment horizontal="left" vertical="top" wrapText="1"/>
    </xf>
    <xf numFmtId="0" fontId="4" fillId="3" borderId="24" xfId="0" applyFont="1" applyFill="1" applyBorder="1" applyAlignment="1" applyProtection="1">
      <alignment vertical="center" wrapText="1"/>
      <protection locked="0"/>
    </xf>
    <xf numFmtId="0" fontId="2" fillId="4" borderId="30" xfId="0" applyFont="1" applyFill="1" applyBorder="1" applyAlignment="1" applyProtection="1">
      <alignment horizontal="center" wrapText="1"/>
    </xf>
    <xf numFmtId="0" fontId="2" fillId="4" borderId="57" xfId="0" applyFont="1" applyFill="1" applyBorder="1" applyAlignment="1" applyProtection="1">
      <alignment horizontal="center" wrapText="1"/>
    </xf>
    <xf numFmtId="0" fontId="1" fillId="3" borderId="63"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64" xfId="0" applyFont="1" applyFill="1" applyBorder="1" applyAlignment="1" applyProtection="1">
      <alignment horizontal="left" vertical="center" wrapText="1"/>
      <protection locked="0"/>
    </xf>
    <xf numFmtId="0" fontId="1" fillId="3" borderId="59" xfId="0" applyFont="1" applyFill="1" applyBorder="1" applyAlignment="1" applyProtection="1">
      <alignment horizontal="left" vertical="center" wrapText="1"/>
      <protection locked="0"/>
    </xf>
    <xf numFmtId="49" fontId="1" fillId="3" borderId="20" xfId="0" applyNumberFormat="1" applyFont="1" applyFill="1" applyBorder="1" applyAlignment="1" applyProtection="1">
      <alignment horizontal="left" vertical="center" wrapText="1"/>
      <protection locked="0"/>
    </xf>
    <xf numFmtId="49" fontId="1" fillId="3" borderId="22" xfId="0" applyNumberFormat="1" applyFont="1" applyFill="1" applyBorder="1" applyAlignment="1" applyProtection="1">
      <alignment horizontal="left" vertical="center" wrapText="1"/>
      <protection locked="0"/>
    </xf>
    <xf numFmtId="0" fontId="2" fillId="4" borderId="30" xfId="0" applyFont="1" applyFill="1" applyBorder="1" applyAlignment="1" applyProtection="1">
      <alignment horizontal="center"/>
    </xf>
    <xf numFmtId="0" fontId="2" fillId="4" borderId="57" xfId="0" applyFont="1" applyFill="1" applyBorder="1" applyAlignment="1" applyProtection="1">
      <alignment horizontal="center"/>
    </xf>
    <xf numFmtId="49" fontId="1" fillId="3" borderId="63" xfId="0" applyNumberFormat="1" applyFont="1" applyFill="1" applyBorder="1" applyAlignment="1" applyProtection="1">
      <alignment horizontal="left" vertical="center" wrapText="1"/>
      <protection locked="0"/>
    </xf>
    <xf numFmtId="49" fontId="1" fillId="3" borderId="58" xfId="0" applyNumberFormat="1" applyFont="1" applyFill="1" applyBorder="1" applyAlignment="1" applyProtection="1">
      <alignment horizontal="left" vertical="center" wrapText="1"/>
      <protection locked="0"/>
    </xf>
    <xf numFmtId="49" fontId="1" fillId="3" borderId="64" xfId="0" applyNumberFormat="1" applyFont="1" applyFill="1" applyBorder="1" applyAlignment="1" applyProtection="1">
      <alignment horizontal="left" vertical="center" wrapText="1"/>
      <protection locked="0"/>
    </xf>
    <xf numFmtId="49" fontId="1" fillId="3" borderId="59" xfId="0" applyNumberFormat="1" applyFont="1" applyFill="1" applyBorder="1" applyAlignment="1" applyProtection="1">
      <alignment horizontal="left" vertical="center" wrapText="1"/>
      <protection locked="0"/>
    </xf>
    <xf numFmtId="0" fontId="2" fillId="4" borderId="35" xfId="0" applyFont="1" applyFill="1" applyBorder="1" applyAlignment="1" applyProtection="1">
      <alignment horizontal="center"/>
    </xf>
    <xf numFmtId="0" fontId="2" fillId="4" borderId="36" xfId="0" applyFont="1" applyFill="1" applyBorder="1" applyAlignment="1" applyProtection="1">
      <alignment horizontal="center"/>
    </xf>
    <xf numFmtId="0" fontId="2" fillId="4" borderId="58" xfId="0" applyFont="1" applyFill="1" applyBorder="1" applyAlignment="1" applyProtection="1">
      <alignment horizontal="center"/>
    </xf>
    <xf numFmtId="0" fontId="16" fillId="4" borderId="35" xfId="0" applyFont="1" applyFill="1" applyBorder="1" applyAlignment="1" applyProtection="1">
      <alignment horizontal="left"/>
    </xf>
    <xf numFmtId="0" fontId="16" fillId="4" borderId="36" xfId="0" applyFont="1" applyFill="1" applyBorder="1" applyAlignment="1" applyProtection="1">
      <alignment horizontal="left"/>
    </xf>
    <xf numFmtId="0" fontId="16" fillId="4" borderId="37" xfId="0" applyFont="1" applyFill="1" applyBorder="1" applyAlignment="1" applyProtection="1">
      <alignment horizontal="left"/>
    </xf>
    <xf numFmtId="0" fontId="2" fillId="0" borderId="4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33" xfId="0" applyFont="1" applyBorder="1" applyAlignment="1" applyProtection="1">
      <alignment horizontal="left" vertical="center" wrapText="1"/>
    </xf>
    <xf numFmtId="0" fontId="8" fillId="0" borderId="4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2" fillId="5" borderId="40"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2" fillId="5" borderId="41" xfId="0" applyFont="1" applyFill="1" applyBorder="1" applyAlignment="1" applyProtection="1">
      <alignment horizontal="left" vertical="center" wrapText="1"/>
    </xf>
    <xf numFmtId="0" fontId="5" fillId="5" borderId="0" xfId="2" applyFill="1" applyBorder="1" applyAlignment="1" applyProtection="1">
      <alignment horizontal="left" vertical="top" wrapText="1"/>
      <protection locked="0"/>
    </xf>
    <xf numFmtId="0" fontId="5" fillId="5" borderId="33" xfId="2" applyFill="1" applyBorder="1" applyAlignment="1" applyProtection="1">
      <alignment horizontal="left" vertical="top" wrapText="1"/>
      <protection locked="0"/>
    </xf>
    <xf numFmtId="0" fontId="2" fillId="9" borderId="16" xfId="0" applyFont="1" applyFill="1" applyBorder="1" applyAlignment="1" applyProtection="1">
      <alignment horizontal="center"/>
    </xf>
    <xf numFmtId="0" fontId="2" fillId="9" borderId="17" xfId="0" applyFont="1" applyFill="1" applyBorder="1" applyAlignment="1" applyProtection="1">
      <alignment horizontal="center"/>
    </xf>
    <xf numFmtId="0" fontId="2" fillId="0" borderId="0" xfId="0" applyFont="1" applyAlignment="1" applyProtection="1">
      <alignment horizontal="left" vertical="top"/>
    </xf>
    <xf numFmtId="0" fontId="2" fillId="0" borderId="33" xfId="0" applyFont="1" applyBorder="1" applyAlignment="1" applyProtection="1">
      <alignment horizontal="left" vertical="top"/>
    </xf>
    <xf numFmtId="0" fontId="4" fillId="3" borderId="38"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33" xfId="0" applyFont="1" applyBorder="1" applyAlignment="1">
      <alignment horizontal="left" vertical="top" wrapText="1"/>
    </xf>
    <xf numFmtId="0" fontId="1" fillId="3" borderId="1"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1" fillId="0" borderId="4"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33" xfId="0" applyFont="1" applyBorder="1" applyAlignment="1" applyProtection="1">
      <alignment horizontal="left" vertical="top" wrapText="1"/>
    </xf>
    <xf numFmtId="0" fontId="8" fillId="0" borderId="0" xfId="0" applyFont="1" applyAlignment="1" applyProtection="1">
      <alignment horizontal="left" vertical="center" wrapText="1"/>
    </xf>
    <xf numFmtId="0" fontId="8" fillId="0" borderId="3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4" borderId="26" xfId="0" applyFont="1" applyFill="1" applyBorder="1" applyAlignment="1" applyProtection="1">
      <alignment horizontal="center"/>
    </xf>
    <xf numFmtId="0" fontId="2" fillId="4" borderId="61" xfId="0" applyFont="1" applyFill="1" applyBorder="1" applyAlignment="1" applyProtection="1">
      <alignment horizontal="center"/>
    </xf>
    <xf numFmtId="0" fontId="2" fillId="4" borderId="62" xfId="0" applyFont="1" applyFill="1" applyBorder="1" applyAlignment="1" applyProtection="1">
      <alignment horizontal="center"/>
    </xf>
    <xf numFmtId="49" fontId="1" fillId="3" borderId="7" xfId="0" applyNumberFormat="1" applyFont="1" applyFill="1" applyBorder="1" applyAlignment="1" applyProtection="1">
      <alignment horizontal="left" vertical="center" wrapText="1"/>
      <protection locked="0"/>
    </xf>
    <xf numFmtId="49" fontId="1" fillId="3" borderId="1"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33" xfId="0" applyFont="1" applyBorder="1" applyAlignment="1" applyProtection="1">
      <alignment horizontal="left" vertical="center" wrapText="1"/>
    </xf>
    <xf numFmtId="0" fontId="19" fillId="5" borderId="48" xfId="0" applyFont="1" applyFill="1" applyBorder="1" applyAlignment="1" applyProtection="1">
      <alignment horizontal="left"/>
    </xf>
    <xf numFmtId="0" fontId="2" fillId="0" borderId="69" xfId="0" applyFont="1" applyBorder="1" applyAlignment="1" applyProtection="1">
      <alignment horizontal="left" vertical="top" wrapText="1"/>
    </xf>
    <xf numFmtId="0" fontId="2" fillId="0" borderId="48"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0" fillId="6" borderId="66" xfId="0" applyFont="1" applyFill="1" applyBorder="1" applyAlignment="1" applyProtection="1">
      <alignment horizontal="center" wrapText="1"/>
    </xf>
    <xf numFmtId="0" fontId="20" fillId="6" borderId="67" xfId="0" applyFont="1" applyFill="1" applyBorder="1" applyAlignment="1" applyProtection="1">
      <alignment horizontal="center" wrapText="1"/>
    </xf>
    <xf numFmtId="0" fontId="5" fillId="5" borderId="4" xfId="2" applyFill="1" applyBorder="1" applyAlignment="1" applyProtection="1">
      <alignment horizontal="left" vertical="top" wrapText="1" indent="1"/>
      <protection locked="0"/>
    </xf>
    <xf numFmtId="0" fontId="5" fillId="5" borderId="0" xfId="2" applyFill="1" applyBorder="1" applyAlignment="1" applyProtection="1">
      <alignment horizontal="left" vertical="top" wrapText="1" indent="1"/>
      <protection locked="0"/>
    </xf>
    <xf numFmtId="0" fontId="5" fillId="5" borderId="33" xfId="2" applyFill="1" applyBorder="1" applyAlignment="1" applyProtection="1">
      <alignment horizontal="left" vertical="top" wrapText="1" indent="1"/>
      <protection locked="0"/>
    </xf>
    <xf numFmtId="0" fontId="1" fillId="0" borderId="38" xfId="0" applyFont="1" applyBorder="1" applyAlignment="1" applyProtection="1">
      <alignment horizontal="left" wrapText="1"/>
    </xf>
    <xf numFmtId="0" fontId="1" fillId="0" borderId="39" xfId="0" applyFont="1" applyBorder="1" applyAlignment="1" applyProtection="1">
      <alignment horizontal="left" wrapText="1"/>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9" fillId="5" borderId="21" xfId="0" applyFont="1" applyFill="1" applyBorder="1" applyAlignment="1" applyProtection="1">
      <alignment horizontal="left"/>
    </xf>
    <xf numFmtId="14" fontId="19" fillId="5" borderId="21" xfId="0" applyNumberFormat="1" applyFont="1" applyFill="1" applyBorder="1" applyAlignment="1" applyProtection="1">
      <alignment horizontal="left"/>
    </xf>
    <xf numFmtId="49" fontId="19" fillId="0" borderId="21" xfId="0" applyNumberFormat="1" applyFont="1" applyFill="1" applyBorder="1" applyAlignment="1" applyProtection="1">
      <alignment horizontal="left"/>
    </xf>
    <xf numFmtId="0" fontId="19" fillId="0" borderId="21" xfId="0" applyFont="1" applyFill="1" applyBorder="1" applyAlignment="1" applyProtection="1">
      <alignment horizontal="left"/>
    </xf>
    <xf numFmtId="8" fontId="4" fillId="10" borderId="5" xfId="0" applyNumberFormat="1" applyFont="1" applyFill="1" applyBorder="1" applyAlignment="1" applyProtection="1">
      <alignment horizontal="center" vertical="center"/>
      <protection locked="0"/>
    </xf>
    <xf numFmtId="8" fontId="4" fillId="10" borderId="19" xfId="0" applyNumberFormat="1" applyFont="1" applyFill="1" applyBorder="1" applyAlignment="1" applyProtection="1">
      <alignment horizontal="center" vertical="center"/>
      <protection locked="0"/>
    </xf>
    <xf numFmtId="8" fontId="4" fillId="10" borderId="2" xfId="0" applyNumberFormat="1" applyFont="1" applyFill="1" applyBorder="1" applyAlignment="1" applyProtection="1">
      <alignment horizontal="center" vertical="center"/>
      <protection locked="0"/>
    </xf>
    <xf numFmtId="0" fontId="0" fillId="5" borderId="0" xfId="0" applyFill="1" applyAlignment="1" applyProtection="1">
      <alignment horizontal="right"/>
      <protection locked="0"/>
    </xf>
    <xf numFmtId="0" fontId="0" fillId="5" borderId="0" xfId="0" applyFill="1" applyProtection="1">
      <protection locked="0"/>
    </xf>
    <xf numFmtId="0" fontId="0" fillId="0" borderId="0" xfId="0" applyProtection="1">
      <protection locked="0"/>
    </xf>
    <xf numFmtId="0" fontId="19" fillId="5" borderId="0" xfId="0" applyFont="1" applyFill="1" applyBorder="1" applyAlignment="1" applyProtection="1">
      <protection locked="0"/>
    </xf>
    <xf numFmtId="0" fontId="19" fillId="5" borderId="48" xfId="0" applyFont="1" applyFill="1" applyBorder="1" applyAlignment="1" applyProtection="1">
      <alignment horizontal="left"/>
      <protection locked="0"/>
    </xf>
    <xf numFmtId="0" fontId="19" fillId="0" borderId="0" xfId="0" applyFont="1" applyProtection="1">
      <protection locked="0"/>
    </xf>
    <xf numFmtId="0" fontId="19" fillId="5" borderId="0" xfId="0" applyFont="1" applyFill="1" applyAlignment="1" applyProtection="1">
      <alignment horizontal="left"/>
      <protection locked="0"/>
    </xf>
    <xf numFmtId="0" fontId="19" fillId="5" borderId="21" xfId="0" applyFont="1" applyFill="1" applyBorder="1" applyAlignment="1" applyProtection="1">
      <alignment horizontal="left"/>
      <protection locked="0"/>
    </xf>
    <xf numFmtId="0" fontId="19" fillId="5" borderId="0" xfId="0" applyFont="1" applyFill="1" applyAlignment="1" applyProtection="1">
      <protection locked="0"/>
    </xf>
    <xf numFmtId="14" fontId="19" fillId="5" borderId="21" xfId="0" applyNumberFormat="1" applyFont="1" applyFill="1" applyBorder="1" applyAlignment="1" applyProtection="1">
      <alignment horizontal="left"/>
      <protection locked="0"/>
    </xf>
    <xf numFmtId="0" fontId="6" fillId="5" borderId="0" xfId="0" applyFont="1" applyFill="1" applyProtection="1">
      <protection locked="0"/>
    </xf>
    <xf numFmtId="0" fontId="25" fillId="5" borderId="0" xfId="0" applyFont="1" applyFill="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49" fontId="0" fillId="5" borderId="0" xfId="0" applyNumberFormat="1" applyFill="1" applyBorder="1" applyProtection="1">
      <protection locked="0"/>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165" fontId="2" fillId="0" borderId="10" xfId="0" applyNumberFormat="1"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19"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165" fontId="2" fillId="0" borderId="60" xfId="0" applyNumberFormat="1"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5" xfId="0" applyFont="1" applyFill="1" applyBorder="1" applyAlignment="1" applyProtection="1">
      <alignment vertical="center"/>
      <protection locked="0"/>
    </xf>
    <xf numFmtId="165" fontId="2" fillId="6" borderId="15" xfId="0" applyNumberFormat="1"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6" borderId="23" xfId="0" applyFont="1" applyFill="1" applyBorder="1" applyAlignment="1" applyProtection="1">
      <alignment horizontal="center" vertical="center"/>
      <protection locked="0"/>
    </xf>
    <xf numFmtId="0" fontId="2" fillId="6" borderId="24" xfId="0" applyFont="1" applyFill="1" applyBorder="1" applyAlignment="1" applyProtection="1">
      <alignment vertical="center"/>
      <protection locked="0"/>
    </xf>
    <xf numFmtId="165" fontId="2" fillId="6" borderId="25" xfId="0" applyNumberFormat="1" applyFont="1" applyFill="1" applyBorder="1" applyAlignment="1" applyProtection="1">
      <alignment horizontal="center" vertical="center"/>
      <protection locked="0"/>
    </xf>
    <xf numFmtId="0" fontId="7" fillId="0" borderId="0" xfId="0" applyFont="1" applyAlignment="1" applyProtection="1">
      <alignment vertical="top" wrapText="1"/>
      <protection locked="0"/>
    </xf>
    <xf numFmtId="164" fontId="2" fillId="0" borderId="0" xfId="0" applyNumberFormat="1" applyFont="1" applyProtection="1">
      <protection locked="0"/>
    </xf>
  </cellXfs>
  <cellStyles count="5">
    <cellStyle name="Currency" xfId="1" builtinId="4"/>
    <cellStyle name="Hyperlink" xfId="2" builtinId="8"/>
    <cellStyle name="Normal" xfId="0" builtinId="0"/>
    <cellStyle name="Normal 2" xfId="4" xr:uid="{89F80A78-8BA1-49AB-921E-A85F004C3AC1}"/>
    <cellStyle name="Percent"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5.bin"/><Relationship Id="rId2" Type="http://schemas.openxmlformats.org/officeDocument/2006/relationships/hyperlink" Target="https://www.gsa.gov/travel/plan-book/transportation-airfare-pov-etc/privately-owned-vehicle-pov-mileage-reimbursement-rates" TargetMode="External"/><Relationship Id="rId1" Type="http://schemas.openxmlformats.org/officeDocument/2006/relationships/printerSettings" Target="../printerSettings/printerSettings4.bin"/><Relationship Id="rId6" Type="http://schemas.openxmlformats.org/officeDocument/2006/relationships/hyperlink" Target="https://www.hhs.gov/grants-contracts/contracts/contract-policies-regulations/spending-on-promotional-items/index.html" TargetMode="External"/><Relationship Id="rId5" Type="http://schemas.openxmlformats.org/officeDocument/2006/relationships/hyperlink" Target="https://www.gsa.gov/travel/plan-book/per-diem-rates" TargetMode="External"/><Relationship Id="rId4" Type="http://schemas.openxmlformats.org/officeDocument/2006/relationships/hyperlink" Target="https://www.gsa.gov/travel/plan-book/transportation-airfare-pov-etc/privately-owned-vehicle-pov-mileage-reimbursement-rat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9.bin"/><Relationship Id="rId2" Type="http://schemas.openxmlformats.org/officeDocument/2006/relationships/hyperlink" Target="https://www.gsa.gov/travel/plan-book/transportation-airfare-pov-etc/privately-owned-vehicle-pov-mileage-reimbursement-rates" TargetMode="External"/><Relationship Id="rId1" Type="http://schemas.openxmlformats.org/officeDocument/2006/relationships/printerSettings" Target="../printerSettings/printerSettings8.bin"/><Relationship Id="rId6" Type="http://schemas.openxmlformats.org/officeDocument/2006/relationships/hyperlink" Target="https://www.hhs.gov/grants-contracts/contracts/contract-policies-regulations/spending-on-promotional-items/index.html" TargetMode="External"/><Relationship Id="rId5" Type="http://schemas.openxmlformats.org/officeDocument/2006/relationships/hyperlink" Target="https://www.gsa.gov/travel/plan-book/per-diem-rates" TargetMode="External"/><Relationship Id="rId4" Type="http://schemas.openxmlformats.org/officeDocument/2006/relationships/hyperlink" Target="https://www.gsa.gov/travel/plan-book/transportation-airfare-pov-etc/privately-owned-vehicle-pov-mileage-reimbursement-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2"/>
  <sheetViews>
    <sheetView tabSelected="1" zoomScaleNormal="100" workbookViewId="0">
      <selection activeCell="D7" sqref="D7"/>
    </sheetView>
  </sheetViews>
  <sheetFormatPr defaultColWidth="9.140625" defaultRowHeight="15" x14ac:dyDescent="0.2"/>
  <cols>
    <col min="1" max="1" width="3.140625" style="137" customWidth="1"/>
    <col min="2" max="2" width="90.42578125" style="138" customWidth="1"/>
    <col min="3" max="3" width="2.5703125" style="155" customWidth="1"/>
    <col min="4" max="4" width="35.28515625" style="9" customWidth="1"/>
    <col min="5" max="5" width="16.7109375" style="9" bestFit="1" customWidth="1"/>
    <col min="6" max="6" width="26" style="9" customWidth="1"/>
    <col min="7" max="16384" width="9.140625" style="9"/>
  </cols>
  <sheetData>
    <row r="1" spans="1:6" ht="18" x14ac:dyDescent="0.25">
      <c r="A1" s="132" t="s">
        <v>70</v>
      </c>
      <c r="B1" s="133"/>
      <c r="D1" s="154" t="s">
        <v>109</v>
      </c>
      <c r="E1" s="141"/>
      <c r="F1" s="142"/>
    </row>
    <row r="2" spans="1:6" ht="31.5" customHeight="1" x14ac:dyDescent="0.2">
      <c r="A2" s="134" t="s">
        <v>71</v>
      </c>
      <c r="B2" s="140" t="s">
        <v>106</v>
      </c>
      <c r="C2" s="156"/>
      <c r="D2" s="347" t="s">
        <v>110</v>
      </c>
      <c r="E2" s="347"/>
      <c r="F2" s="347"/>
    </row>
    <row r="3" spans="1:6" ht="20.25" customHeight="1" x14ac:dyDescent="0.2">
      <c r="A3" s="134" t="s">
        <v>71</v>
      </c>
      <c r="B3" s="133" t="s">
        <v>82</v>
      </c>
      <c r="D3" s="143"/>
      <c r="E3" s="144"/>
      <c r="F3" s="142"/>
    </row>
    <row r="4" spans="1:6" ht="39" customHeight="1" x14ac:dyDescent="0.2">
      <c r="A4" s="134" t="s">
        <v>71</v>
      </c>
      <c r="B4" s="133" t="s">
        <v>83</v>
      </c>
      <c r="D4" s="347" t="s">
        <v>111</v>
      </c>
      <c r="E4" s="347"/>
      <c r="F4" s="145"/>
    </row>
    <row r="5" spans="1:6" x14ac:dyDescent="0.2">
      <c r="A5" s="134"/>
      <c r="B5" s="133"/>
      <c r="D5" s="143"/>
      <c r="E5" s="146"/>
      <c r="F5" s="142"/>
    </row>
    <row r="6" spans="1:6" ht="18" x14ac:dyDescent="0.25">
      <c r="A6" s="132" t="s">
        <v>72</v>
      </c>
      <c r="B6" s="133"/>
      <c r="D6" s="147" t="s">
        <v>112</v>
      </c>
      <c r="E6" s="148" t="s">
        <v>113</v>
      </c>
      <c r="F6" s="142"/>
    </row>
    <row r="7" spans="1:6" ht="33" customHeight="1" x14ac:dyDescent="0.2">
      <c r="A7" s="134" t="s">
        <v>71</v>
      </c>
      <c r="B7" s="133" t="s">
        <v>74</v>
      </c>
      <c r="D7" s="149" t="s">
        <v>114</v>
      </c>
      <c r="E7" s="150"/>
      <c r="F7" s="142"/>
    </row>
    <row r="8" spans="1:6" ht="62.25" customHeight="1" x14ac:dyDescent="0.2">
      <c r="A8" s="134" t="s">
        <v>71</v>
      </c>
      <c r="B8" s="133" t="s">
        <v>104</v>
      </c>
      <c r="D8" s="149" t="s">
        <v>115</v>
      </c>
      <c r="E8" s="150"/>
      <c r="F8" s="142"/>
    </row>
    <row r="9" spans="1:6" ht="30" x14ac:dyDescent="0.2">
      <c r="A9" s="134" t="s">
        <v>71</v>
      </c>
      <c r="B9" s="133" t="s">
        <v>73</v>
      </c>
      <c r="D9" s="149" t="s">
        <v>116</v>
      </c>
      <c r="E9" s="150"/>
      <c r="F9" s="142"/>
    </row>
    <row r="10" spans="1:6" x14ac:dyDescent="0.2">
      <c r="A10" s="134"/>
      <c r="B10" s="133"/>
      <c r="D10" s="149" t="s">
        <v>117</v>
      </c>
      <c r="E10" s="150"/>
      <c r="F10" s="142"/>
    </row>
    <row r="11" spans="1:6" ht="18" x14ac:dyDescent="0.2">
      <c r="A11" s="132" t="s">
        <v>75</v>
      </c>
      <c r="B11" s="133"/>
      <c r="D11" s="149" t="s">
        <v>118</v>
      </c>
      <c r="E11" s="150"/>
      <c r="F11" s="142"/>
    </row>
    <row r="12" spans="1:6" ht="39" customHeight="1" x14ac:dyDescent="0.2">
      <c r="A12" s="134" t="s">
        <v>71</v>
      </c>
      <c r="B12" s="133" t="s">
        <v>81</v>
      </c>
      <c r="D12" s="149" t="s">
        <v>119</v>
      </c>
      <c r="E12" s="150"/>
      <c r="F12" s="142"/>
    </row>
    <row r="13" spans="1:6" x14ac:dyDescent="0.2">
      <c r="A13" s="134"/>
      <c r="B13" s="133"/>
      <c r="D13" s="149" t="s">
        <v>120</v>
      </c>
      <c r="E13" s="150"/>
      <c r="F13" s="142"/>
    </row>
    <row r="14" spans="1:6" ht="18" x14ac:dyDescent="0.2">
      <c r="A14" s="132" t="s">
        <v>79</v>
      </c>
      <c r="B14" s="133"/>
      <c r="D14" s="149" t="s">
        <v>121</v>
      </c>
      <c r="E14" s="150"/>
      <c r="F14" s="142"/>
    </row>
    <row r="15" spans="1:6" ht="44.25" customHeight="1" x14ac:dyDescent="0.2">
      <c r="A15" s="134" t="s">
        <v>71</v>
      </c>
      <c r="B15" s="133" t="s">
        <v>103</v>
      </c>
      <c r="D15" s="149" t="s">
        <v>122</v>
      </c>
      <c r="E15" s="150"/>
      <c r="F15" s="142"/>
    </row>
    <row r="16" spans="1:6" x14ac:dyDescent="0.2">
      <c r="A16" s="134" t="s">
        <v>71</v>
      </c>
      <c r="B16" s="133" t="s">
        <v>80</v>
      </c>
      <c r="D16" s="149" t="s">
        <v>123</v>
      </c>
      <c r="E16" s="150"/>
      <c r="F16" s="142"/>
    </row>
    <row r="17" spans="1:6" x14ac:dyDescent="0.2">
      <c r="A17" s="135"/>
      <c r="B17" s="136"/>
      <c r="D17" s="149" t="s">
        <v>124</v>
      </c>
      <c r="E17" s="150"/>
      <c r="F17" s="142"/>
    </row>
    <row r="18" spans="1:6" ht="18" x14ac:dyDescent="0.2">
      <c r="A18" s="132" t="s">
        <v>78</v>
      </c>
      <c r="B18" s="133"/>
      <c r="D18" s="151" t="s">
        <v>125</v>
      </c>
      <c r="E18" s="150"/>
      <c r="F18" s="142"/>
    </row>
    <row r="19" spans="1:6" ht="42.75" customHeight="1" x14ac:dyDescent="0.2">
      <c r="A19" s="134" t="s">
        <v>71</v>
      </c>
      <c r="B19" s="133" t="s">
        <v>77</v>
      </c>
      <c r="D19" s="149"/>
      <c r="E19" s="150"/>
      <c r="F19" s="142"/>
    </row>
    <row r="20" spans="1:6" ht="39.75" customHeight="1" x14ac:dyDescent="0.2">
      <c r="A20" s="134" t="s">
        <v>71</v>
      </c>
      <c r="B20" s="133" t="s">
        <v>76</v>
      </c>
      <c r="D20" s="149"/>
      <c r="E20" s="150"/>
      <c r="F20" s="142"/>
    </row>
    <row r="21" spans="1:6" ht="15.75" x14ac:dyDescent="0.25">
      <c r="D21" s="143" t="s">
        <v>126</v>
      </c>
      <c r="E21" s="152">
        <f>SUM(E7:E20)</f>
        <v>0</v>
      </c>
      <c r="F21" s="142"/>
    </row>
    <row r="22" spans="1:6" ht="15.75" x14ac:dyDescent="0.25">
      <c r="D22" s="143" t="s">
        <v>127</v>
      </c>
      <c r="E22" s="153" t="str">
        <f>IF(F4="","Fill in Cell F4",E21/F4)</f>
        <v>Fill in Cell F4</v>
      </c>
      <c r="F22" s="142"/>
    </row>
  </sheetData>
  <sheetProtection algorithmName="SHA-512" hashValue="XPtMVT35V9wLUJFNcBTaIcCEn7WF/mV8jLrK9xnojuiNVUWVcvubkAg1tUVGp7wVsspkRaCCMKsQvP+6jokBkQ==" saltValue="Lm2Y8okSt1fvk5xsVp0yMA==" spinCount="100000" sheet="1" objects="1" scenarios="1" selectLockedCells="1"/>
  <mergeCells count="2">
    <mergeCell ref="D2:F2"/>
    <mergeCell ref="D4:E4"/>
  </mergeCells>
  <dataValidations count="1">
    <dataValidation allowBlank="1" showErrorMessage="1" sqref="B2:C2 D1:F22" xr:uid="{DCD16A0A-8974-4754-862F-305DD2BB4825}"/>
  </dataValidations>
  <pageMargins left="0.5" right="0.5" top="0.5" bottom="0.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view="pageLayout" zoomScale="90" zoomScaleNormal="100" zoomScaleSheetLayoutView="100" zoomScalePageLayoutView="90" workbookViewId="0">
      <selection activeCell="F9" sqref="F9"/>
    </sheetView>
  </sheetViews>
  <sheetFormatPr defaultColWidth="9.140625" defaultRowHeight="12.75" x14ac:dyDescent="0.2"/>
  <cols>
    <col min="1" max="1" width="19.7109375" style="164" bestFit="1" customWidth="1"/>
    <col min="2" max="2" width="41.5703125" style="164" customWidth="1"/>
    <col min="3" max="3" width="18.28515625" style="164" customWidth="1"/>
    <col min="4" max="6" width="18.5703125" style="164" customWidth="1"/>
    <col min="7" max="7" width="22.85546875" style="164" customWidth="1"/>
    <col min="8" max="8" width="8" style="164" customWidth="1"/>
    <col min="9" max="9" width="9.28515625" style="164" customWidth="1"/>
    <col min="10" max="10" width="11.28515625" style="164" bestFit="1" customWidth="1"/>
    <col min="11" max="11" width="18.140625" style="164" bestFit="1" customWidth="1"/>
    <col min="12" max="16384" width="9.140625" style="164"/>
  </cols>
  <sheetData>
    <row r="1" spans="1:8" s="165" customFormat="1" ht="15.75" customHeight="1" x14ac:dyDescent="0.2">
      <c r="A1" s="114" t="s">
        <v>39</v>
      </c>
      <c r="B1" s="326" t="str">
        <f>'Part 2'!B2:F2</f>
        <v>Projects for Assistance in Transition from Homelessness (PATH)</v>
      </c>
      <c r="C1" s="327"/>
      <c r="D1" s="327"/>
      <c r="E1" s="284"/>
      <c r="F1" s="284"/>
      <c r="G1" s="284"/>
    </row>
    <row r="2" spans="1:8" s="165" customFormat="1" ht="15.75" customHeight="1" x14ac:dyDescent="0.2">
      <c r="A2" s="114" t="s">
        <v>128</v>
      </c>
      <c r="B2" s="328" t="str">
        <f>IF('Part 2'!B3:F3="","",'Part 2'!B3:F3)</f>
        <v/>
      </c>
      <c r="C2" s="329"/>
      <c r="D2" s="329"/>
      <c r="E2" s="284"/>
      <c r="F2" s="284"/>
      <c r="G2" s="284"/>
    </row>
    <row r="3" spans="1:8" s="165" customFormat="1" ht="15.75" customHeight="1" x14ac:dyDescent="0.2">
      <c r="A3" s="114" t="s">
        <v>38</v>
      </c>
      <c r="B3" s="330" t="str">
        <f>IF('Part 2'!B4:F4="","",'Part 2'!B4:F4)</f>
        <v/>
      </c>
      <c r="C3" s="329"/>
      <c r="D3" s="329"/>
      <c r="E3" s="284"/>
      <c r="F3" s="284"/>
      <c r="G3" s="284"/>
    </row>
    <row r="4" spans="1:8" s="165" customFormat="1" ht="15.75" customHeight="1" x14ac:dyDescent="0.2">
      <c r="A4" s="114" t="s">
        <v>130</v>
      </c>
      <c r="B4" s="346" t="str">
        <f>IF('Part 2'!B5="","",'Part 2'!B5)</f>
        <v/>
      </c>
      <c r="C4" s="131"/>
      <c r="D4" s="131"/>
      <c r="E4" s="331"/>
      <c r="F4" s="331"/>
      <c r="G4" s="158"/>
    </row>
    <row r="5" spans="1:8" ht="26.25" customHeight="1" x14ac:dyDescent="0.2">
      <c r="A5" s="67"/>
      <c r="B5" s="67"/>
      <c r="C5" s="67"/>
      <c r="D5" s="68"/>
      <c r="E5" s="355" t="s">
        <v>108</v>
      </c>
      <c r="F5" s="356"/>
      <c r="G5" s="69"/>
    </row>
    <row r="6" spans="1:8" ht="21.75" customHeight="1" x14ac:dyDescent="0.2">
      <c r="A6" s="354" t="s">
        <v>105</v>
      </c>
      <c r="B6" s="354"/>
      <c r="C6" s="354"/>
      <c r="D6" s="332">
        <f>ROUNDUP((0.333*D24),0)</f>
        <v>0</v>
      </c>
      <c r="E6" s="139" t="s">
        <v>107</v>
      </c>
      <c r="F6" s="334">
        <v>0</v>
      </c>
      <c r="G6" s="95"/>
    </row>
    <row r="7" spans="1:8" ht="12.75" customHeight="1" thickBot="1" x14ac:dyDescent="0.25">
      <c r="A7" s="67"/>
      <c r="B7" s="67"/>
      <c r="C7" s="67"/>
      <c r="D7" s="68"/>
      <c r="E7" s="69"/>
      <c r="F7" s="69"/>
      <c r="G7" s="69"/>
    </row>
    <row r="8" spans="1:8" ht="26.25" thickBot="1" x14ac:dyDescent="0.25">
      <c r="A8" s="70" t="s">
        <v>84</v>
      </c>
      <c r="B8" s="70" t="s">
        <v>51</v>
      </c>
      <c r="C8" s="92" t="s">
        <v>68</v>
      </c>
      <c r="D8" s="71" t="s">
        <v>61</v>
      </c>
      <c r="E8" s="71" t="s">
        <v>62</v>
      </c>
      <c r="F8" s="72" t="s">
        <v>63</v>
      </c>
      <c r="G8" s="92" t="s">
        <v>67</v>
      </c>
    </row>
    <row r="9" spans="1:8" x14ac:dyDescent="0.2">
      <c r="A9" s="106" t="s">
        <v>85</v>
      </c>
      <c r="B9" s="112" t="s">
        <v>131</v>
      </c>
      <c r="C9" s="84">
        <f>'Part 2'!F33</f>
        <v>0</v>
      </c>
      <c r="D9" s="446">
        <f>C9-E9</f>
        <v>0</v>
      </c>
      <c r="E9" s="446">
        <f>C9*$F$6</f>
        <v>0</v>
      </c>
      <c r="F9" s="89"/>
      <c r="G9" s="93">
        <f t="shared" ref="G9:G21" si="0">SUM(D9+E9+F9)</f>
        <v>0</v>
      </c>
      <c r="H9" s="333"/>
    </row>
    <row r="10" spans="1:8" x14ac:dyDescent="0.2">
      <c r="A10" s="107" t="s">
        <v>86</v>
      </c>
      <c r="B10" s="113" t="s">
        <v>132</v>
      </c>
      <c r="C10" s="85">
        <f>'Part 2'!E81</f>
        <v>0</v>
      </c>
      <c r="D10" s="446">
        <f t="shared" ref="D10:D21" si="1">C10-E10</f>
        <v>0</v>
      </c>
      <c r="E10" s="446">
        <f t="shared" ref="E10:E21" si="2">C10*$F$6</f>
        <v>0</v>
      </c>
      <c r="F10" s="90"/>
      <c r="G10" s="93">
        <f t="shared" si="0"/>
        <v>0</v>
      </c>
    </row>
    <row r="11" spans="1:8" x14ac:dyDescent="0.2">
      <c r="A11" s="107" t="s">
        <v>87</v>
      </c>
      <c r="B11" s="113" t="s">
        <v>133</v>
      </c>
      <c r="C11" s="85">
        <f>'Part 2'!E92</f>
        <v>0</v>
      </c>
      <c r="D11" s="446">
        <f t="shared" si="1"/>
        <v>0</v>
      </c>
      <c r="E11" s="446">
        <f t="shared" si="2"/>
        <v>0</v>
      </c>
      <c r="F11" s="90"/>
      <c r="G11" s="93">
        <f t="shared" si="0"/>
        <v>0</v>
      </c>
    </row>
    <row r="12" spans="1:8" x14ac:dyDescent="0.2">
      <c r="A12" s="107" t="s">
        <v>88</v>
      </c>
      <c r="B12" s="113" t="s">
        <v>134</v>
      </c>
      <c r="C12" s="85">
        <f>'Part 2'!E105</f>
        <v>0</v>
      </c>
      <c r="D12" s="446">
        <f t="shared" si="1"/>
        <v>0</v>
      </c>
      <c r="E12" s="446">
        <f t="shared" si="2"/>
        <v>0</v>
      </c>
      <c r="F12" s="90"/>
      <c r="G12" s="93">
        <f t="shared" si="0"/>
        <v>0</v>
      </c>
    </row>
    <row r="13" spans="1:8" x14ac:dyDescent="0.2">
      <c r="A13" s="107" t="s">
        <v>89</v>
      </c>
      <c r="B13" s="113" t="s">
        <v>135</v>
      </c>
      <c r="C13" s="85">
        <f>'Part 2'!E123</f>
        <v>0</v>
      </c>
      <c r="D13" s="446">
        <f t="shared" si="1"/>
        <v>0</v>
      </c>
      <c r="E13" s="446">
        <f t="shared" si="2"/>
        <v>0</v>
      </c>
      <c r="F13" s="90"/>
      <c r="G13" s="93">
        <f t="shared" si="0"/>
        <v>0</v>
      </c>
    </row>
    <row r="14" spans="1:8" x14ac:dyDescent="0.2">
      <c r="A14" s="107" t="s">
        <v>90</v>
      </c>
      <c r="B14" s="113" t="s">
        <v>136</v>
      </c>
      <c r="C14" s="85">
        <f>'Part 2'!D144</f>
        <v>0</v>
      </c>
      <c r="D14" s="446">
        <f t="shared" si="1"/>
        <v>0</v>
      </c>
      <c r="E14" s="446">
        <f t="shared" si="2"/>
        <v>0</v>
      </c>
      <c r="F14" s="90"/>
      <c r="G14" s="93">
        <f t="shared" si="0"/>
        <v>0</v>
      </c>
    </row>
    <row r="15" spans="1:8" x14ac:dyDescent="0.2">
      <c r="A15" s="107" t="s">
        <v>91</v>
      </c>
      <c r="B15" s="113" t="s">
        <v>137</v>
      </c>
      <c r="C15" s="85">
        <f>'Part 2'!B160</f>
        <v>0</v>
      </c>
      <c r="D15" s="446">
        <f t="shared" si="1"/>
        <v>0</v>
      </c>
      <c r="E15" s="446">
        <f t="shared" si="2"/>
        <v>0</v>
      </c>
      <c r="F15" s="90"/>
      <c r="G15" s="93">
        <f t="shared" si="0"/>
        <v>0</v>
      </c>
    </row>
    <row r="16" spans="1:8" x14ac:dyDescent="0.2">
      <c r="A16" s="107" t="s">
        <v>92</v>
      </c>
      <c r="B16" s="113" t="s">
        <v>138</v>
      </c>
      <c r="C16" s="85">
        <f>'Part 2'!E176</f>
        <v>0</v>
      </c>
      <c r="D16" s="446">
        <f t="shared" si="1"/>
        <v>0</v>
      </c>
      <c r="E16" s="446">
        <f t="shared" si="2"/>
        <v>0</v>
      </c>
      <c r="F16" s="90"/>
      <c r="G16" s="93">
        <f t="shared" si="0"/>
        <v>0</v>
      </c>
    </row>
    <row r="17" spans="1:7" x14ac:dyDescent="0.2">
      <c r="A17" s="107" t="s">
        <v>93</v>
      </c>
      <c r="B17" s="113" t="s">
        <v>139</v>
      </c>
      <c r="C17" s="85">
        <f>'Part 2'!D189</f>
        <v>0</v>
      </c>
      <c r="D17" s="446">
        <f t="shared" si="1"/>
        <v>0</v>
      </c>
      <c r="E17" s="446">
        <f t="shared" si="2"/>
        <v>0</v>
      </c>
      <c r="F17" s="90"/>
      <c r="G17" s="93">
        <f t="shared" si="0"/>
        <v>0</v>
      </c>
    </row>
    <row r="18" spans="1:7" x14ac:dyDescent="0.2">
      <c r="A18" s="107" t="s">
        <v>94</v>
      </c>
      <c r="B18" s="113" t="s">
        <v>140</v>
      </c>
      <c r="C18" s="85">
        <f>'Part 2'!D200</f>
        <v>0</v>
      </c>
      <c r="D18" s="446">
        <f t="shared" si="1"/>
        <v>0</v>
      </c>
      <c r="E18" s="446">
        <f t="shared" si="2"/>
        <v>0</v>
      </c>
      <c r="F18" s="90"/>
      <c r="G18" s="93">
        <f t="shared" si="0"/>
        <v>0</v>
      </c>
    </row>
    <row r="19" spans="1:7" x14ac:dyDescent="0.2">
      <c r="A19" s="107" t="s">
        <v>95</v>
      </c>
      <c r="B19" s="113" t="s">
        <v>141</v>
      </c>
      <c r="C19" s="85">
        <f>'Part 2'!D214</f>
        <v>0</v>
      </c>
      <c r="D19" s="446">
        <f t="shared" si="1"/>
        <v>0</v>
      </c>
      <c r="E19" s="446">
        <f t="shared" si="2"/>
        <v>0</v>
      </c>
      <c r="F19" s="90"/>
      <c r="G19" s="93">
        <f t="shared" si="0"/>
        <v>0</v>
      </c>
    </row>
    <row r="20" spans="1:7" x14ac:dyDescent="0.2">
      <c r="A20" s="107" t="s">
        <v>96</v>
      </c>
      <c r="B20" s="113" t="s">
        <v>142</v>
      </c>
      <c r="C20" s="85">
        <f>'Part 2'!D227</f>
        <v>0</v>
      </c>
      <c r="D20" s="446">
        <f t="shared" si="1"/>
        <v>0</v>
      </c>
      <c r="E20" s="446">
        <f t="shared" si="2"/>
        <v>0</v>
      </c>
      <c r="F20" s="90"/>
      <c r="G20" s="93">
        <f t="shared" si="0"/>
        <v>0</v>
      </c>
    </row>
    <row r="21" spans="1:7" ht="13.5" thickBot="1" x14ac:dyDescent="0.25">
      <c r="A21" s="108" t="s">
        <v>97</v>
      </c>
      <c r="B21" s="285" t="s">
        <v>143</v>
      </c>
      <c r="C21" s="86">
        <f>'Part 2'!D240</f>
        <v>0</v>
      </c>
      <c r="D21" s="447">
        <f t="shared" si="1"/>
        <v>0</v>
      </c>
      <c r="E21" s="448">
        <f t="shared" si="2"/>
        <v>0</v>
      </c>
      <c r="F21" s="91"/>
      <c r="G21" s="94">
        <f t="shared" si="0"/>
        <v>0</v>
      </c>
    </row>
    <row r="22" spans="1:7" ht="13.5" thickTop="1" x14ac:dyDescent="0.2">
      <c r="A22" s="109" t="s">
        <v>98</v>
      </c>
      <c r="B22" s="104" t="s">
        <v>144</v>
      </c>
      <c r="C22" s="87">
        <f>SUM(C9:C21)</f>
        <v>0</v>
      </c>
      <c r="D22" s="1">
        <f>SUM(D9:D21)</f>
        <v>0</v>
      </c>
      <c r="E22" s="73">
        <f>SUM(E9:E21)</f>
        <v>0</v>
      </c>
      <c r="F22" s="82">
        <f>SUM(F9:F21)</f>
        <v>0</v>
      </c>
      <c r="G22" s="87">
        <f>SUM(G9:G21)</f>
        <v>0</v>
      </c>
    </row>
    <row r="23" spans="1:7" ht="14.25" customHeight="1" thickBot="1" x14ac:dyDescent="0.25">
      <c r="A23" s="110" t="s">
        <v>99</v>
      </c>
      <c r="B23" s="105" t="s">
        <v>145</v>
      </c>
      <c r="C23" s="86">
        <f>'Part 2'!C252</f>
        <v>0</v>
      </c>
      <c r="D23" s="447">
        <f>C23-E23</f>
        <v>0</v>
      </c>
      <c r="E23" s="448">
        <f>C23*$F$6</f>
        <v>0</v>
      </c>
      <c r="F23" s="91"/>
      <c r="G23" s="94">
        <f>SUM(D23+E23+F23)</f>
        <v>0</v>
      </c>
    </row>
    <row r="24" spans="1:7" ht="14.25" thickTop="1" thickBot="1" x14ac:dyDescent="0.25">
      <c r="A24" s="111" t="s">
        <v>100</v>
      </c>
      <c r="B24" s="159" t="s">
        <v>146</v>
      </c>
      <c r="C24" s="88">
        <f>SUM(C22:C23)</f>
        <v>0</v>
      </c>
      <c r="D24" s="2">
        <f>SUM(D22:D23)</f>
        <v>0</v>
      </c>
      <c r="E24" s="74">
        <f>SUM(E22:E23)</f>
        <v>0</v>
      </c>
      <c r="F24" s="83">
        <f>SUM(F22:F23)</f>
        <v>0</v>
      </c>
      <c r="G24" s="88">
        <f>SUM(G22:G23)</f>
        <v>0</v>
      </c>
    </row>
    <row r="25" spans="1:7" ht="24" customHeight="1" thickBot="1" x14ac:dyDescent="0.25">
      <c r="A25" s="80" t="s">
        <v>66</v>
      </c>
      <c r="B25" s="80"/>
      <c r="C25" s="81">
        <f>SUM(C22:C23)</f>
        <v>0</v>
      </c>
      <c r="D25" s="352">
        <f>SUM(D24+E24+F24)</f>
        <v>0</v>
      </c>
      <c r="E25" s="353"/>
      <c r="F25" s="353"/>
      <c r="G25" s="81">
        <f>SUM(G22:G23)</f>
        <v>0</v>
      </c>
    </row>
    <row r="26" spans="1:7" x14ac:dyDescent="0.2">
      <c r="A26" s="75"/>
      <c r="B26" s="75"/>
      <c r="C26" s="75"/>
      <c r="D26" s="76"/>
      <c r="E26" s="77"/>
      <c r="F26" s="78"/>
      <c r="G26" s="69"/>
    </row>
    <row r="27" spans="1:7" ht="14.25" customHeight="1" x14ac:dyDescent="0.2">
      <c r="A27" s="351" t="s">
        <v>65</v>
      </c>
      <c r="B27" s="351"/>
      <c r="C27" s="351"/>
      <c r="D27" s="351"/>
      <c r="E27" s="351"/>
      <c r="F27" s="351"/>
      <c r="G27" s="351"/>
    </row>
    <row r="28" spans="1:7" ht="146.25" customHeight="1" x14ac:dyDescent="0.2">
      <c r="A28" s="348"/>
      <c r="B28" s="349"/>
      <c r="C28" s="349"/>
      <c r="D28" s="349"/>
      <c r="E28" s="349"/>
      <c r="F28" s="349"/>
      <c r="G28" s="350"/>
    </row>
  </sheetData>
  <sheetProtection algorithmName="SHA-512" hashValue="4ACJFyc5rWUuVPEIWusELMDkg5bZzXJpFoDRNF0SCo0+2m5a3KvhAK/7849M4R7ttht/PpBGcwqx+1Dgbi38oQ==" saltValue="YXdym7ngKmJD6g29TCB5HQ==" spinCount="100000" sheet="1" objects="1" scenarios="1" selectLockedCells="1"/>
  <customSheetViews>
    <customSheetView guid="{5066D5FA-45F8-45CB-9AB3-FEDA1DB51CD0}" scale="80" showPageBreaks="1" printArea="1" view="pageLayout" topLeftCell="A2">
      <selection activeCell="D20" sqref="D20"/>
      <pageMargins left="0.75" right="0.75" top="1" bottom="1" header="0.5" footer="0.5"/>
      <printOptions headings="1" gridLines="1"/>
      <pageSetup scale="81" orientation="landscape" r:id="rId1"/>
      <headerFooter alignWithMargins="0">
        <oddHeader>&amp;C&amp;"Arial,Bold"&amp;11Exhibit 2 -- Coordinated Services Team (CST) Budget Form: Part 1&amp;R&amp;D</oddHeader>
        <oddFooter>&amp;L&amp;Z&amp;F&amp;R&amp;P of &amp;N</oddFooter>
      </headerFooter>
    </customSheetView>
  </customSheetViews>
  <mergeCells count="5">
    <mergeCell ref="A28:G28"/>
    <mergeCell ref="A27:G27"/>
    <mergeCell ref="D25:F25"/>
    <mergeCell ref="A6:C6"/>
    <mergeCell ref="E5:F5"/>
  </mergeCells>
  <phoneticPr fontId="0" type="noConversion"/>
  <dataValidations disablePrompts="1" count="1">
    <dataValidation allowBlank="1" showErrorMessage="1" sqref="B9:B21" xr:uid="{BE9901BB-2E9E-4EB1-9F71-805AAAAE2A12}"/>
  </dataValidations>
  <printOptions horizontalCentered="1"/>
  <pageMargins left="0.5" right="0.5" top="1" bottom="0.75" header="0.5" footer="0.5"/>
  <pageSetup scale="80" orientation="landscape" r:id="rId2"/>
  <headerFooter alignWithMargins="0">
    <oddHeader>&amp;L&amp;9Department of Health Services
Division of Care and Treatment Services
F-01601-D  (12/2024)&amp;C&amp;"Arial,Bold"&amp;9Exhibit 2
PATH Summary Budget
Part 1&amp;R&amp;"Arial,Bold"STATE OF WISCONSIN</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8"/>
  <sheetViews>
    <sheetView zoomScaleNormal="100" zoomScalePageLayoutView="80" workbookViewId="0">
      <selection activeCell="B3" sqref="B3"/>
    </sheetView>
  </sheetViews>
  <sheetFormatPr defaultColWidth="9.140625" defaultRowHeight="12.75" x14ac:dyDescent="0.2"/>
  <cols>
    <col min="1" max="1" width="28.42578125" style="79" customWidth="1"/>
    <col min="2" max="2" width="41.5703125" style="79" customWidth="1"/>
    <col min="3" max="3" width="20.5703125" style="79" customWidth="1"/>
    <col min="4" max="4" width="14.28515625" style="79" customWidth="1"/>
    <col min="5" max="5" width="18.5703125" style="79" customWidth="1"/>
    <col min="6" max="6" width="19.85546875" style="79" customWidth="1"/>
    <col min="7" max="7" width="3" style="79" customWidth="1"/>
    <col min="8" max="8" width="80.7109375" style="335" customWidth="1"/>
    <col min="9" max="16384" width="9.140625" style="79"/>
  </cols>
  <sheetData>
    <row r="1" spans="1:8" x14ac:dyDescent="0.2">
      <c r="A1" s="75"/>
      <c r="B1" s="75"/>
      <c r="C1" s="75"/>
      <c r="D1" s="75"/>
      <c r="E1" s="75"/>
      <c r="F1" s="75"/>
    </row>
    <row r="2" spans="1:8" s="286" customFormat="1" ht="15" x14ac:dyDescent="0.2">
      <c r="A2" s="8" t="s">
        <v>39</v>
      </c>
      <c r="B2" s="429" t="s">
        <v>69</v>
      </c>
      <c r="C2" s="429"/>
      <c r="D2" s="429"/>
      <c r="E2" s="429"/>
      <c r="F2" s="429"/>
      <c r="H2" s="336"/>
    </row>
    <row r="3" spans="1:8" s="286" customFormat="1" ht="15" x14ac:dyDescent="0.2">
      <c r="A3" s="96" t="s">
        <v>128</v>
      </c>
      <c r="B3" s="340"/>
      <c r="C3" s="342"/>
      <c r="D3" s="342"/>
      <c r="E3" s="342"/>
      <c r="F3" s="342"/>
      <c r="H3" s="336"/>
    </row>
    <row r="4" spans="1:8" s="286" customFormat="1" ht="15" x14ac:dyDescent="0.2">
      <c r="A4" s="8" t="s">
        <v>38</v>
      </c>
      <c r="B4" s="340"/>
      <c r="C4" s="343"/>
      <c r="D4" s="343"/>
      <c r="E4" s="343"/>
      <c r="F4" s="343"/>
      <c r="H4" s="336"/>
    </row>
    <row r="5" spans="1:8" s="286" customFormat="1" ht="15" x14ac:dyDescent="0.2">
      <c r="A5" s="8" t="s">
        <v>129</v>
      </c>
      <c r="B5" s="341"/>
      <c r="C5" s="344"/>
      <c r="D5" s="344"/>
      <c r="E5" s="344"/>
      <c r="F5" s="344"/>
      <c r="H5" s="339" t="str">
        <f>IF('Part 1'!C24&gt;'Part 2'!B5,"The budget (below) must be reduced. It's bigger than the amount of funds available.","")</f>
        <v/>
      </c>
    </row>
    <row r="6" spans="1:8" ht="24.95" customHeight="1" thickBot="1" x14ac:dyDescent="0.25">
      <c r="A6" s="168"/>
      <c r="B6" s="168"/>
      <c r="C6" s="168"/>
      <c r="D6" s="168"/>
      <c r="E6" s="168"/>
      <c r="F6" s="168"/>
      <c r="G6" s="287"/>
    </row>
    <row r="7" spans="1:8" ht="30" customHeight="1" x14ac:dyDescent="0.3">
      <c r="A7" s="380" t="s">
        <v>147</v>
      </c>
      <c r="B7" s="381"/>
      <c r="C7" s="381"/>
      <c r="D7" s="381"/>
      <c r="E7" s="381"/>
      <c r="F7" s="382"/>
      <c r="G7" s="287"/>
    </row>
    <row r="8" spans="1:8" ht="69.75" customHeight="1" x14ac:dyDescent="0.2">
      <c r="A8" s="426" t="s">
        <v>148</v>
      </c>
      <c r="B8" s="427"/>
      <c r="C8" s="427"/>
      <c r="D8" s="427"/>
      <c r="E8" s="427"/>
      <c r="F8" s="428"/>
      <c r="G8" s="287"/>
    </row>
    <row r="9" spans="1:8" ht="17.25" customHeight="1" thickBot="1" x14ac:dyDescent="0.3">
      <c r="A9" s="288"/>
      <c r="B9" s="433" t="s">
        <v>149</v>
      </c>
      <c r="C9" s="433"/>
      <c r="D9" s="433"/>
      <c r="E9" s="433"/>
      <c r="F9" s="434"/>
      <c r="G9" s="287"/>
    </row>
    <row r="10" spans="1:8" ht="30" customHeight="1" thickBot="1" x14ac:dyDescent="0.25">
      <c r="A10" s="169"/>
      <c r="B10" s="289" t="s">
        <v>60</v>
      </c>
      <c r="C10" s="171" t="s">
        <v>19</v>
      </c>
      <c r="D10" s="171" t="s">
        <v>53</v>
      </c>
      <c r="E10" s="171" t="s">
        <v>54</v>
      </c>
      <c r="F10" s="290" t="s">
        <v>5</v>
      </c>
      <c r="G10" s="287"/>
    </row>
    <row r="11" spans="1:8" s="292" customFormat="1" ht="15" customHeight="1" x14ac:dyDescent="0.2">
      <c r="A11" s="174" t="s">
        <v>191</v>
      </c>
      <c r="B11" s="5"/>
      <c r="C11" s="17">
        <v>0</v>
      </c>
      <c r="D11" s="18">
        <v>0</v>
      </c>
      <c r="E11" s="18">
        <v>0</v>
      </c>
      <c r="F11" s="25">
        <f t="shared" ref="F11:F18" si="0">ROUND(C11*D11*E11, 2)</f>
        <v>0</v>
      </c>
      <c r="G11" s="291"/>
      <c r="H11" s="337"/>
    </row>
    <row r="12" spans="1:8" s="292" customFormat="1" ht="15" customHeight="1" x14ac:dyDescent="0.2">
      <c r="A12" s="176" t="s">
        <v>192</v>
      </c>
      <c r="B12" s="11"/>
      <c r="C12" s="17">
        <v>0</v>
      </c>
      <c r="D12" s="18">
        <v>0</v>
      </c>
      <c r="E12" s="18">
        <v>0</v>
      </c>
      <c r="F12" s="25">
        <f t="shared" si="0"/>
        <v>0</v>
      </c>
      <c r="G12" s="291"/>
      <c r="H12" s="337"/>
    </row>
    <row r="13" spans="1:8" s="292" customFormat="1" ht="15" customHeight="1" x14ac:dyDescent="0.2">
      <c r="A13" s="176" t="s">
        <v>193</v>
      </c>
      <c r="B13" s="11"/>
      <c r="C13" s="17">
        <v>0</v>
      </c>
      <c r="D13" s="18">
        <v>0</v>
      </c>
      <c r="E13" s="18">
        <v>0</v>
      </c>
      <c r="F13" s="25">
        <f t="shared" si="0"/>
        <v>0</v>
      </c>
      <c r="G13" s="291"/>
      <c r="H13" s="337"/>
    </row>
    <row r="14" spans="1:8" s="292" customFormat="1" ht="15" customHeight="1" x14ac:dyDescent="0.2">
      <c r="A14" s="176" t="s">
        <v>194</v>
      </c>
      <c r="B14" s="11"/>
      <c r="C14" s="17">
        <v>0</v>
      </c>
      <c r="D14" s="18">
        <v>0</v>
      </c>
      <c r="E14" s="18">
        <v>0</v>
      </c>
      <c r="F14" s="25">
        <f t="shared" si="0"/>
        <v>0</v>
      </c>
      <c r="G14" s="291"/>
      <c r="H14" s="337"/>
    </row>
    <row r="15" spans="1:8" s="292" customFormat="1" ht="15" customHeight="1" x14ac:dyDescent="0.2">
      <c r="A15" s="176" t="s">
        <v>195</v>
      </c>
      <c r="B15" s="11"/>
      <c r="C15" s="17">
        <v>0</v>
      </c>
      <c r="D15" s="18">
        <v>0</v>
      </c>
      <c r="E15" s="18">
        <v>0</v>
      </c>
      <c r="F15" s="25">
        <f>ROUND(C15*D15*E15, 2)</f>
        <v>0</v>
      </c>
      <c r="G15" s="291"/>
      <c r="H15" s="337"/>
    </row>
    <row r="16" spans="1:8" s="292" customFormat="1" ht="15" customHeight="1" x14ac:dyDescent="0.2">
      <c r="A16" s="176" t="s">
        <v>196</v>
      </c>
      <c r="B16" s="11"/>
      <c r="C16" s="17">
        <v>0</v>
      </c>
      <c r="D16" s="18">
        <v>0</v>
      </c>
      <c r="E16" s="18">
        <v>0</v>
      </c>
      <c r="F16" s="25">
        <f>ROUND(C16*D16*E16, 2)</f>
        <v>0</v>
      </c>
      <c r="G16" s="291"/>
      <c r="H16" s="337"/>
    </row>
    <row r="17" spans="1:8" s="292" customFormat="1" ht="15" customHeight="1" x14ac:dyDescent="0.2">
      <c r="A17" s="176" t="s">
        <v>197</v>
      </c>
      <c r="B17" s="11"/>
      <c r="C17" s="17">
        <v>0</v>
      </c>
      <c r="D17" s="18">
        <v>0</v>
      </c>
      <c r="E17" s="18">
        <v>0</v>
      </c>
      <c r="F17" s="25">
        <f t="shared" si="0"/>
        <v>0</v>
      </c>
      <c r="G17" s="291"/>
      <c r="H17" s="337"/>
    </row>
    <row r="18" spans="1:8" s="292" customFormat="1" ht="15" customHeight="1" x14ac:dyDescent="0.2">
      <c r="A18" s="176" t="s">
        <v>198</v>
      </c>
      <c r="B18" s="11"/>
      <c r="C18" s="17">
        <v>0</v>
      </c>
      <c r="D18" s="18">
        <v>0</v>
      </c>
      <c r="E18" s="18">
        <v>0</v>
      </c>
      <c r="F18" s="25">
        <f t="shared" si="0"/>
        <v>0</v>
      </c>
      <c r="G18" s="291"/>
      <c r="H18" s="337"/>
    </row>
    <row r="19" spans="1:8" s="292" customFormat="1" ht="15" customHeight="1" x14ac:dyDescent="0.2">
      <c r="A19" s="176" t="s">
        <v>199</v>
      </c>
      <c r="B19" s="11"/>
      <c r="C19" s="17">
        <v>0</v>
      </c>
      <c r="D19" s="18">
        <v>0</v>
      </c>
      <c r="E19" s="18">
        <v>0</v>
      </c>
      <c r="F19" s="25">
        <f t="shared" ref="F19:F20" si="1">ROUND(C19*D19*E19, 2)</f>
        <v>0</v>
      </c>
      <c r="G19" s="291"/>
      <c r="H19" s="337"/>
    </row>
    <row r="20" spans="1:8" s="292" customFormat="1" ht="15" customHeight="1" x14ac:dyDescent="0.2">
      <c r="A20" s="176" t="s">
        <v>200</v>
      </c>
      <c r="B20" s="12"/>
      <c r="C20" s="19">
        <v>0</v>
      </c>
      <c r="D20" s="20">
        <v>0</v>
      </c>
      <c r="E20" s="20">
        <v>0</v>
      </c>
      <c r="F20" s="27">
        <f t="shared" si="1"/>
        <v>0</v>
      </c>
      <c r="G20" s="291"/>
      <c r="H20" s="337"/>
    </row>
    <row r="21" spans="1:8" s="292" customFormat="1" ht="20.25" customHeight="1" thickBot="1" x14ac:dyDescent="0.3">
      <c r="A21" s="293"/>
      <c r="B21" s="433" t="s">
        <v>150</v>
      </c>
      <c r="C21" s="433"/>
      <c r="D21" s="433"/>
      <c r="E21" s="433"/>
      <c r="F21" s="434"/>
      <c r="G21" s="291"/>
      <c r="H21" s="337"/>
    </row>
    <row r="22" spans="1:8" ht="30" customHeight="1" thickBot="1" x14ac:dyDescent="0.25">
      <c r="A22" s="294"/>
      <c r="B22" s="289" t="s">
        <v>60</v>
      </c>
      <c r="C22" s="295" t="s">
        <v>64</v>
      </c>
      <c r="D22" s="296" t="s">
        <v>21</v>
      </c>
      <c r="E22" s="296" t="s">
        <v>55</v>
      </c>
      <c r="F22" s="3" t="s">
        <v>5</v>
      </c>
      <c r="G22" s="297"/>
      <c r="H22" s="337"/>
    </row>
    <row r="23" spans="1:8" s="292" customFormat="1" ht="15" customHeight="1" x14ac:dyDescent="0.2">
      <c r="A23" s="181" t="s">
        <v>201</v>
      </c>
      <c r="B23" s="5"/>
      <c r="C23" s="15">
        <v>0</v>
      </c>
      <c r="D23" s="21">
        <v>0</v>
      </c>
      <c r="E23" s="16">
        <v>0</v>
      </c>
      <c r="F23" s="24">
        <f>ROUND(C23*D23*E23, 2)</f>
        <v>0</v>
      </c>
      <c r="G23" s="291"/>
      <c r="H23" s="337"/>
    </row>
    <row r="24" spans="1:8" s="292" customFormat="1" ht="15" customHeight="1" x14ac:dyDescent="0.2">
      <c r="A24" s="176" t="s">
        <v>202</v>
      </c>
      <c r="B24" s="11"/>
      <c r="C24" s="17">
        <v>0</v>
      </c>
      <c r="D24" s="22">
        <v>0</v>
      </c>
      <c r="E24" s="18">
        <v>0</v>
      </c>
      <c r="F24" s="25">
        <f>ROUND(C24*D24*E24, 2)</f>
        <v>0</v>
      </c>
      <c r="G24" s="291"/>
      <c r="H24" s="337"/>
    </row>
    <row r="25" spans="1:8" s="292" customFormat="1" ht="15" customHeight="1" x14ac:dyDescent="0.2">
      <c r="A25" s="176" t="s">
        <v>203</v>
      </c>
      <c r="B25" s="11"/>
      <c r="C25" s="17">
        <v>0</v>
      </c>
      <c r="D25" s="22">
        <v>0</v>
      </c>
      <c r="E25" s="18">
        <v>0</v>
      </c>
      <c r="F25" s="25">
        <f>ROUND(C25*D25*E25, 2)</f>
        <v>0</v>
      </c>
      <c r="G25" s="291"/>
      <c r="H25" s="337"/>
    </row>
    <row r="26" spans="1:8" s="292" customFormat="1" ht="15" customHeight="1" x14ac:dyDescent="0.2">
      <c r="A26" s="176" t="s">
        <v>204</v>
      </c>
      <c r="B26" s="11"/>
      <c r="C26" s="17">
        <v>0</v>
      </c>
      <c r="D26" s="22">
        <v>0</v>
      </c>
      <c r="E26" s="18">
        <v>0</v>
      </c>
      <c r="F26" s="25">
        <f>ROUND(C26*D26*E26, 2)</f>
        <v>0</v>
      </c>
      <c r="G26" s="291"/>
      <c r="H26" s="337"/>
    </row>
    <row r="27" spans="1:8" s="292" customFormat="1" ht="15" customHeight="1" x14ac:dyDescent="0.2">
      <c r="A27" s="176" t="s">
        <v>205</v>
      </c>
      <c r="B27" s="11"/>
      <c r="C27" s="17">
        <v>0</v>
      </c>
      <c r="D27" s="22">
        <v>0</v>
      </c>
      <c r="E27" s="18">
        <v>0</v>
      </c>
      <c r="F27" s="25">
        <f>ROUND(C27*D27*E27, 2)</f>
        <v>0</v>
      </c>
      <c r="G27" s="291"/>
      <c r="H27" s="337"/>
    </row>
    <row r="28" spans="1:8" s="292" customFormat="1" ht="15" customHeight="1" x14ac:dyDescent="0.2">
      <c r="A28" s="176" t="s">
        <v>206</v>
      </c>
      <c r="B28" s="11"/>
      <c r="C28" s="17">
        <v>0</v>
      </c>
      <c r="D28" s="22">
        <v>0</v>
      </c>
      <c r="E28" s="18">
        <v>0</v>
      </c>
      <c r="F28" s="25">
        <f t="shared" ref="F28:F32" si="2">ROUND(C28*D28*E28, 2)</f>
        <v>0</v>
      </c>
      <c r="G28" s="291"/>
      <c r="H28" s="337"/>
    </row>
    <row r="29" spans="1:8" s="292" customFormat="1" ht="15" customHeight="1" x14ac:dyDescent="0.2">
      <c r="A29" s="176" t="s">
        <v>207</v>
      </c>
      <c r="B29" s="11"/>
      <c r="C29" s="17">
        <v>0</v>
      </c>
      <c r="D29" s="22">
        <v>0</v>
      </c>
      <c r="E29" s="18">
        <v>0</v>
      </c>
      <c r="F29" s="25">
        <f t="shared" si="2"/>
        <v>0</v>
      </c>
      <c r="G29" s="291"/>
      <c r="H29" s="337"/>
    </row>
    <row r="30" spans="1:8" s="292" customFormat="1" ht="15" customHeight="1" x14ac:dyDescent="0.2">
      <c r="A30" s="176" t="s">
        <v>208</v>
      </c>
      <c r="B30" s="11"/>
      <c r="C30" s="17">
        <v>0</v>
      </c>
      <c r="D30" s="22">
        <v>0</v>
      </c>
      <c r="E30" s="18">
        <v>0</v>
      </c>
      <c r="F30" s="25">
        <f t="shared" si="2"/>
        <v>0</v>
      </c>
      <c r="G30" s="291"/>
      <c r="H30" s="337"/>
    </row>
    <row r="31" spans="1:8" s="292" customFormat="1" ht="15" customHeight="1" x14ac:dyDescent="0.2">
      <c r="A31" s="176" t="s">
        <v>209</v>
      </c>
      <c r="B31" s="11"/>
      <c r="C31" s="17">
        <v>0</v>
      </c>
      <c r="D31" s="22">
        <v>0</v>
      </c>
      <c r="E31" s="18">
        <v>0</v>
      </c>
      <c r="F31" s="25">
        <f t="shared" si="2"/>
        <v>0</v>
      </c>
      <c r="G31" s="291"/>
      <c r="H31" s="337"/>
    </row>
    <row r="32" spans="1:8" s="292" customFormat="1" ht="15" customHeight="1" thickBot="1" x14ac:dyDescent="0.25">
      <c r="A32" s="182" t="s">
        <v>210</v>
      </c>
      <c r="B32" s="12"/>
      <c r="C32" s="19">
        <v>0</v>
      </c>
      <c r="D32" s="125">
        <v>0</v>
      </c>
      <c r="E32" s="20">
        <v>0</v>
      </c>
      <c r="F32" s="27">
        <f t="shared" si="2"/>
        <v>0</v>
      </c>
      <c r="G32" s="291"/>
      <c r="H32" s="337"/>
    </row>
    <row r="33" spans="1:8" s="292" customFormat="1" ht="15" customHeight="1" thickBot="1" x14ac:dyDescent="0.25">
      <c r="A33" s="183" t="s">
        <v>30</v>
      </c>
      <c r="B33" s="184"/>
      <c r="C33" s="184"/>
      <c r="D33" s="298"/>
      <c r="E33" s="298"/>
      <c r="F33" s="30">
        <f>SUM(F11:F20,F23:F32)</f>
        <v>0</v>
      </c>
      <c r="G33" s="291"/>
      <c r="H33" s="337"/>
    </row>
    <row r="34" spans="1:8" x14ac:dyDescent="0.2">
      <c r="A34" s="299"/>
      <c r="B34" s="188"/>
      <c r="C34" s="188"/>
      <c r="D34" s="189"/>
      <c r="E34" s="189"/>
      <c r="F34" s="126"/>
      <c r="G34" s="297"/>
      <c r="H34" s="337"/>
    </row>
    <row r="35" spans="1:8" ht="36" customHeight="1" thickBot="1" x14ac:dyDescent="0.25">
      <c r="A35" s="357" t="s">
        <v>151</v>
      </c>
      <c r="B35" s="358"/>
      <c r="C35" s="358"/>
      <c r="D35" s="358"/>
      <c r="E35" s="358"/>
      <c r="F35" s="359"/>
      <c r="G35" s="297"/>
      <c r="H35" s="337"/>
    </row>
    <row r="36" spans="1:8" ht="29.25" customHeight="1" x14ac:dyDescent="0.2">
      <c r="A36" s="190" t="str">
        <f t="shared" ref="A36:A45" si="3">IF(B11="","",B11)</f>
        <v/>
      </c>
      <c r="B36" s="440"/>
      <c r="C36" s="440"/>
      <c r="D36" s="440"/>
      <c r="E36" s="440"/>
      <c r="F36" s="441"/>
      <c r="G36" s="297"/>
      <c r="H36" s="337"/>
    </row>
    <row r="37" spans="1:8" ht="29.25" customHeight="1" x14ac:dyDescent="0.2">
      <c r="A37" s="191" t="str">
        <f t="shared" si="3"/>
        <v/>
      </c>
      <c r="B37" s="407"/>
      <c r="C37" s="407"/>
      <c r="D37" s="407"/>
      <c r="E37" s="407"/>
      <c r="F37" s="408"/>
      <c r="G37" s="297"/>
      <c r="H37" s="337"/>
    </row>
    <row r="38" spans="1:8" ht="29.25" customHeight="1" x14ac:dyDescent="0.2">
      <c r="A38" s="191" t="str">
        <f t="shared" si="3"/>
        <v/>
      </c>
      <c r="B38" s="407"/>
      <c r="C38" s="407"/>
      <c r="D38" s="407"/>
      <c r="E38" s="407"/>
      <c r="F38" s="408"/>
      <c r="G38" s="297"/>
      <c r="H38" s="337"/>
    </row>
    <row r="39" spans="1:8" ht="29.25" customHeight="1" x14ac:dyDescent="0.2">
      <c r="A39" s="191" t="str">
        <f t="shared" si="3"/>
        <v/>
      </c>
      <c r="B39" s="407"/>
      <c r="C39" s="407"/>
      <c r="D39" s="407"/>
      <c r="E39" s="407"/>
      <c r="F39" s="408"/>
      <c r="G39" s="297"/>
      <c r="H39" s="337"/>
    </row>
    <row r="40" spans="1:8" ht="29.25" customHeight="1" x14ac:dyDescent="0.2">
      <c r="A40" s="191" t="str">
        <f t="shared" si="3"/>
        <v/>
      </c>
      <c r="B40" s="407"/>
      <c r="C40" s="407"/>
      <c r="D40" s="407"/>
      <c r="E40" s="407"/>
      <c r="F40" s="408"/>
      <c r="G40" s="297"/>
      <c r="H40" s="337"/>
    </row>
    <row r="41" spans="1:8" ht="29.25" customHeight="1" x14ac:dyDescent="0.2">
      <c r="A41" s="191" t="str">
        <f t="shared" si="3"/>
        <v/>
      </c>
      <c r="B41" s="407"/>
      <c r="C41" s="407"/>
      <c r="D41" s="407"/>
      <c r="E41" s="407"/>
      <c r="F41" s="408"/>
      <c r="G41" s="297"/>
      <c r="H41" s="337"/>
    </row>
    <row r="42" spans="1:8" ht="29.25" customHeight="1" x14ac:dyDescent="0.2">
      <c r="A42" s="191" t="str">
        <f t="shared" si="3"/>
        <v/>
      </c>
      <c r="B42" s="407"/>
      <c r="C42" s="407"/>
      <c r="D42" s="407"/>
      <c r="E42" s="407"/>
      <c r="F42" s="408"/>
      <c r="G42" s="297"/>
      <c r="H42" s="337"/>
    </row>
    <row r="43" spans="1:8" ht="29.25" customHeight="1" x14ac:dyDescent="0.2">
      <c r="A43" s="191" t="str">
        <f t="shared" si="3"/>
        <v/>
      </c>
      <c r="B43" s="407"/>
      <c r="C43" s="407"/>
      <c r="D43" s="407"/>
      <c r="E43" s="407"/>
      <c r="F43" s="408"/>
      <c r="G43" s="297"/>
      <c r="H43" s="337"/>
    </row>
    <row r="44" spans="1:8" ht="29.25" customHeight="1" x14ac:dyDescent="0.2">
      <c r="A44" s="191" t="str">
        <f t="shared" si="3"/>
        <v/>
      </c>
      <c r="B44" s="407"/>
      <c r="C44" s="407"/>
      <c r="D44" s="407"/>
      <c r="E44" s="407"/>
      <c r="F44" s="408"/>
      <c r="G44" s="297"/>
      <c r="H44" s="337"/>
    </row>
    <row r="45" spans="1:8" ht="29.25" customHeight="1" x14ac:dyDescent="0.2">
      <c r="A45" s="191" t="str">
        <f t="shared" si="3"/>
        <v/>
      </c>
      <c r="B45" s="407"/>
      <c r="C45" s="407"/>
      <c r="D45" s="407"/>
      <c r="E45" s="407"/>
      <c r="F45" s="408"/>
      <c r="G45" s="297"/>
      <c r="H45" s="337"/>
    </row>
    <row r="46" spans="1:8" ht="29.25" customHeight="1" x14ac:dyDescent="0.2">
      <c r="A46" s="191" t="str">
        <f>IF(B23="","",B23)</f>
        <v/>
      </c>
      <c r="B46" s="407"/>
      <c r="C46" s="407"/>
      <c r="D46" s="407"/>
      <c r="E46" s="407"/>
      <c r="F46" s="408"/>
      <c r="G46" s="297"/>
      <c r="H46" s="337"/>
    </row>
    <row r="47" spans="1:8" ht="29.25" customHeight="1" x14ac:dyDescent="0.2">
      <c r="A47" s="191" t="str">
        <f t="shared" ref="A47:A55" si="4">IF(B24="","",B24)</f>
        <v/>
      </c>
      <c r="B47" s="407"/>
      <c r="C47" s="407"/>
      <c r="D47" s="407"/>
      <c r="E47" s="407"/>
      <c r="F47" s="408"/>
      <c r="G47" s="297"/>
      <c r="H47" s="337"/>
    </row>
    <row r="48" spans="1:8" ht="29.25" customHeight="1" x14ac:dyDescent="0.2">
      <c r="A48" s="191" t="str">
        <f t="shared" si="4"/>
        <v/>
      </c>
      <c r="B48" s="407"/>
      <c r="C48" s="407"/>
      <c r="D48" s="407"/>
      <c r="E48" s="407"/>
      <c r="F48" s="408"/>
      <c r="G48" s="297"/>
      <c r="H48" s="337"/>
    </row>
    <row r="49" spans="1:8" ht="29.25" customHeight="1" x14ac:dyDescent="0.2">
      <c r="A49" s="191" t="str">
        <f t="shared" si="4"/>
        <v/>
      </c>
      <c r="B49" s="407"/>
      <c r="C49" s="407"/>
      <c r="D49" s="407"/>
      <c r="E49" s="407"/>
      <c r="F49" s="408"/>
      <c r="G49" s="297"/>
      <c r="H49" s="337"/>
    </row>
    <row r="50" spans="1:8" ht="29.25" customHeight="1" x14ac:dyDescent="0.2">
      <c r="A50" s="191" t="str">
        <f t="shared" si="4"/>
        <v/>
      </c>
      <c r="B50" s="407"/>
      <c r="C50" s="407"/>
      <c r="D50" s="407"/>
      <c r="E50" s="407"/>
      <c r="F50" s="408"/>
      <c r="G50" s="297"/>
      <c r="H50" s="337"/>
    </row>
    <row r="51" spans="1:8" ht="29.25" customHeight="1" x14ac:dyDescent="0.2">
      <c r="A51" s="191" t="str">
        <f t="shared" si="4"/>
        <v/>
      </c>
      <c r="B51" s="407"/>
      <c r="C51" s="407"/>
      <c r="D51" s="407"/>
      <c r="E51" s="407"/>
      <c r="F51" s="408"/>
      <c r="G51" s="297"/>
      <c r="H51" s="337"/>
    </row>
    <row r="52" spans="1:8" ht="29.25" customHeight="1" x14ac:dyDescent="0.2">
      <c r="A52" s="191" t="str">
        <f t="shared" si="4"/>
        <v/>
      </c>
      <c r="B52" s="407"/>
      <c r="C52" s="407"/>
      <c r="D52" s="407"/>
      <c r="E52" s="407"/>
      <c r="F52" s="408"/>
      <c r="G52" s="297"/>
      <c r="H52" s="337"/>
    </row>
    <row r="53" spans="1:8" ht="29.25" customHeight="1" x14ac:dyDescent="0.2">
      <c r="A53" s="191" t="str">
        <f t="shared" si="4"/>
        <v/>
      </c>
      <c r="B53" s="407"/>
      <c r="C53" s="407"/>
      <c r="D53" s="407"/>
      <c r="E53" s="407"/>
      <c r="F53" s="408"/>
      <c r="G53" s="297"/>
      <c r="H53" s="337"/>
    </row>
    <row r="54" spans="1:8" ht="29.25" customHeight="1" x14ac:dyDescent="0.2">
      <c r="A54" s="191" t="str">
        <f t="shared" si="4"/>
        <v/>
      </c>
      <c r="B54" s="407"/>
      <c r="C54" s="407"/>
      <c r="D54" s="407"/>
      <c r="E54" s="407"/>
      <c r="F54" s="408"/>
      <c r="G54" s="297"/>
      <c r="H54" s="337"/>
    </row>
    <row r="55" spans="1:8" ht="29.25" customHeight="1" thickBot="1" x14ac:dyDescent="0.25">
      <c r="A55" s="192" t="str">
        <f t="shared" si="4"/>
        <v/>
      </c>
      <c r="B55" s="409"/>
      <c r="C55" s="409"/>
      <c r="D55" s="409"/>
      <c r="E55" s="409"/>
      <c r="F55" s="410"/>
      <c r="G55" s="297"/>
      <c r="H55" s="337"/>
    </row>
    <row r="56" spans="1:8" ht="24.95" customHeight="1" thickBot="1" x14ac:dyDescent="0.25">
      <c r="A56" s="75"/>
      <c r="B56" s="188"/>
      <c r="C56" s="188"/>
      <c r="D56" s="189"/>
      <c r="E56" s="188"/>
      <c r="F56" s="188"/>
      <c r="G56" s="297"/>
      <c r="H56" s="337"/>
    </row>
    <row r="57" spans="1:8" ht="30" customHeight="1" x14ac:dyDescent="0.3">
      <c r="A57" s="380" t="s">
        <v>152</v>
      </c>
      <c r="B57" s="381"/>
      <c r="C57" s="381"/>
      <c r="D57" s="381"/>
      <c r="E57" s="381"/>
      <c r="F57" s="382"/>
      <c r="G57" s="297"/>
      <c r="H57" s="337"/>
    </row>
    <row r="58" spans="1:8" ht="53.25" customHeight="1" thickBot="1" x14ac:dyDescent="0.25">
      <c r="A58" s="426" t="s">
        <v>153</v>
      </c>
      <c r="B58" s="427"/>
      <c r="C58" s="427"/>
      <c r="D58" s="427"/>
      <c r="E58" s="427"/>
      <c r="F58" s="428"/>
      <c r="G58" s="297"/>
      <c r="H58" s="337"/>
    </row>
    <row r="59" spans="1:8" ht="27" customHeight="1" thickBot="1" x14ac:dyDescent="0.25">
      <c r="A59" s="193"/>
      <c r="B59" s="194" t="s">
        <v>60</v>
      </c>
      <c r="C59" s="195" t="s">
        <v>6</v>
      </c>
      <c r="D59" s="196" t="s">
        <v>7</v>
      </c>
      <c r="E59" s="197" t="s">
        <v>5</v>
      </c>
      <c r="F59" s="198"/>
      <c r="G59" s="297"/>
      <c r="H59" s="337"/>
    </row>
    <row r="60" spans="1:8" s="292" customFormat="1" ht="15" customHeight="1" x14ac:dyDescent="0.2">
      <c r="A60" s="174" t="s">
        <v>191</v>
      </c>
      <c r="B60" s="13" t="str">
        <f t="shared" ref="B60:B69" si="5">IF(B11="","",B11)</f>
        <v/>
      </c>
      <c r="C60" s="28">
        <f t="shared" ref="C60:C69" si="6">F11</f>
        <v>0</v>
      </c>
      <c r="D60" s="21">
        <v>0</v>
      </c>
      <c r="E60" s="24">
        <f>ROUND(C60*D60, 2)</f>
        <v>0</v>
      </c>
      <c r="F60" s="199"/>
      <c r="G60" s="291"/>
      <c r="H60" s="337"/>
    </row>
    <row r="61" spans="1:8" s="292" customFormat="1" ht="15" customHeight="1" x14ac:dyDescent="0.2">
      <c r="A61" s="176" t="s">
        <v>192</v>
      </c>
      <c r="B61" s="6" t="str">
        <f t="shared" si="5"/>
        <v/>
      </c>
      <c r="C61" s="29">
        <f t="shared" si="6"/>
        <v>0</v>
      </c>
      <c r="D61" s="22">
        <v>0</v>
      </c>
      <c r="E61" s="25">
        <f t="shared" ref="E61:E73" si="7">ROUND(C61*D61, 2)</f>
        <v>0</v>
      </c>
      <c r="F61" s="199"/>
      <c r="G61" s="291"/>
      <c r="H61" s="337"/>
    </row>
    <row r="62" spans="1:8" s="292" customFormat="1" ht="15" customHeight="1" x14ac:dyDescent="0.2">
      <c r="A62" s="176" t="s">
        <v>193</v>
      </c>
      <c r="B62" s="6" t="str">
        <f t="shared" si="5"/>
        <v/>
      </c>
      <c r="C62" s="29">
        <f t="shared" si="6"/>
        <v>0</v>
      </c>
      <c r="D62" s="22">
        <v>0</v>
      </c>
      <c r="E62" s="25">
        <f t="shared" si="7"/>
        <v>0</v>
      </c>
      <c r="F62" s="199"/>
      <c r="G62" s="291"/>
      <c r="H62" s="337"/>
    </row>
    <row r="63" spans="1:8" s="292" customFormat="1" ht="15" customHeight="1" x14ac:dyDescent="0.2">
      <c r="A63" s="176" t="s">
        <v>194</v>
      </c>
      <c r="B63" s="6" t="str">
        <f t="shared" si="5"/>
        <v/>
      </c>
      <c r="C63" s="29">
        <f t="shared" si="6"/>
        <v>0</v>
      </c>
      <c r="D63" s="22">
        <v>0</v>
      </c>
      <c r="E63" s="25">
        <f t="shared" si="7"/>
        <v>0</v>
      </c>
      <c r="F63" s="199"/>
      <c r="G63" s="291"/>
      <c r="H63" s="337"/>
    </row>
    <row r="64" spans="1:8" s="292" customFormat="1" ht="15" customHeight="1" x14ac:dyDescent="0.2">
      <c r="A64" s="176" t="s">
        <v>195</v>
      </c>
      <c r="B64" s="6" t="str">
        <f t="shared" si="5"/>
        <v/>
      </c>
      <c r="C64" s="29">
        <f t="shared" si="6"/>
        <v>0</v>
      </c>
      <c r="D64" s="22">
        <v>0</v>
      </c>
      <c r="E64" s="25">
        <f t="shared" si="7"/>
        <v>0</v>
      </c>
      <c r="F64" s="199"/>
      <c r="G64" s="291"/>
      <c r="H64" s="337"/>
    </row>
    <row r="65" spans="1:8" s="292" customFormat="1" ht="15" customHeight="1" x14ac:dyDescent="0.2">
      <c r="A65" s="176" t="s">
        <v>196</v>
      </c>
      <c r="B65" s="6" t="str">
        <f t="shared" si="5"/>
        <v/>
      </c>
      <c r="C65" s="29">
        <f t="shared" si="6"/>
        <v>0</v>
      </c>
      <c r="D65" s="22">
        <v>0</v>
      </c>
      <c r="E65" s="25">
        <f t="shared" si="7"/>
        <v>0</v>
      </c>
      <c r="F65" s="199"/>
      <c r="G65" s="291"/>
      <c r="H65" s="337"/>
    </row>
    <row r="66" spans="1:8" s="292" customFormat="1" ht="15" customHeight="1" x14ac:dyDescent="0.2">
      <c r="A66" s="176" t="s">
        <v>197</v>
      </c>
      <c r="B66" s="6" t="str">
        <f t="shared" si="5"/>
        <v/>
      </c>
      <c r="C66" s="29">
        <f t="shared" si="6"/>
        <v>0</v>
      </c>
      <c r="D66" s="22">
        <v>0</v>
      </c>
      <c r="E66" s="25">
        <f t="shared" si="7"/>
        <v>0</v>
      </c>
      <c r="F66" s="199"/>
      <c r="G66" s="291"/>
      <c r="H66" s="337"/>
    </row>
    <row r="67" spans="1:8" s="292" customFormat="1" ht="15" customHeight="1" x14ac:dyDescent="0.2">
      <c r="A67" s="176" t="s">
        <v>198</v>
      </c>
      <c r="B67" s="6" t="str">
        <f t="shared" si="5"/>
        <v/>
      </c>
      <c r="C67" s="29">
        <f t="shared" si="6"/>
        <v>0</v>
      </c>
      <c r="D67" s="22">
        <v>0</v>
      </c>
      <c r="E67" s="25">
        <f t="shared" si="7"/>
        <v>0</v>
      </c>
      <c r="F67" s="199"/>
      <c r="G67" s="291"/>
      <c r="H67" s="337"/>
    </row>
    <row r="68" spans="1:8" s="292" customFormat="1" ht="15" customHeight="1" x14ac:dyDescent="0.2">
      <c r="A68" s="176" t="s">
        <v>199</v>
      </c>
      <c r="B68" s="6" t="str">
        <f t="shared" si="5"/>
        <v/>
      </c>
      <c r="C68" s="29">
        <f t="shared" si="6"/>
        <v>0</v>
      </c>
      <c r="D68" s="22">
        <v>0</v>
      </c>
      <c r="E68" s="25">
        <f t="shared" si="7"/>
        <v>0</v>
      </c>
      <c r="F68" s="199"/>
      <c r="G68" s="291"/>
      <c r="H68" s="337"/>
    </row>
    <row r="69" spans="1:8" s="292" customFormat="1" ht="15" customHeight="1" thickBot="1" x14ac:dyDescent="0.25">
      <c r="A69" s="182" t="s">
        <v>200</v>
      </c>
      <c r="B69" s="6" t="str">
        <f t="shared" si="5"/>
        <v/>
      </c>
      <c r="C69" s="29">
        <f t="shared" si="6"/>
        <v>0</v>
      </c>
      <c r="D69" s="22">
        <v>0</v>
      </c>
      <c r="E69" s="25">
        <f t="shared" si="7"/>
        <v>0</v>
      </c>
      <c r="F69" s="199"/>
      <c r="G69" s="291"/>
      <c r="H69" s="337"/>
    </row>
    <row r="70" spans="1:8" s="292" customFormat="1" ht="15" customHeight="1" thickBot="1" x14ac:dyDescent="0.25">
      <c r="A70" s="200"/>
      <c r="B70" s="194" t="s">
        <v>60</v>
      </c>
      <c r="C70" s="195" t="s">
        <v>6</v>
      </c>
      <c r="D70" s="196" t="s">
        <v>7</v>
      </c>
      <c r="E70" s="197" t="s">
        <v>5</v>
      </c>
      <c r="F70" s="199"/>
      <c r="G70" s="291"/>
      <c r="H70" s="337"/>
    </row>
    <row r="71" spans="1:8" s="292" customFormat="1" ht="15" customHeight="1" x14ac:dyDescent="0.2">
      <c r="A71" s="174" t="s">
        <v>201</v>
      </c>
      <c r="B71" s="6" t="str">
        <f>IF(B23="","",B23)</f>
        <v/>
      </c>
      <c r="C71" s="29">
        <f t="shared" ref="C71:C80" si="8">F23</f>
        <v>0</v>
      </c>
      <c r="D71" s="22">
        <v>0</v>
      </c>
      <c r="E71" s="25">
        <f t="shared" si="7"/>
        <v>0</v>
      </c>
      <c r="F71" s="199"/>
      <c r="G71" s="291"/>
      <c r="H71" s="337"/>
    </row>
    <row r="72" spans="1:8" s="292" customFormat="1" ht="15" customHeight="1" x14ac:dyDescent="0.2">
      <c r="A72" s="176" t="s">
        <v>202</v>
      </c>
      <c r="B72" s="6" t="str">
        <f>IF(B24="","",B24)</f>
        <v/>
      </c>
      <c r="C72" s="29">
        <f t="shared" si="8"/>
        <v>0</v>
      </c>
      <c r="D72" s="22">
        <v>0</v>
      </c>
      <c r="E72" s="25">
        <f t="shared" si="7"/>
        <v>0</v>
      </c>
      <c r="F72" s="199"/>
      <c r="G72" s="291"/>
      <c r="H72" s="337"/>
    </row>
    <row r="73" spans="1:8" s="292" customFormat="1" ht="15" customHeight="1" x14ac:dyDescent="0.2">
      <c r="A73" s="176" t="s">
        <v>203</v>
      </c>
      <c r="B73" s="6" t="str">
        <f t="shared" ref="B73:B80" si="9">IF(B25="","",B25)</f>
        <v/>
      </c>
      <c r="C73" s="29">
        <f t="shared" si="8"/>
        <v>0</v>
      </c>
      <c r="D73" s="22">
        <v>0</v>
      </c>
      <c r="E73" s="25">
        <f t="shared" si="7"/>
        <v>0</v>
      </c>
      <c r="F73" s="199"/>
      <c r="G73" s="291"/>
      <c r="H73" s="337"/>
    </row>
    <row r="74" spans="1:8" s="292" customFormat="1" ht="15" customHeight="1" x14ac:dyDescent="0.2">
      <c r="A74" s="176" t="s">
        <v>204</v>
      </c>
      <c r="B74" s="6" t="str">
        <f t="shared" si="9"/>
        <v/>
      </c>
      <c r="C74" s="29">
        <f t="shared" si="8"/>
        <v>0</v>
      </c>
      <c r="D74" s="22">
        <v>0</v>
      </c>
      <c r="E74" s="25">
        <f t="shared" ref="E74:E80" si="10">ROUND(C74*D74, 2)</f>
        <v>0</v>
      </c>
      <c r="F74" s="199"/>
      <c r="G74" s="291"/>
      <c r="H74" s="337"/>
    </row>
    <row r="75" spans="1:8" s="292" customFormat="1" ht="15" customHeight="1" x14ac:dyDescent="0.2">
      <c r="A75" s="176" t="s">
        <v>205</v>
      </c>
      <c r="B75" s="6" t="str">
        <f t="shared" si="9"/>
        <v/>
      </c>
      <c r="C75" s="29">
        <f t="shared" si="8"/>
        <v>0</v>
      </c>
      <c r="D75" s="22">
        <v>0</v>
      </c>
      <c r="E75" s="25">
        <f t="shared" si="10"/>
        <v>0</v>
      </c>
      <c r="F75" s="199"/>
      <c r="G75" s="291"/>
      <c r="H75" s="337"/>
    </row>
    <row r="76" spans="1:8" s="292" customFormat="1" ht="15" customHeight="1" x14ac:dyDescent="0.2">
      <c r="A76" s="176" t="s">
        <v>206</v>
      </c>
      <c r="B76" s="6" t="str">
        <f t="shared" si="9"/>
        <v/>
      </c>
      <c r="C76" s="29">
        <f t="shared" si="8"/>
        <v>0</v>
      </c>
      <c r="D76" s="22">
        <v>0</v>
      </c>
      <c r="E76" s="25">
        <f t="shared" si="10"/>
        <v>0</v>
      </c>
      <c r="F76" s="199"/>
      <c r="G76" s="291"/>
      <c r="H76" s="337"/>
    </row>
    <row r="77" spans="1:8" s="292" customFormat="1" ht="15" customHeight="1" x14ac:dyDescent="0.2">
      <c r="A77" s="176" t="s">
        <v>207</v>
      </c>
      <c r="B77" s="6" t="str">
        <f t="shared" si="9"/>
        <v/>
      </c>
      <c r="C77" s="29">
        <f t="shared" si="8"/>
        <v>0</v>
      </c>
      <c r="D77" s="22">
        <v>0</v>
      </c>
      <c r="E77" s="25">
        <f t="shared" si="10"/>
        <v>0</v>
      </c>
      <c r="F77" s="199"/>
      <c r="G77" s="291"/>
      <c r="H77" s="337"/>
    </row>
    <row r="78" spans="1:8" s="292" customFormat="1" ht="15" customHeight="1" x14ac:dyDescent="0.2">
      <c r="A78" s="176" t="s">
        <v>208</v>
      </c>
      <c r="B78" s="6" t="str">
        <f t="shared" si="9"/>
        <v/>
      </c>
      <c r="C78" s="29">
        <f t="shared" si="8"/>
        <v>0</v>
      </c>
      <c r="D78" s="22">
        <v>0</v>
      </c>
      <c r="E78" s="25">
        <f t="shared" si="10"/>
        <v>0</v>
      </c>
      <c r="F78" s="199"/>
      <c r="G78" s="291"/>
      <c r="H78" s="337"/>
    </row>
    <row r="79" spans="1:8" s="292" customFormat="1" ht="15" customHeight="1" x14ac:dyDescent="0.2">
      <c r="A79" s="176" t="s">
        <v>209</v>
      </c>
      <c r="B79" s="6" t="str">
        <f t="shared" si="9"/>
        <v/>
      </c>
      <c r="C79" s="29">
        <f t="shared" si="8"/>
        <v>0</v>
      </c>
      <c r="D79" s="22">
        <v>0</v>
      </c>
      <c r="E79" s="25">
        <f t="shared" si="10"/>
        <v>0</v>
      </c>
      <c r="F79" s="199"/>
      <c r="G79" s="291"/>
      <c r="H79" s="337"/>
    </row>
    <row r="80" spans="1:8" s="292" customFormat="1" ht="15" customHeight="1" thickBot="1" x14ac:dyDescent="0.25">
      <c r="A80" s="182" t="s">
        <v>210</v>
      </c>
      <c r="B80" s="6" t="str">
        <f t="shared" si="9"/>
        <v/>
      </c>
      <c r="C80" s="29">
        <f t="shared" si="8"/>
        <v>0</v>
      </c>
      <c r="D80" s="23">
        <v>0</v>
      </c>
      <c r="E80" s="26">
        <f t="shared" si="10"/>
        <v>0</v>
      </c>
      <c r="F80" s="199"/>
      <c r="G80" s="291"/>
      <c r="H80" s="337"/>
    </row>
    <row r="81" spans="1:8" s="292" customFormat="1" ht="15" customHeight="1" thickBot="1" x14ac:dyDescent="0.25">
      <c r="A81" s="183" t="s">
        <v>31</v>
      </c>
      <c r="B81" s="184"/>
      <c r="C81" s="185"/>
      <c r="D81" s="186"/>
      <c r="E81" s="30">
        <f>SUM(E60:E80)</f>
        <v>0</v>
      </c>
      <c r="F81" s="199"/>
      <c r="G81" s="291"/>
      <c r="H81" s="337"/>
    </row>
    <row r="82" spans="1:8" x14ac:dyDescent="0.2">
      <c r="A82" s="193"/>
      <c r="B82" s="188"/>
      <c r="C82" s="188"/>
      <c r="D82" s="189"/>
      <c r="E82" s="201"/>
      <c r="F82" s="202"/>
      <c r="G82" s="297"/>
      <c r="H82" s="337"/>
    </row>
    <row r="83" spans="1:8" ht="75.75" customHeight="1" x14ac:dyDescent="0.2">
      <c r="A83" s="414" t="s">
        <v>154</v>
      </c>
      <c r="B83" s="358"/>
      <c r="C83" s="358"/>
      <c r="D83" s="358"/>
      <c r="E83" s="358"/>
      <c r="F83" s="359"/>
      <c r="G83" s="297"/>
      <c r="H83" s="337"/>
    </row>
    <row r="84" spans="1:8" ht="125.1" customHeight="1" thickBot="1" x14ac:dyDescent="0.25">
      <c r="A84" s="401"/>
      <c r="B84" s="402"/>
      <c r="C84" s="402"/>
      <c r="D84" s="402"/>
      <c r="E84" s="402"/>
      <c r="F84" s="403"/>
      <c r="G84" s="297"/>
      <c r="H84" s="337"/>
    </row>
    <row r="85" spans="1:8" ht="24.95" customHeight="1" thickBot="1" x14ac:dyDescent="0.25">
      <c r="A85" s="75"/>
      <c r="B85" s="188"/>
      <c r="C85" s="188"/>
      <c r="D85" s="189"/>
      <c r="E85" s="201"/>
      <c r="F85" s="203"/>
      <c r="G85" s="297"/>
      <c r="H85" s="337"/>
    </row>
    <row r="86" spans="1:8" ht="30" customHeight="1" x14ac:dyDescent="0.3">
      <c r="A86" s="380" t="s">
        <v>155</v>
      </c>
      <c r="B86" s="381"/>
      <c r="C86" s="381"/>
      <c r="D86" s="381"/>
      <c r="E86" s="381"/>
      <c r="F86" s="382"/>
      <c r="G86" s="297"/>
      <c r="H86" s="337"/>
    </row>
    <row r="87" spans="1:8" ht="71.25" customHeight="1" thickBot="1" x14ac:dyDescent="0.25">
      <c r="A87" s="386" t="s">
        <v>156</v>
      </c>
      <c r="B87" s="387"/>
      <c r="C87" s="387"/>
      <c r="D87" s="387"/>
      <c r="E87" s="387"/>
      <c r="F87" s="388"/>
      <c r="G87" s="297"/>
      <c r="H87" s="337"/>
    </row>
    <row r="88" spans="1:8" ht="21.6" customHeight="1" thickBot="1" x14ac:dyDescent="0.25">
      <c r="A88" s="204"/>
      <c r="B88" s="194" t="s">
        <v>8</v>
      </c>
      <c r="C88" s="196" t="s">
        <v>3</v>
      </c>
      <c r="D88" s="196" t="s">
        <v>4</v>
      </c>
      <c r="E88" s="197" t="s">
        <v>5</v>
      </c>
      <c r="F88" s="202"/>
      <c r="G88" s="297"/>
      <c r="H88" s="337"/>
    </row>
    <row r="89" spans="1:8" s="292" customFormat="1" ht="15" customHeight="1" x14ac:dyDescent="0.2">
      <c r="A89" s="174" t="s">
        <v>191</v>
      </c>
      <c r="B89" s="14"/>
      <c r="C89" s="31">
        <v>0</v>
      </c>
      <c r="D89" s="32">
        <v>0</v>
      </c>
      <c r="E89" s="33">
        <f>ROUND(C89*D89, 2)</f>
        <v>0</v>
      </c>
      <c r="F89" s="199"/>
      <c r="G89" s="291"/>
      <c r="H89" s="337"/>
    </row>
    <row r="90" spans="1:8" s="292" customFormat="1" ht="15" customHeight="1" x14ac:dyDescent="0.2">
      <c r="A90" s="176" t="s">
        <v>192</v>
      </c>
      <c r="B90" s="4"/>
      <c r="C90" s="34">
        <v>0</v>
      </c>
      <c r="D90" s="35">
        <v>0</v>
      </c>
      <c r="E90" s="36">
        <f>ROUND(C90*D90, 2)</f>
        <v>0</v>
      </c>
      <c r="F90" s="205"/>
      <c r="G90" s="300"/>
      <c r="H90" s="335"/>
    </row>
    <row r="91" spans="1:8" s="292" customFormat="1" ht="15" customHeight="1" thickBot="1" x14ac:dyDescent="0.25">
      <c r="A91" s="176" t="s">
        <v>193</v>
      </c>
      <c r="B91" s="7"/>
      <c r="C91" s="37">
        <v>0</v>
      </c>
      <c r="D91" s="38">
        <v>0</v>
      </c>
      <c r="E91" s="39">
        <f>ROUND(C91*D91, 2)</f>
        <v>0</v>
      </c>
      <c r="F91" s="199"/>
      <c r="G91" s="300"/>
      <c r="H91" s="335"/>
    </row>
    <row r="92" spans="1:8" s="292" customFormat="1" ht="15" customHeight="1" thickBot="1" x14ac:dyDescent="0.25">
      <c r="A92" s="183" t="s">
        <v>32</v>
      </c>
      <c r="B92" s="184"/>
      <c r="C92" s="301"/>
      <c r="D92" s="301"/>
      <c r="E92" s="40">
        <f>SUM(E89:E91)</f>
        <v>0</v>
      </c>
      <c r="F92" s="199"/>
      <c r="G92" s="300"/>
      <c r="H92" s="335"/>
    </row>
    <row r="93" spans="1:8" x14ac:dyDescent="0.2">
      <c r="A93" s="193"/>
      <c r="B93" s="188"/>
      <c r="C93" s="188"/>
      <c r="D93" s="188"/>
      <c r="E93" s="206"/>
      <c r="F93" s="202"/>
      <c r="G93" s="287"/>
    </row>
    <row r="94" spans="1:8" ht="32.25" customHeight="1" x14ac:dyDescent="0.2">
      <c r="A94" s="357" t="s">
        <v>157</v>
      </c>
      <c r="B94" s="399"/>
      <c r="C94" s="399"/>
      <c r="D94" s="399"/>
      <c r="E94" s="399"/>
      <c r="F94" s="400"/>
      <c r="G94" s="287"/>
    </row>
    <row r="95" spans="1:8" ht="125.1" customHeight="1" thickBot="1" x14ac:dyDescent="0.25">
      <c r="A95" s="401"/>
      <c r="B95" s="402"/>
      <c r="C95" s="402"/>
      <c r="D95" s="402"/>
      <c r="E95" s="402"/>
      <c r="F95" s="403"/>
      <c r="G95" s="287"/>
    </row>
    <row r="96" spans="1:8" ht="24.95" customHeight="1" thickBot="1" x14ac:dyDescent="0.25">
      <c r="A96" s="75"/>
      <c r="B96" s="188"/>
      <c r="C96" s="188"/>
      <c r="D96" s="188"/>
      <c r="E96" s="188"/>
      <c r="F96" s="203"/>
      <c r="G96" s="287"/>
    </row>
    <row r="97" spans="1:8" ht="30" customHeight="1" x14ac:dyDescent="0.3">
      <c r="A97" s="380" t="s">
        <v>42</v>
      </c>
      <c r="B97" s="381"/>
      <c r="C97" s="381"/>
      <c r="D97" s="381"/>
      <c r="E97" s="381"/>
      <c r="F97" s="382"/>
      <c r="G97" s="287"/>
    </row>
    <row r="98" spans="1:8" ht="72.75" customHeight="1" thickBot="1" x14ac:dyDescent="0.25">
      <c r="A98" s="389" t="s">
        <v>158</v>
      </c>
      <c r="B98" s="390"/>
      <c r="C98" s="390"/>
      <c r="D98" s="390"/>
      <c r="E98" s="390"/>
      <c r="F98" s="391"/>
      <c r="G98" s="287"/>
    </row>
    <row r="99" spans="1:8" ht="23.1" customHeight="1" thickBot="1" x14ac:dyDescent="0.25">
      <c r="A99" s="207"/>
      <c r="B99" s="194" t="s">
        <v>8</v>
      </c>
      <c r="C99" s="196" t="s">
        <v>3</v>
      </c>
      <c r="D99" s="196" t="s">
        <v>4</v>
      </c>
      <c r="E99" s="197" t="s">
        <v>5</v>
      </c>
      <c r="F99" s="202"/>
      <c r="G99" s="287"/>
    </row>
    <row r="100" spans="1:8" s="292" customFormat="1" ht="15" customHeight="1" x14ac:dyDescent="0.2">
      <c r="A100" s="174" t="s">
        <v>191</v>
      </c>
      <c r="B100" s="14"/>
      <c r="C100" s="41">
        <v>0</v>
      </c>
      <c r="D100" s="42">
        <v>0</v>
      </c>
      <c r="E100" s="24">
        <f>ROUND(C100*D100, 2)</f>
        <v>0</v>
      </c>
      <c r="F100" s="199"/>
      <c r="G100" s="300"/>
      <c r="H100" s="335"/>
    </row>
    <row r="101" spans="1:8" s="292" customFormat="1" ht="15" customHeight="1" x14ac:dyDescent="0.2">
      <c r="A101" s="176" t="s">
        <v>192</v>
      </c>
      <c r="B101" s="4"/>
      <c r="C101" s="43">
        <v>0</v>
      </c>
      <c r="D101" s="44">
        <v>0</v>
      </c>
      <c r="E101" s="25">
        <f>ROUND(C101*D101, 2)</f>
        <v>0</v>
      </c>
      <c r="F101" s="199"/>
      <c r="G101" s="300"/>
      <c r="H101" s="335"/>
    </row>
    <row r="102" spans="1:8" s="292" customFormat="1" ht="15" customHeight="1" x14ac:dyDescent="0.2">
      <c r="A102" s="176" t="s">
        <v>193</v>
      </c>
      <c r="B102" s="4"/>
      <c r="C102" s="43">
        <v>0</v>
      </c>
      <c r="D102" s="44">
        <v>0</v>
      </c>
      <c r="E102" s="25">
        <f>ROUND(C102*D102, 2)</f>
        <v>0</v>
      </c>
      <c r="F102" s="199"/>
      <c r="G102" s="300"/>
      <c r="H102" s="335"/>
    </row>
    <row r="103" spans="1:8" s="292" customFormat="1" ht="15" customHeight="1" x14ac:dyDescent="0.2">
      <c r="A103" s="176" t="s">
        <v>194</v>
      </c>
      <c r="B103" s="4"/>
      <c r="C103" s="43">
        <v>0</v>
      </c>
      <c r="D103" s="44">
        <v>0</v>
      </c>
      <c r="E103" s="25">
        <f t="shared" ref="E103:E104" si="11">ROUND(C103*D103, 2)</f>
        <v>0</v>
      </c>
      <c r="F103" s="199"/>
      <c r="G103" s="300"/>
      <c r="H103" s="335"/>
    </row>
    <row r="104" spans="1:8" s="292" customFormat="1" ht="15" customHeight="1" thickBot="1" x14ac:dyDescent="0.25">
      <c r="A104" s="176" t="s">
        <v>195</v>
      </c>
      <c r="B104" s="7"/>
      <c r="C104" s="45">
        <v>0</v>
      </c>
      <c r="D104" s="46">
        <v>0</v>
      </c>
      <c r="E104" s="26">
        <f t="shared" si="11"/>
        <v>0</v>
      </c>
      <c r="F104" s="199"/>
      <c r="G104" s="300"/>
      <c r="H104" s="335"/>
    </row>
    <row r="105" spans="1:8" s="292" customFormat="1" ht="15" customHeight="1" thickBot="1" x14ac:dyDescent="0.25">
      <c r="A105" s="183" t="s">
        <v>33</v>
      </c>
      <c r="B105" s="184"/>
      <c r="C105" s="185"/>
      <c r="D105" s="185"/>
      <c r="E105" s="47">
        <f>SUM(E100:E104)</f>
        <v>0</v>
      </c>
      <c r="F105" s="199"/>
      <c r="G105" s="300"/>
      <c r="H105" s="335"/>
    </row>
    <row r="106" spans="1:8" x14ac:dyDescent="0.2">
      <c r="A106" s="208"/>
      <c r="B106" s="209"/>
      <c r="C106" s="209"/>
      <c r="D106" s="210"/>
      <c r="E106" s="210"/>
      <c r="F106" s="202"/>
      <c r="G106" s="287"/>
    </row>
    <row r="107" spans="1:8" ht="42" customHeight="1" x14ac:dyDescent="0.2">
      <c r="A107" s="357" t="s">
        <v>159</v>
      </c>
      <c r="B107" s="358"/>
      <c r="C107" s="358"/>
      <c r="D107" s="358"/>
      <c r="E107" s="358"/>
      <c r="F107" s="359"/>
      <c r="G107" s="287"/>
    </row>
    <row r="108" spans="1:8" ht="125.1" customHeight="1" thickBot="1" x14ac:dyDescent="0.25">
      <c r="A108" s="401"/>
      <c r="B108" s="402"/>
      <c r="C108" s="402"/>
      <c r="D108" s="402"/>
      <c r="E108" s="402"/>
      <c r="F108" s="403"/>
      <c r="G108" s="287"/>
    </row>
    <row r="109" spans="1:8" ht="24.95" customHeight="1" thickBot="1" x14ac:dyDescent="0.25">
      <c r="A109" s="75"/>
      <c r="B109" s="188"/>
      <c r="C109" s="188"/>
      <c r="D109" s="188"/>
      <c r="E109" s="188"/>
      <c r="F109" s="203"/>
      <c r="G109" s="287"/>
    </row>
    <row r="110" spans="1:8" ht="30" customHeight="1" x14ac:dyDescent="0.3">
      <c r="A110" s="380" t="s">
        <v>43</v>
      </c>
      <c r="B110" s="381"/>
      <c r="C110" s="381"/>
      <c r="D110" s="381"/>
      <c r="E110" s="381"/>
      <c r="F110" s="382"/>
      <c r="G110" s="287"/>
    </row>
    <row r="111" spans="1:8" ht="57" customHeight="1" thickBot="1" x14ac:dyDescent="0.25">
      <c r="A111" s="383" t="s">
        <v>160</v>
      </c>
      <c r="B111" s="384"/>
      <c r="C111" s="384"/>
      <c r="D111" s="384"/>
      <c r="E111" s="384"/>
      <c r="F111" s="385"/>
      <c r="G111" s="287"/>
    </row>
    <row r="112" spans="1:8" ht="27" customHeight="1" thickBot="1" x14ac:dyDescent="0.25">
      <c r="A112" s="211"/>
      <c r="B112" s="194" t="s">
        <v>8</v>
      </c>
      <c r="C112" s="196" t="s">
        <v>3</v>
      </c>
      <c r="D112" s="196" t="s">
        <v>4</v>
      </c>
      <c r="E112" s="197" t="s">
        <v>5</v>
      </c>
      <c r="F112" s="212"/>
      <c r="G112" s="287"/>
    </row>
    <row r="113" spans="1:8" s="292" customFormat="1" ht="15" customHeight="1" x14ac:dyDescent="0.2">
      <c r="A113" s="174" t="s">
        <v>191</v>
      </c>
      <c r="B113" s="14"/>
      <c r="C113" s="41">
        <v>0</v>
      </c>
      <c r="D113" s="42">
        <v>0</v>
      </c>
      <c r="E113" s="24">
        <f>ROUND(C113*D113, 2)</f>
        <v>0</v>
      </c>
      <c r="F113" s="205"/>
      <c r="G113" s="300"/>
      <c r="H113" s="335"/>
    </row>
    <row r="114" spans="1:8" s="292" customFormat="1" ht="15" customHeight="1" x14ac:dyDescent="0.2">
      <c r="A114" s="176" t="s">
        <v>192</v>
      </c>
      <c r="B114" s="4"/>
      <c r="C114" s="43">
        <v>0</v>
      </c>
      <c r="D114" s="44">
        <v>0</v>
      </c>
      <c r="E114" s="25">
        <f>ROUND(C114*D114, 2)</f>
        <v>0</v>
      </c>
      <c r="F114" s="199"/>
      <c r="G114" s="300"/>
      <c r="H114" s="335"/>
    </row>
    <row r="115" spans="1:8" s="292" customFormat="1" ht="15" customHeight="1" x14ac:dyDescent="0.2">
      <c r="A115" s="176" t="s">
        <v>193</v>
      </c>
      <c r="B115" s="4"/>
      <c r="C115" s="43">
        <v>0</v>
      </c>
      <c r="D115" s="44">
        <v>0</v>
      </c>
      <c r="E115" s="25">
        <f>ROUND(C115*D115, 2)</f>
        <v>0</v>
      </c>
      <c r="F115" s="199"/>
      <c r="G115" s="300"/>
      <c r="H115" s="335"/>
    </row>
    <row r="116" spans="1:8" s="292" customFormat="1" ht="15" customHeight="1" x14ac:dyDescent="0.2">
      <c r="A116" s="176" t="s">
        <v>194</v>
      </c>
      <c r="B116" s="4"/>
      <c r="C116" s="43">
        <v>0</v>
      </c>
      <c r="D116" s="44">
        <v>0</v>
      </c>
      <c r="E116" s="25">
        <f>ROUND(C116*D116, 2)</f>
        <v>0</v>
      </c>
      <c r="F116" s="199"/>
      <c r="G116" s="300"/>
      <c r="H116" s="335"/>
    </row>
    <row r="117" spans="1:8" s="292" customFormat="1" ht="15" customHeight="1" x14ac:dyDescent="0.2">
      <c r="A117" s="176" t="s">
        <v>195</v>
      </c>
      <c r="B117" s="124"/>
      <c r="C117" s="43">
        <v>0</v>
      </c>
      <c r="D117" s="44">
        <v>0</v>
      </c>
      <c r="E117" s="25">
        <f t="shared" ref="E117:E121" si="12">ROUND(C117*D117, 2)</f>
        <v>0</v>
      </c>
      <c r="F117" s="199"/>
      <c r="G117" s="300"/>
      <c r="H117" s="335"/>
    </row>
    <row r="118" spans="1:8" s="292" customFormat="1" ht="15" customHeight="1" x14ac:dyDescent="0.2">
      <c r="A118" s="176" t="s">
        <v>196</v>
      </c>
      <c r="B118" s="124"/>
      <c r="C118" s="43">
        <v>0</v>
      </c>
      <c r="D118" s="44">
        <v>0</v>
      </c>
      <c r="E118" s="25">
        <f t="shared" si="12"/>
        <v>0</v>
      </c>
      <c r="F118" s="199"/>
      <c r="G118" s="300"/>
      <c r="H118" s="335"/>
    </row>
    <row r="119" spans="1:8" s="292" customFormat="1" ht="15" customHeight="1" x14ac:dyDescent="0.2">
      <c r="A119" s="176" t="s">
        <v>197</v>
      </c>
      <c r="B119" s="124"/>
      <c r="C119" s="43">
        <v>0</v>
      </c>
      <c r="D119" s="44">
        <v>0</v>
      </c>
      <c r="E119" s="25">
        <f t="shared" si="12"/>
        <v>0</v>
      </c>
      <c r="F119" s="199"/>
      <c r="G119" s="300"/>
      <c r="H119" s="335"/>
    </row>
    <row r="120" spans="1:8" s="292" customFormat="1" ht="15" customHeight="1" x14ac:dyDescent="0.2">
      <c r="A120" s="176" t="s">
        <v>198</v>
      </c>
      <c r="B120" s="124"/>
      <c r="C120" s="43">
        <v>0</v>
      </c>
      <c r="D120" s="44">
        <v>0</v>
      </c>
      <c r="E120" s="25">
        <f t="shared" si="12"/>
        <v>0</v>
      </c>
      <c r="F120" s="199"/>
      <c r="G120" s="300"/>
      <c r="H120" s="335"/>
    </row>
    <row r="121" spans="1:8" s="292" customFormat="1" ht="15" customHeight="1" x14ac:dyDescent="0.2">
      <c r="A121" s="176" t="s">
        <v>199</v>
      </c>
      <c r="B121" s="124"/>
      <c r="C121" s="43">
        <v>0</v>
      </c>
      <c r="D121" s="44">
        <v>0</v>
      </c>
      <c r="E121" s="25">
        <f t="shared" si="12"/>
        <v>0</v>
      </c>
      <c r="F121" s="199"/>
      <c r="G121" s="300"/>
      <c r="H121" s="335"/>
    </row>
    <row r="122" spans="1:8" s="292" customFormat="1" ht="15" customHeight="1" thickBot="1" x14ac:dyDescent="0.25">
      <c r="A122" s="182" t="s">
        <v>200</v>
      </c>
      <c r="B122" s="7"/>
      <c r="C122" s="45">
        <v>0</v>
      </c>
      <c r="D122" s="46">
        <v>0</v>
      </c>
      <c r="E122" s="26">
        <f>ROUND(C122*D122, 2)</f>
        <v>0</v>
      </c>
      <c r="F122" s="199"/>
      <c r="G122" s="300"/>
      <c r="H122" s="335"/>
    </row>
    <row r="123" spans="1:8" s="292" customFormat="1" ht="15" customHeight="1" thickBot="1" x14ac:dyDescent="0.25">
      <c r="A123" s="183" t="s">
        <v>34</v>
      </c>
      <c r="B123" s="184"/>
      <c r="C123" s="185"/>
      <c r="D123" s="185"/>
      <c r="E123" s="30">
        <f>SUM(E113:E122)</f>
        <v>0</v>
      </c>
      <c r="F123" s="199"/>
      <c r="G123" s="300"/>
      <c r="H123" s="335"/>
    </row>
    <row r="124" spans="1:8" x14ac:dyDescent="0.2">
      <c r="A124" s="193"/>
      <c r="B124" s="188"/>
      <c r="C124" s="188"/>
      <c r="D124" s="188"/>
      <c r="E124" s="201"/>
      <c r="F124" s="202"/>
      <c r="G124" s="287"/>
    </row>
    <row r="125" spans="1:8" ht="48" customHeight="1" x14ac:dyDescent="0.2">
      <c r="A125" s="404" t="s">
        <v>220</v>
      </c>
      <c r="B125" s="405"/>
      <c r="C125" s="405"/>
      <c r="D125" s="405"/>
      <c r="E125" s="405"/>
      <c r="F125" s="406"/>
      <c r="G125" s="287"/>
    </row>
    <row r="126" spans="1:8" ht="125.1" customHeight="1" thickBot="1" x14ac:dyDescent="0.25">
      <c r="A126" s="401"/>
      <c r="B126" s="402"/>
      <c r="C126" s="402"/>
      <c r="D126" s="402"/>
      <c r="E126" s="402"/>
      <c r="F126" s="403"/>
      <c r="G126" s="287"/>
    </row>
    <row r="127" spans="1:8" ht="24.95" customHeight="1" thickBot="1" x14ac:dyDescent="0.25">
      <c r="A127" s="75"/>
      <c r="B127" s="188"/>
      <c r="C127" s="188"/>
      <c r="D127" s="188"/>
      <c r="E127" s="201"/>
      <c r="F127" s="203"/>
      <c r="G127" s="287"/>
    </row>
    <row r="128" spans="1:8" ht="30" customHeight="1" x14ac:dyDescent="0.3">
      <c r="A128" s="380" t="s">
        <v>44</v>
      </c>
      <c r="B128" s="381"/>
      <c r="C128" s="381"/>
      <c r="D128" s="381"/>
      <c r="E128" s="381"/>
      <c r="F128" s="382"/>
      <c r="G128" s="287"/>
    </row>
    <row r="129" spans="1:8" ht="76.5" customHeight="1" x14ac:dyDescent="0.2">
      <c r="A129" s="392" t="s">
        <v>161</v>
      </c>
      <c r="B129" s="393"/>
      <c r="C129" s="393"/>
      <c r="D129" s="393"/>
      <c r="E129" s="393"/>
      <c r="F129" s="394"/>
      <c r="G129" s="287"/>
    </row>
    <row r="130" spans="1:8" x14ac:dyDescent="0.2">
      <c r="A130" s="215" t="s">
        <v>48</v>
      </c>
      <c r="B130" s="395" t="s">
        <v>46</v>
      </c>
      <c r="C130" s="395"/>
      <c r="D130" s="395"/>
      <c r="E130" s="395"/>
      <c r="F130" s="396"/>
      <c r="G130" s="287"/>
    </row>
    <row r="131" spans="1:8" ht="26.25" thickBot="1" x14ac:dyDescent="0.25">
      <c r="A131" s="215" t="s">
        <v>47</v>
      </c>
      <c r="B131" s="395" t="s">
        <v>40</v>
      </c>
      <c r="C131" s="395"/>
      <c r="D131" s="395"/>
      <c r="E131" s="395"/>
      <c r="F131" s="396"/>
      <c r="G131" s="287"/>
    </row>
    <row r="132" spans="1:8" ht="18" customHeight="1" thickBot="1" x14ac:dyDescent="0.25">
      <c r="A132" s="216"/>
      <c r="B132" s="194" t="s">
        <v>0</v>
      </c>
      <c r="C132" s="196" t="s">
        <v>15</v>
      </c>
      <c r="D132" s="197" t="s">
        <v>5</v>
      </c>
      <c r="E132" s="188"/>
      <c r="F132" s="217"/>
      <c r="G132" s="297"/>
      <c r="H132" s="338"/>
    </row>
    <row r="133" spans="1:8" ht="24.95" customHeight="1" thickBot="1" x14ac:dyDescent="0.25">
      <c r="A133" s="218" t="s">
        <v>9</v>
      </c>
      <c r="B133" s="48">
        <v>0</v>
      </c>
      <c r="C133" s="49">
        <v>0</v>
      </c>
      <c r="D133" s="50">
        <f>ROUND(B133*C133, 2)</f>
        <v>0</v>
      </c>
      <c r="E133" s="188"/>
      <c r="F133" s="217"/>
      <c r="G133" s="287"/>
    </row>
    <row r="134" spans="1:8" ht="24.95" customHeight="1" thickBot="1" x14ac:dyDescent="0.25">
      <c r="A134" s="193"/>
      <c r="B134" s="219"/>
      <c r="C134" s="220"/>
      <c r="D134" s="98"/>
      <c r="E134" s="188"/>
      <c r="F134" s="217"/>
      <c r="G134" s="287"/>
    </row>
    <row r="135" spans="1:8" ht="22.5" customHeight="1" thickBot="1" x14ac:dyDescent="0.25">
      <c r="A135" s="193"/>
      <c r="B135" s="221" t="s">
        <v>12</v>
      </c>
      <c r="C135" s="222" t="s">
        <v>13</v>
      </c>
      <c r="D135" s="223" t="s">
        <v>5</v>
      </c>
      <c r="E135" s="188"/>
      <c r="F135" s="217"/>
      <c r="G135" s="287"/>
    </row>
    <row r="136" spans="1:8" ht="24.95" customHeight="1" thickBot="1" x14ac:dyDescent="0.25">
      <c r="A136" s="224" t="s">
        <v>10</v>
      </c>
      <c r="B136" s="51">
        <v>0</v>
      </c>
      <c r="C136" s="49">
        <v>0</v>
      </c>
      <c r="D136" s="50">
        <f>ROUND(B136*C136, 2)</f>
        <v>0</v>
      </c>
      <c r="E136" s="188"/>
      <c r="F136" s="97"/>
      <c r="G136" s="287"/>
    </row>
    <row r="137" spans="1:8" ht="24.95" customHeight="1" thickBot="1" x14ac:dyDescent="0.25">
      <c r="A137" s="193"/>
      <c r="B137" s="98"/>
      <c r="C137" s="220"/>
      <c r="D137" s="98"/>
      <c r="E137" s="188"/>
      <c r="F137" s="97"/>
      <c r="G137" s="287"/>
    </row>
    <row r="138" spans="1:8" ht="23.25" customHeight="1" thickBot="1" x14ac:dyDescent="0.25">
      <c r="A138" s="193"/>
      <c r="B138" s="302" t="s">
        <v>57</v>
      </c>
      <c r="C138" s="303" t="s">
        <v>58</v>
      </c>
      <c r="D138" s="304" t="s">
        <v>5</v>
      </c>
      <c r="E138" s="188"/>
      <c r="F138" s="217"/>
      <c r="G138" s="287"/>
    </row>
    <row r="139" spans="1:8" s="292" customFormat="1" ht="24.95" customHeight="1" thickBot="1" x14ac:dyDescent="0.25">
      <c r="A139" s="228" t="s">
        <v>11</v>
      </c>
      <c r="B139" s="52">
        <v>0</v>
      </c>
      <c r="C139" s="53">
        <v>0</v>
      </c>
      <c r="D139" s="54">
        <f>ROUND(B139*C139, 2)</f>
        <v>0</v>
      </c>
      <c r="E139" s="244"/>
      <c r="F139" s="237"/>
      <c r="G139" s="300"/>
      <c r="H139" s="335"/>
    </row>
    <row r="140" spans="1:8" ht="24.95" customHeight="1" thickBot="1" x14ac:dyDescent="0.25">
      <c r="A140" s="193"/>
      <c r="B140" s="98"/>
      <c r="C140" s="220"/>
      <c r="D140" s="98"/>
      <c r="E140" s="203"/>
      <c r="F140" s="217"/>
      <c r="G140" s="287"/>
    </row>
    <row r="141" spans="1:8" ht="22.5" customHeight="1" thickBot="1" x14ac:dyDescent="0.25">
      <c r="A141" s="193"/>
      <c r="B141" s="397" t="s">
        <v>56</v>
      </c>
      <c r="C141" s="398"/>
      <c r="D141" s="229" t="s">
        <v>5</v>
      </c>
      <c r="E141" s="203"/>
      <c r="F141" s="217"/>
      <c r="G141" s="287"/>
    </row>
    <row r="142" spans="1:8" s="292" customFormat="1" ht="24.95" customHeight="1" thickBot="1" x14ac:dyDescent="0.25">
      <c r="A142" s="230" t="s">
        <v>16</v>
      </c>
      <c r="B142" s="360"/>
      <c r="C142" s="360"/>
      <c r="D142" s="55">
        <v>0</v>
      </c>
      <c r="E142" s="244"/>
      <c r="F142" s="237"/>
      <c r="G142" s="300"/>
      <c r="H142" s="335"/>
    </row>
    <row r="143" spans="1:8" ht="24.95" customHeight="1" thickBot="1" x14ac:dyDescent="0.25">
      <c r="A143" s="305"/>
      <c r="B143" s="232"/>
      <c r="C143" s="232"/>
      <c r="D143" s="233"/>
      <c r="E143" s="203"/>
      <c r="F143" s="217"/>
      <c r="G143" s="287"/>
    </row>
    <row r="144" spans="1:8" s="292" customFormat="1" ht="15" customHeight="1" thickBot="1" x14ac:dyDescent="0.25">
      <c r="A144" s="183" t="s">
        <v>35</v>
      </c>
      <c r="B144" s="234"/>
      <c r="C144" s="235"/>
      <c r="D144" s="30">
        <f>SUM(D133,D136,D139,D142)</f>
        <v>0</v>
      </c>
      <c r="E144" s="236"/>
      <c r="F144" s="237"/>
      <c r="G144" s="300"/>
      <c r="H144" s="335"/>
    </row>
    <row r="145" spans="1:8" x14ac:dyDescent="0.2">
      <c r="A145" s="193"/>
      <c r="B145" s="238"/>
      <c r="C145" s="75"/>
      <c r="D145" s="201"/>
      <c r="E145" s="188"/>
      <c r="F145" s="217"/>
      <c r="G145" s="287"/>
    </row>
    <row r="146" spans="1:8" s="307" customFormat="1" ht="69" customHeight="1" x14ac:dyDescent="0.2">
      <c r="A146" s="357" t="s">
        <v>162</v>
      </c>
      <c r="B146" s="358"/>
      <c r="C146" s="358"/>
      <c r="D146" s="358"/>
      <c r="E146" s="358"/>
      <c r="F146" s="359"/>
      <c r="G146" s="306"/>
      <c r="H146" s="335"/>
    </row>
    <row r="147" spans="1:8" ht="125.1" customHeight="1" thickBot="1" x14ac:dyDescent="0.25">
      <c r="A147" s="401"/>
      <c r="B147" s="402"/>
      <c r="C147" s="402"/>
      <c r="D147" s="402"/>
      <c r="E147" s="402"/>
      <c r="F147" s="403"/>
      <c r="G147" s="287"/>
    </row>
    <row r="148" spans="1:8" ht="24.95" customHeight="1" thickBot="1" x14ac:dyDescent="0.25">
      <c r="A148" s="75"/>
      <c r="B148" s="188"/>
      <c r="C148" s="189"/>
      <c r="D148" s="188"/>
      <c r="E148" s="203"/>
      <c r="F148" s="188"/>
      <c r="G148" s="287"/>
    </row>
    <row r="149" spans="1:8" ht="30" customHeight="1" x14ac:dyDescent="0.3">
      <c r="A149" s="380" t="s">
        <v>45</v>
      </c>
      <c r="B149" s="381"/>
      <c r="C149" s="381"/>
      <c r="D149" s="381"/>
      <c r="E149" s="381"/>
      <c r="F149" s="382"/>
      <c r="G149" s="287"/>
    </row>
    <row r="150" spans="1:8" ht="83.25" customHeight="1" x14ac:dyDescent="0.2">
      <c r="A150" s="392" t="s">
        <v>161</v>
      </c>
      <c r="B150" s="393"/>
      <c r="C150" s="393"/>
      <c r="D150" s="393"/>
      <c r="E150" s="393"/>
      <c r="F150" s="394"/>
      <c r="G150" s="287"/>
    </row>
    <row r="151" spans="1:8" x14ac:dyDescent="0.2">
      <c r="A151" s="215" t="s">
        <v>48</v>
      </c>
      <c r="B151" s="395" t="s">
        <v>46</v>
      </c>
      <c r="C151" s="395"/>
      <c r="D151" s="395"/>
      <c r="E151" s="395"/>
      <c r="F151" s="396"/>
      <c r="G151" s="287"/>
    </row>
    <row r="152" spans="1:8" ht="14.25" customHeight="1" x14ac:dyDescent="0.2">
      <c r="A152" s="239" t="s">
        <v>47</v>
      </c>
      <c r="B152" s="395" t="s">
        <v>40</v>
      </c>
      <c r="C152" s="395"/>
      <c r="D152" s="395"/>
      <c r="E152" s="395"/>
      <c r="F152" s="396"/>
      <c r="G152" s="287"/>
    </row>
    <row r="153" spans="1:8" ht="13.5" thickBot="1" x14ac:dyDescent="0.25">
      <c r="A153" s="215"/>
      <c r="B153" s="99"/>
      <c r="C153" s="99"/>
      <c r="D153" s="99"/>
      <c r="E153" s="99"/>
      <c r="F153" s="100"/>
      <c r="G153" s="287"/>
    </row>
    <row r="154" spans="1:8" ht="18" customHeight="1" thickBot="1" x14ac:dyDescent="0.25">
      <c r="A154" s="194" t="s">
        <v>59</v>
      </c>
      <c r="B154" s="197" t="s">
        <v>29</v>
      </c>
      <c r="C154" s="188"/>
      <c r="D154" s="188"/>
      <c r="E154" s="203"/>
      <c r="F154" s="217"/>
      <c r="G154" s="287"/>
    </row>
    <row r="155" spans="1:8" s="292" customFormat="1" ht="15" customHeight="1" x14ac:dyDescent="0.2">
      <c r="A155" s="240" t="s">
        <v>50</v>
      </c>
      <c r="B155" s="56">
        <v>0</v>
      </c>
      <c r="C155" s="236"/>
      <c r="D155" s="241"/>
      <c r="E155" s="236"/>
      <c r="F155" s="237"/>
      <c r="G155" s="300"/>
      <c r="H155" s="335"/>
    </row>
    <row r="156" spans="1:8" s="292" customFormat="1" ht="15" customHeight="1" x14ac:dyDescent="0.2">
      <c r="A156" s="242" t="s">
        <v>49</v>
      </c>
      <c r="B156" s="57">
        <v>0</v>
      </c>
      <c r="C156" s="236"/>
      <c r="D156" s="241"/>
      <c r="E156" s="236"/>
      <c r="F156" s="237"/>
      <c r="G156" s="300"/>
      <c r="H156" s="335"/>
    </row>
    <row r="157" spans="1:8" s="292" customFormat="1" ht="15" customHeight="1" x14ac:dyDescent="0.2">
      <c r="A157" s="200" t="s">
        <v>2</v>
      </c>
      <c r="B157" s="57">
        <v>0</v>
      </c>
      <c r="C157" s="241"/>
      <c r="D157" s="241"/>
      <c r="E157" s="241"/>
      <c r="F157" s="243"/>
      <c r="G157" s="300"/>
      <c r="H157" s="335"/>
    </row>
    <row r="158" spans="1:8" s="292" customFormat="1" ht="15" customHeight="1" x14ac:dyDescent="0.2">
      <c r="A158" s="200" t="s">
        <v>1</v>
      </c>
      <c r="B158" s="57">
        <v>0</v>
      </c>
      <c r="C158" s="244"/>
      <c r="D158" s="241"/>
      <c r="E158" s="244"/>
      <c r="F158" s="199"/>
      <c r="G158" s="300"/>
      <c r="H158" s="335"/>
    </row>
    <row r="159" spans="1:8" s="292" customFormat="1" ht="15" customHeight="1" thickBot="1" x14ac:dyDescent="0.25">
      <c r="A159" s="246" t="s">
        <v>14</v>
      </c>
      <c r="B159" s="58">
        <v>0</v>
      </c>
      <c r="C159" s="245"/>
      <c r="D159" s="241"/>
      <c r="E159" s="245"/>
      <c r="F159" s="199"/>
      <c r="G159" s="300"/>
      <c r="H159" s="335"/>
    </row>
    <row r="160" spans="1:8" s="292" customFormat="1" ht="15" customHeight="1" thickBot="1" x14ac:dyDescent="0.25">
      <c r="A160" s="308" t="s">
        <v>36</v>
      </c>
      <c r="B160" s="127">
        <f>SUM(B155:B159)</f>
        <v>0</v>
      </c>
      <c r="C160" s="245"/>
      <c r="D160" s="241"/>
      <c r="E160" s="245"/>
      <c r="F160" s="199"/>
      <c r="G160" s="300"/>
      <c r="H160" s="335"/>
    </row>
    <row r="161" spans="1:8" x14ac:dyDescent="0.2">
      <c r="A161" s="193"/>
      <c r="B161" s="206"/>
      <c r="C161" s="189"/>
      <c r="D161" s="75"/>
      <c r="E161" s="189"/>
      <c r="F161" s="202"/>
      <c r="G161" s="287"/>
    </row>
    <row r="162" spans="1:8" ht="92.25" customHeight="1" x14ac:dyDescent="0.2">
      <c r="A162" s="414" t="s">
        <v>163</v>
      </c>
      <c r="B162" s="415"/>
      <c r="C162" s="415"/>
      <c r="D162" s="415"/>
      <c r="E162" s="415"/>
      <c r="F162" s="416"/>
      <c r="G162" s="287"/>
    </row>
    <row r="163" spans="1:8" ht="125.1" customHeight="1" thickBot="1" x14ac:dyDescent="0.25">
      <c r="A163" s="401"/>
      <c r="B163" s="402"/>
      <c r="C163" s="402"/>
      <c r="D163" s="402"/>
      <c r="E163" s="402"/>
      <c r="F163" s="403"/>
      <c r="G163" s="287"/>
    </row>
    <row r="164" spans="1:8" ht="24.95" customHeight="1" thickBot="1" x14ac:dyDescent="0.25">
      <c r="A164" s="247"/>
      <c r="B164" s="214"/>
      <c r="C164" s="214"/>
      <c r="D164" s="214"/>
      <c r="E164" s="214"/>
      <c r="F164" s="203"/>
      <c r="G164" s="287"/>
    </row>
    <row r="165" spans="1:8" ht="30" customHeight="1" x14ac:dyDescent="0.3">
      <c r="A165" s="380" t="s">
        <v>164</v>
      </c>
      <c r="B165" s="381"/>
      <c r="C165" s="381"/>
      <c r="D165" s="381"/>
      <c r="E165" s="381"/>
      <c r="F165" s="382"/>
      <c r="G165" s="287"/>
    </row>
    <row r="166" spans="1:8" ht="81" customHeight="1" thickBot="1" x14ac:dyDescent="0.25">
      <c r="A166" s="386" t="s">
        <v>165</v>
      </c>
      <c r="B166" s="417"/>
      <c r="C166" s="417"/>
      <c r="D166" s="417"/>
      <c r="E166" s="417"/>
      <c r="F166" s="418"/>
      <c r="G166" s="287"/>
    </row>
    <row r="167" spans="1:8" ht="27" customHeight="1" thickBot="1" x14ac:dyDescent="0.25">
      <c r="A167" s="211"/>
      <c r="B167" s="420" t="s">
        <v>166</v>
      </c>
      <c r="C167" s="421"/>
      <c r="D167" s="422"/>
      <c r="E167" s="248" t="s">
        <v>5</v>
      </c>
      <c r="F167" s="202"/>
      <c r="G167" s="287"/>
    </row>
    <row r="168" spans="1:8" s="292" customFormat="1" ht="15" customHeight="1" x14ac:dyDescent="0.2">
      <c r="A168" s="309" t="s">
        <v>191</v>
      </c>
      <c r="B168" s="423"/>
      <c r="C168" s="423"/>
      <c r="D168" s="423"/>
      <c r="E168" s="128">
        <v>0</v>
      </c>
      <c r="F168" s="199"/>
      <c r="G168" s="300"/>
      <c r="H168" s="335"/>
    </row>
    <row r="169" spans="1:8" s="292" customFormat="1" ht="15" customHeight="1" x14ac:dyDescent="0.2">
      <c r="A169" s="310" t="s">
        <v>192</v>
      </c>
      <c r="B169" s="424"/>
      <c r="C169" s="424"/>
      <c r="D169" s="424"/>
      <c r="E169" s="57">
        <v>0</v>
      </c>
      <c r="F169" s="199"/>
      <c r="G169" s="300"/>
      <c r="H169" s="335"/>
    </row>
    <row r="170" spans="1:8" s="292" customFormat="1" ht="15" customHeight="1" x14ac:dyDescent="0.2">
      <c r="A170" s="310" t="s">
        <v>193</v>
      </c>
      <c r="B170" s="424"/>
      <c r="C170" s="424"/>
      <c r="D170" s="424"/>
      <c r="E170" s="57">
        <v>0</v>
      </c>
      <c r="F170" s="199"/>
      <c r="G170" s="300"/>
      <c r="H170" s="335"/>
    </row>
    <row r="171" spans="1:8" s="292" customFormat="1" ht="15" customHeight="1" x14ac:dyDescent="0.2">
      <c r="A171" s="310" t="s">
        <v>194</v>
      </c>
      <c r="B171" s="424"/>
      <c r="C171" s="424"/>
      <c r="D171" s="424"/>
      <c r="E171" s="57">
        <v>0</v>
      </c>
      <c r="F171" s="199"/>
      <c r="G171" s="300"/>
      <c r="H171" s="335"/>
    </row>
    <row r="172" spans="1:8" s="292" customFormat="1" ht="15" customHeight="1" thickBot="1" x14ac:dyDescent="0.25">
      <c r="A172" s="249" t="s">
        <v>195</v>
      </c>
      <c r="B172" s="425"/>
      <c r="C172" s="425"/>
      <c r="D172" s="425"/>
      <c r="E172" s="58">
        <v>0</v>
      </c>
      <c r="F172" s="199"/>
      <c r="G172" s="300"/>
      <c r="H172" s="335"/>
    </row>
    <row r="173" spans="1:8" ht="14.25" customHeight="1" thickBot="1" x14ac:dyDescent="0.25">
      <c r="A173" s="231"/>
      <c r="B173" s="311"/>
      <c r="C173" s="311"/>
      <c r="D173" s="311"/>
      <c r="E173" s="312"/>
      <c r="F173" s="202"/>
      <c r="G173" s="287"/>
    </row>
    <row r="174" spans="1:8" ht="25.35" customHeight="1" x14ac:dyDescent="0.2">
      <c r="A174" s="313"/>
      <c r="B174" s="377" t="s">
        <v>167</v>
      </c>
      <c r="C174" s="378"/>
      <c r="D174" s="379"/>
      <c r="E174" s="314" t="s">
        <v>5</v>
      </c>
      <c r="F174" s="202"/>
      <c r="G174" s="287"/>
    </row>
    <row r="175" spans="1:8" s="292" customFormat="1" ht="29.25" customHeight="1" thickBot="1" x14ac:dyDescent="0.25">
      <c r="A175" s="345" t="s">
        <v>219</v>
      </c>
      <c r="B175" s="160"/>
      <c r="C175" s="315"/>
      <c r="D175" s="316"/>
      <c r="E175" s="24">
        <f>'Part 3 (Subcontractor)'!C24</f>
        <v>0</v>
      </c>
      <c r="F175" s="199"/>
      <c r="G175" s="300"/>
      <c r="H175" s="335"/>
    </row>
    <row r="176" spans="1:8" s="292" customFormat="1" ht="15" customHeight="1" thickBot="1" x14ac:dyDescent="0.25">
      <c r="A176" s="183" t="s">
        <v>37</v>
      </c>
      <c r="B176" s="184"/>
      <c r="C176" s="184"/>
      <c r="D176" s="317"/>
      <c r="E176" s="47">
        <f>SUM(E168:E172,E175:E175)</f>
        <v>0</v>
      </c>
      <c r="F176" s="199"/>
      <c r="G176" s="300"/>
      <c r="H176" s="335"/>
    </row>
    <row r="177" spans="1:8" x14ac:dyDescent="0.2">
      <c r="A177" s="193"/>
      <c r="B177" s="188"/>
      <c r="C177" s="188"/>
      <c r="D177" s="206"/>
      <c r="E177" s="188"/>
      <c r="F177" s="202"/>
      <c r="G177" s="287"/>
    </row>
    <row r="178" spans="1:8" ht="49.5" customHeight="1" x14ac:dyDescent="0.2">
      <c r="A178" s="357" t="s">
        <v>168</v>
      </c>
      <c r="B178" s="358"/>
      <c r="C178" s="358"/>
      <c r="D178" s="358"/>
      <c r="E178" s="358"/>
      <c r="F178" s="359"/>
      <c r="G178" s="287"/>
    </row>
    <row r="179" spans="1:8" ht="125.1" customHeight="1" thickBot="1" x14ac:dyDescent="0.25">
      <c r="A179" s="401"/>
      <c r="B179" s="402"/>
      <c r="C179" s="402"/>
      <c r="D179" s="402"/>
      <c r="E179" s="402"/>
      <c r="F179" s="403"/>
      <c r="G179" s="287"/>
    </row>
    <row r="180" spans="1:8" ht="24.95" customHeight="1" thickBot="1" x14ac:dyDescent="0.25">
      <c r="A180" s="247"/>
      <c r="B180" s="247"/>
      <c r="C180" s="247"/>
      <c r="D180" s="247"/>
      <c r="E180" s="247"/>
      <c r="F180" s="247"/>
      <c r="G180" s="287"/>
    </row>
    <row r="181" spans="1:8" ht="30" customHeight="1" x14ac:dyDescent="0.3">
      <c r="A181" s="380" t="s">
        <v>169</v>
      </c>
      <c r="B181" s="381"/>
      <c r="C181" s="381"/>
      <c r="D181" s="381"/>
      <c r="E181" s="381"/>
      <c r="F181" s="382"/>
      <c r="G181" s="287"/>
    </row>
    <row r="182" spans="1:8" ht="48" customHeight="1" thickBot="1" x14ac:dyDescent="0.25">
      <c r="A182" s="419" t="s">
        <v>170</v>
      </c>
      <c r="B182" s="387"/>
      <c r="C182" s="387"/>
      <c r="D182" s="387"/>
      <c r="E182" s="387"/>
      <c r="F182" s="388"/>
      <c r="G182" s="287"/>
    </row>
    <row r="183" spans="1:8" ht="28.9" customHeight="1" thickBot="1" x14ac:dyDescent="0.25">
      <c r="A183" s="253"/>
      <c r="B183" s="371" t="s">
        <v>101</v>
      </c>
      <c r="C183" s="372"/>
      <c r="D183" s="197" t="s">
        <v>5</v>
      </c>
      <c r="E183" s="188"/>
      <c r="F183" s="198"/>
    </row>
    <row r="184" spans="1:8" s="292" customFormat="1" ht="15" customHeight="1" x14ac:dyDescent="0.2">
      <c r="A184" s="254" t="s">
        <v>191</v>
      </c>
      <c r="B184" s="373"/>
      <c r="C184" s="374"/>
      <c r="D184" s="121">
        <v>0</v>
      </c>
      <c r="E184" s="236"/>
      <c r="F184" s="205"/>
      <c r="H184" s="335"/>
    </row>
    <row r="185" spans="1:8" s="292" customFormat="1" ht="15" customHeight="1" x14ac:dyDescent="0.2">
      <c r="A185" s="103" t="s">
        <v>192</v>
      </c>
      <c r="B185" s="369"/>
      <c r="C185" s="370"/>
      <c r="D185" s="123">
        <v>0</v>
      </c>
      <c r="E185" s="236"/>
      <c r="F185" s="205"/>
      <c r="H185" s="335"/>
    </row>
    <row r="186" spans="1:8" s="292" customFormat="1" ht="15" customHeight="1" x14ac:dyDescent="0.2">
      <c r="A186" s="103" t="s">
        <v>193</v>
      </c>
      <c r="B186" s="369"/>
      <c r="C186" s="370"/>
      <c r="D186" s="123">
        <v>0</v>
      </c>
      <c r="E186" s="236"/>
      <c r="F186" s="205"/>
      <c r="H186" s="335"/>
    </row>
    <row r="187" spans="1:8" s="292" customFormat="1" ht="15" customHeight="1" x14ac:dyDescent="0.2">
      <c r="A187" s="103" t="s">
        <v>194</v>
      </c>
      <c r="B187" s="369"/>
      <c r="C187" s="370"/>
      <c r="D187" s="123">
        <v>0</v>
      </c>
      <c r="E187" s="236"/>
      <c r="F187" s="205"/>
      <c r="H187" s="335"/>
    </row>
    <row r="188" spans="1:8" s="292" customFormat="1" ht="15" customHeight="1" thickBot="1" x14ac:dyDescent="0.25">
      <c r="A188" s="255" t="s">
        <v>195</v>
      </c>
      <c r="B188" s="369"/>
      <c r="C188" s="370"/>
      <c r="D188" s="123">
        <v>0</v>
      </c>
      <c r="E188" s="236"/>
      <c r="F188" s="205"/>
      <c r="H188" s="335"/>
    </row>
    <row r="189" spans="1:8" s="292" customFormat="1" ht="15" customHeight="1" thickBot="1" x14ac:dyDescent="0.25">
      <c r="A189" s="183" t="s">
        <v>20</v>
      </c>
      <c r="B189" s="184"/>
      <c r="C189" s="184"/>
      <c r="D189" s="47">
        <f>SUM(D184:D188)</f>
        <v>0</v>
      </c>
      <c r="E189" s="236"/>
      <c r="F189" s="205"/>
      <c r="H189" s="335"/>
    </row>
    <row r="190" spans="1:8" x14ac:dyDescent="0.2">
      <c r="A190" s="256"/>
      <c r="B190" s="257"/>
      <c r="C190" s="188"/>
      <c r="D190" s="188"/>
      <c r="E190" s="188"/>
      <c r="F190" s="202"/>
      <c r="G190" s="287"/>
    </row>
    <row r="191" spans="1:8" ht="70.5" customHeight="1" x14ac:dyDescent="0.2">
      <c r="A191" s="430" t="s">
        <v>171</v>
      </c>
      <c r="B191" s="431"/>
      <c r="C191" s="431"/>
      <c r="D191" s="431"/>
      <c r="E191" s="431"/>
      <c r="F191" s="432"/>
      <c r="G191" s="287"/>
    </row>
    <row r="192" spans="1:8" ht="125.1" customHeight="1" thickBot="1" x14ac:dyDescent="0.25">
      <c r="A192" s="401"/>
      <c r="B192" s="402"/>
      <c r="C192" s="402"/>
      <c r="D192" s="402"/>
      <c r="E192" s="402"/>
      <c r="F192" s="403"/>
      <c r="G192" s="287"/>
    </row>
    <row r="193" spans="1:8" ht="24.95" customHeight="1" thickBot="1" x14ac:dyDescent="0.25">
      <c r="A193" s="75"/>
      <c r="B193" s="188"/>
      <c r="C193" s="188"/>
      <c r="D193" s="188"/>
      <c r="E193" s="188"/>
      <c r="F193" s="203"/>
      <c r="G193" s="287"/>
    </row>
    <row r="194" spans="1:8" ht="30" customHeight="1" x14ac:dyDescent="0.3">
      <c r="A194" s="380" t="s">
        <v>172</v>
      </c>
      <c r="B194" s="381"/>
      <c r="C194" s="381"/>
      <c r="D194" s="381"/>
      <c r="E194" s="381"/>
      <c r="F194" s="382"/>
      <c r="G194" s="287"/>
    </row>
    <row r="195" spans="1:8" ht="32.25" customHeight="1" thickBot="1" x14ac:dyDescent="0.25">
      <c r="A195" s="383" t="s">
        <v>173</v>
      </c>
      <c r="B195" s="384"/>
      <c r="C195" s="384"/>
      <c r="D195" s="384"/>
      <c r="E195" s="384"/>
      <c r="F195" s="385"/>
      <c r="G195" s="287"/>
    </row>
    <row r="196" spans="1:8" ht="28.9" customHeight="1" thickBot="1" x14ac:dyDescent="0.25">
      <c r="A196" s="253"/>
      <c r="B196" s="371" t="s">
        <v>22</v>
      </c>
      <c r="C196" s="372"/>
      <c r="D196" s="197" t="s">
        <v>5</v>
      </c>
      <c r="E196" s="258"/>
      <c r="F196" s="202"/>
      <c r="G196" s="287"/>
    </row>
    <row r="197" spans="1:8" s="292" customFormat="1" ht="15" customHeight="1" x14ac:dyDescent="0.2">
      <c r="A197" s="259" t="s">
        <v>191</v>
      </c>
      <c r="B197" s="373"/>
      <c r="C197" s="374"/>
      <c r="D197" s="56">
        <v>0</v>
      </c>
      <c r="E197" s="260"/>
      <c r="F197" s="199"/>
      <c r="G197" s="300"/>
      <c r="H197" s="335"/>
    </row>
    <row r="198" spans="1:8" s="292" customFormat="1" ht="15" customHeight="1" x14ac:dyDescent="0.2">
      <c r="A198" s="113" t="s">
        <v>192</v>
      </c>
      <c r="B198" s="369"/>
      <c r="C198" s="370"/>
      <c r="D198" s="57">
        <v>0</v>
      </c>
      <c r="E198" s="260"/>
      <c r="F198" s="199"/>
      <c r="G198" s="300"/>
      <c r="H198" s="335"/>
    </row>
    <row r="199" spans="1:8" s="292" customFormat="1" ht="15" customHeight="1" thickBot="1" x14ac:dyDescent="0.25">
      <c r="A199" s="261" t="s">
        <v>193</v>
      </c>
      <c r="B199" s="375"/>
      <c r="C199" s="376"/>
      <c r="D199" s="58">
        <v>0</v>
      </c>
      <c r="E199" s="260"/>
      <c r="F199" s="199"/>
      <c r="G199" s="300"/>
      <c r="H199" s="335"/>
    </row>
    <row r="200" spans="1:8" s="292" customFormat="1" ht="15" customHeight="1" thickBot="1" x14ac:dyDescent="0.25">
      <c r="A200" s="183" t="s">
        <v>23</v>
      </c>
      <c r="B200" s="184"/>
      <c r="C200" s="184"/>
      <c r="D200" s="59">
        <f>SUM(D197:D199)</f>
        <v>0</v>
      </c>
      <c r="E200" s="262"/>
      <c r="F200" s="199"/>
      <c r="G200" s="300"/>
      <c r="H200" s="335"/>
    </row>
    <row r="201" spans="1:8" x14ac:dyDescent="0.2">
      <c r="A201" s="256"/>
      <c r="B201" s="257"/>
      <c r="C201" s="188"/>
      <c r="D201" s="188"/>
      <c r="E201" s="188"/>
      <c r="F201" s="202"/>
      <c r="G201" s="287"/>
    </row>
    <row r="202" spans="1:8" ht="37.5" customHeight="1" x14ac:dyDescent="0.2">
      <c r="A202" s="357" t="s">
        <v>174</v>
      </c>
      <c r="B202" s="358"/>
      <c r="C202" s="358"/>
      <c r="D202" s="358"/>
      <c r="E202" s="358"/>
      <c r="F202" s="359"/>
      <c r="G202" s="287"/>
    </row>
    <row r="203" spans="1:8" ht="125.1" customHeight="1" thickBot="1" x14ac:dyDescent="0.25">
      <c r="A203" s="401"/>
      <c r="B203" s="402"/>
      <c r="C203" s="402"/>
      <c r="D203" s="402"/>
      <c r="E203" s="402"/>
      <c r="F203" s="403"/>
      <c r="G203" s="287"/>
    </row>
    <row r="204" spans="1:8" ht="24.95" customHeight="1" thickBot="1" x14ac:dyDescent="0.25">
      <c r="A204" s="75"/>
      <c r="B204" s="188"/>
      <c r="C204" s="188"/>
      <c r="D204" s="188"/>
      <c r="E204" s="188"/>
      <c r="F204" s="203"/>
      <c r="G204" s="287"/>
    </row>
    <row r="205" spans="1:8" ht="30" customHeight="1" x14ac:dyDescent="0.3">
      <c r="A205" s="380" t="s">
        <v>175</v>
      </c>
      <c r="B205" s="381"/>
      <c r="C205" s="381"/>
      <c r="D205" s="381"/>
      <c r="E205" s="381"/>
      <c r="F205" s="382"/>
      <c r="G205" s="287"/>
    </row>
    <row r="206" spans="1:8" ht="51" customHeight="1" x14ac:dyDescent="0.2">
      <c r="A206" s="419" t="s">
        <v>176</v>
      </c>
      <c r="B206" s="387"/>
      <c r="C206" s="387"/>
      <c r="D206" s="387"/>
      <c r="E206" s="387"/>
      <c r="F206" s="388"/>
      <c r="G206" s="287"/>
    </row>
    <row r="207" spans="1:8" ht="25.5" customHeight="1" thickBot="1" x14ac:dyDescent="0.25">
      <c r="A207" s="435" t="s">
        <v>177</v>
      </c>
      <c r="B207" s="436"/>
      <c r="C207" s="436"/>
      <c r="D207" s="436"/>
      <c r="E207" s="436"/>
      <c r="F207" s="437"/>
      <c r="G207" s="287"/>
    </row>
    <row r="208" spans="1:8" ht="28.9" customHeight="1" thickBot="1" x14ac:dyDescent="0.25">
      <c r="A208" s="263"/>
      <c r="B208" s="361" t="s">
        <v>27</v>
      </c>
      <c r="C208" s="362"/>
      <c r="D208" s="172" t="s">
        <v>5</v>
      </c>
      <c r="E208" s="264"/>
      <c r="F208" s="202"/>
      <c r="G208" s="287"/>
    </row>
    <row r="209" spans="1:8" s="292" customFormat="1" ht="15" customHeight="1" x14ac:dyDescent="0.2">
      <c r="A209" s="265" t="s">
        <v>191</v>
      </c>
      <c r="B209" s="363"/>
      <c r="C209" s="364"/>
      <c r="D209" s="60">
        <v>0</v>
      </c>
      <c r="E209" s="129"/>
      <c r="F209" s="199"/>
      <c r="G209" s="300"/>
      <c r="H209" s="335"/>
    </row>
    <row r="210" spans="1:8" s="292" customFormat="1" ht="15" customHeight="1" x14ac:dyDescent="0.2">
      <c r="A210" s="266" t="s">
        <v>192</v>
      </c>
      <c r="B210" s="365"/>
      <c r="C210" s="366"/>
      <c r="D210" s="61">
        <v>0</v>
      </c>
      <c r="E210" s="129"/>
      <c r="F210" s="199"/>
      <c r="G210" s="300"/>
      <c r="H210" s="335"/>
    </row>
    <row r="211" spans="1:8" s="292" customFormat="1" ht="15" customHeight="1" x14ac:dyDescent="0.2">
      <c r="A211" s="266" t="s">
        <v>193</v>
      </c>
      <c r="B211" s="365"/>
      <c r="C211" s="366"/>
      <c r="D211" s="61">
        <v>0</v>
      </c>
      <c r="E211" s="129"/>
      <c r="F211" s="199"/>
      <c r="G211" s="300"/>
      <c r="H211" s="335"/>
    </row>
    <row r="212" spans="1:8" s="292" customFormat="1" ht="15" customHeight="1" x14ac:dyDescent="0.2">
      <c r="A212" s="266" t="s">
        <v>194</v>
      </c>
      <c r="B212" s="365"/>
      <c r="C212" s="366"/>
      <c r="D212" s="61">
        <v>0</v>
      </c>
      <c r="E212" s="129"/>
      <c r="F212" s="199"/>
      <c r="G212" s="300"/>
      <c r="H212" s="335"/>
    </row>
    <row r="213" spans="1:8" s="292" customFormat="1" ht="15" customHeight="1" thickBot="1" x14ac:dyDescent="0.25">
      <c r="A213" s="266" t="s">
        <v>195</v>
      </c>
      <c r="B213" s="367"/>
      <c r="C213" s="368"/>
      <c r="D213" s="62">
        <v>0</v>
      </c>
      <c r="E213" s="129"/>
      <c r="F213" s="199"/>
      <c r="G213" s="300"/>
      <c r="H213" s="335"/>
    </row>
    <row r="214" spans="1:8" s="292" customFormat="1" ht="15" customHeight="1" thickBot="1" x14ac:dyDescent="0.25">
      <c r="A214" s="267" t="s">
        <v>24</v>
      </c>
      <c r="B214" s="268"/>
      <c r="C214" s="268"/>
      <c r="D214" s="63">
        <f>SUM(D209:D213)</f>
        <v>0</v>
      </c>
      <c r="E214" s="129"/>
      <c r="F214" s="199"/>
      <c r="G214" s="300"/>
      <c r="H214" s="335"/>
    </row>
    <row r="215" spans="1:8" ht="14.45" customHeight="1" x14ac:dyDescent="0.2">
      <c r="A215" s="269"/>
      <c r="B215" s="130"/>
      <c r="C215" s="130"/>
      <c r="D215" s="270"/>
      <c r="E215" s="130"/>
      <c r="F215" s="202"/>
      <c r="G215" s="287"/>
    </row>
    <row r="216" spans="1:8" ht="32.25" customHeight="1" x14ac:dyDescent="0.2">
      <c r="A216" s="357" t="s">
        <v>178</v>
      </c>
      <c r="B216" s="358"/>
      <c r="C216" s="358"/>
      <c r="D216" s="358"/>
      <c r="E216" s="358"/>
      <c r="F216" s="359"/>
      <c r="G216" s="287"/>
    </row>
    <row r="217" spans="1:8" ht="125.1" customHeight="1" thickBot="1" x14ac:dyDescent="0.25">
      <c r="A217" s="401"/>
      <c r="B217" s="402"/>
      <c r="C217" s="402"/>
      <c r="D217" s="402"/>
      <c r="E217" s="402"/>
      <c r="F217" s="403"/>
      <c r="G217" s="287"/>
    </row>
    <row r="218" spans="1:8" ht="24.95" customHeight="1" thickBot="1" x14ac:dyDescent="0.25">
      <c r="A218" s="75"/>
      <c r="B218" s="188"/>
      <c r="C218" s="188"/>
      <c r="D218" s="188"/>
      <c r="E218" s="188"/>
      <c r="F218" s="203"/>
      <c r="G218" s="287"/>
    </row>
    <row r="219" spans="1:8" ht="30" customHeight="1" x14ac:dyDescent="0.3">
      <c r="A219" s="380" t="s">
        <v>179</v>
      </c>
      <c r="B219" s="381"/>
      <c r="C219" s="381"/>
      <c r="D219" s="381"/>
      <c r="E219" s="381"/>
      <c r="F219" s="382"/>
      <c r="G219" s="287"/>
    </row>
    <row r="220" spans="1:8" ht="59.25" customHeight="1" thickBot="1" x14ac:dyDescent="0.25">
      <c r="A220" s="383" t="s">
        <v>180</v>
      </c>
      <c r="B220" s="384"/>
      <c r="C220" s="384"/>
      <c r="D220" s="384"/>
      <c r="E220" s="384"/>
      <c r="F220" s="385"/>
      <c r="G220" s="287"/>
    </row>
    <row r="221" spans="1:8" ht="28.9" customHeight="1" thickBot="1" x14ac:dyDescent="0.25">
      <c r="A221" s="207"/>
      <c r="B221" s="371" t="s">
        <v>25</v>
      </c>
      <c r="C221" s="372"/>
      <c r="D221" s="172" t="s">
        <v>5</v>
      </c>
      <c r="E221" s="188"/>
      <c r="F221" s="198"/>
    </row>
    <row r="222" spans="1:8" s="292" customFormat="1" ht="15" customHeight="1" x14ac:dyDescent="0.2">
      <c r="A222" s="265" t="s">
        <v>191</v>
      </c>
      <c r="B222" s="373"/>
      <c r="C222" s="374"/>
      <c r="D222" s="56">
        <v>0</v>
      </c>
      <c r="E222" s="236"/>
      <c r="F222" s="205"/>
      <c r="H222" s="335"/>
    </row>
    <row r="223" spans="1:8" s="292" customFormat="1" ht="15" customHeight="1" x14ac:dyDescent="0.2">
      <c r="A223" s="266" t="s">
        <v>192</v>
      </c>
      <c r="B223" s="369"/>
      <c r="C223" s="370"/>
      <c r="D223" s="57">
        <v>0</v>
      </c>
      <c r="E223" s="236"/>
      <c r="F223" s="205"/>
      <c r="H223" s="335"/>
    </row>
    <row r="224" spans="1:8" s="292" customFormat="1" ht="15" customHeight="1" x14ac:dyDescent="0.2">
      <c r="A224" s="266" t="s">
        <v>193</v>
      </c>
      <c r="B224" s="369"/>
      <c r="C224" s="370"/>
      <c r="D224" s="57">
        <v>0</v>
      </c>
      <c r="E224" s="236"/>
      <c r="F224" s="205"/>
      <c r="H224" s="335"/>
    </row>
    <row r="225" spans="1:8" s="292" customFormat="1" ht="15" customHeight="1" x14ac:dyDescent="0.2">
      <c r="A225" s="266" t="s">
        <v>194</v>
      </c>
      <c r="B225" s="369"/>
      <c r="C225" s="370"/>
      <c r="D225" s="57">
        <v>0</v>
      </c>
      <c r="E225" s="236"/>
      <c r="F225" s="205"/>
      <c r="H225" s="335"/>
    </row>
    <row r="226" spans="1:8" s="292" customFormat="1" ht="15" customHeight="1" thickBot="1" x14ac:dyDescent="0.25">
      <c r="A226" s="266" t="s">
        <v>195</v>
      </c>
      <c r="B226" s="375"/>
      <c r="C226" s="376"/>
      <c r="D226" s="58">
        <v>0</v>
      </c>
      <c r="E226" s="236"/>
      <c r="F226" s="205"/>
      <c r="H226" s="335"/>
    </row>
    <row r="227" spans="1:8" s="292" customFormat="1" ht="15" customHeight="1" thickBot="1" x14ac:dyDescent="0.25">
      <c r="A227" s="271" t="s">
        <v>26</v>
      </c>
      <c r="B227" s="272"/>
      <c r="C227" s="273"/>
      <c r="D227" s="30">
        <f>SUM(D222:D226)</f>
        <v>0</v>
      </c>
      <c r="E227" s="236"/>
      <c r="F227" s="205"/>
      <c r="H227" s="335"/>
    </row>
    <row r="228" spans="1:8" x14ac:dyDescent="0.2">
      <c r="A228" s="256"/>
      <c r="B228" s="257"/>
      <c r="C228" s="188"/>
      <c r="D228" s="188"/>
      <c r="E228" s="188"/>
      <c r="F228" s="202"/>
      <c r="G228" s="287"/>
    </row>
    <row r="229" spans="1:8" ht="69" customHeight="1" x14ac:dyDescent="0.2">
      <c r="A229" s="357" t="s">
        <v>181</v>
      </c>
      <c r="B229" s="358"/>
      <c r="C229" s="358"/>
      <c r="D229" s="358"/>
      <c r="E229" s="358"/>
      <c r="F229" s="359"/>
      <c r="G229" s="287"/>
    </row>
    <row r="230" spans="1:8" ht="125.1" customHeight="1" thickBot="1" x14ac:dyDescent="0.25">
      <c r="A230" s="401"/>
      <c r="B230" s="402"/>
      <c r="C230" s="402"/>
      <c r="D230" s="402"/>
      <c r="E230" s="402"/>
      <c r="F230" s="403"/>
      <c r="G230" s="287"/>
    </row>
    <row r="231" spans="1:8" ht="24.95" customHeight="1" thickBot="1" x14ac:dyDescent="0.25">
      <c r="A231" s="75"/>
      <c r="B231" s="75"/>
      <c r="C231" s="75"/>
      <c r="D231" s="75"/>
      <c r="E231" s="75"/>
      <c r="F231" s="75"/>
    </row>
    <row r="232" spans="1:8" ht="30" customHeight="1" x14ac:dyDescent="0.3">
      <c r="A232" s="380" t="s">
        <v>182</v>
      </c>
      <c r="B232" s="381"/>
      <c r="C232" s="381"/>
      <c r="D232" s="381"/>
      <c r="E232" s="381"/>
      <c r="F232" s="382"/>
    </row>
    <row r="233" spans="1:8" ht="40.5" customHeight="1" thickBot="1" x14ac:dyDescent="0.25">
      <c r="A233" s="386" t="s">
        <v>183</v>
      </c>
      <c r="B233" s="417"/>
      <c r="C233" s="417"/>
      <c r="D233" s="417"/>
      <c r="E233" s="417"/>
      <c r="F233" s="418"/>
    </row>
    <row r="234" spans="1:8" ht="27" customHeight="1" thickBot="1" x14ac:dyDescent="0.25">
      <c r="A234" s="274"/>
      <c r="B234" s="361" t="s">
        <v>102</v>
      </c>
      <c r="C234" s="362"/>
      <c r="D234" s="172" t="s">
        <v>5</v>
      </c>
      <c r="E234" s="318"/>
      <c r="F234" s="319"/>
    </row>
    <row r="235" spans="1:8" s="292" customFormat="1" ht="15" customHeight="1" x14ac:dyDescent="0.2">
      <c r="A235" s="265" t="s">
        <v>191</v>
      </c>
      <c r="B235" s="363"/>
      <c r="C235" s="364"/>
      <c r="D235" s="60">
        <v>0</v>
      </c>
      <c r="E235" s="276"/>
      <c r="F235" s="205"/>
      <c r="H235" s="335"/>
    </row>
    <row r="236" spans="1:8" s="292" customFormat="1" ht="15" customHeight="1" x14ac:dyDescent="0.2">
      <c r="A236" s="266" t="s">
        <v>192</v>
      </c>
      <c r="B236" s="365"/>
      <c r="C236" s="366"/>
      <c r="D236" s="61">
        <v>0</v>
      </c>
      <c r="E236" s="276"/>
      <c r="F236" s="205"/>
      <c r="H236" s="335"/>
    </row>
    <row r="237" spans="1:8" s="292" customFormat="1" ht="15" customHeight="1" x14ac:dyDescent="0.2">
      <c r="A237" s="266" t="s">
        <v>193</v>
      </c>
      <c r="B237" s="365"/>
      <c r="C237" s="366"/>
      <c r="D237" s="61">
        <v>0</v>
      </c>
      <c r="E237" s="276"/>
      <c r="F237" s="205"/>
      <c r="H237" s="335"/>
    </row>
    <row r="238" spans="1:8" s="292" customFormat="1" ht="15" customHeight="1" x14ac:dyDescent="0.2">
      <c r="A238" s="266" t="s">
        <v>194</v>
      </c>
      <c r="B238" s="365"/>
      <c r="C238" s="366"/>
      <c r="D238" s="61">
        <v>0</v>
      </c>
      <c r="E238" s="276"/>
      <c r="F238" s="205"/>
      <c r="H238" s="335"/>
    </row>
    <row r="239" spans="1:8" s="292" customFormat="1" ht="15" customHeight="1" thickBot="1" x14ac:dyDescent="0.25">
      <c r="A239" s="266" t="s">
        <v>195</v>
      </c>
      <c r="B239" s="367"/>
      <c r="C239" s="368"/>
      <c r="D239" s="62">
        <v>0</v>
      </c>
      <c r="E239" s="276"/>
      <c r="F239" s="205"/>
      <c r="H239" s="335"/>
    </row>
    <row r="240" spans="1:8" s="292" customFormat="1" ht="15" customHeight="1" thickBot="1" x14ac:dyDescent="0.25">
      <c r="A240" s="267" t="s">
        <v>28</v>
      </c>
      <c r="B240" s="268"/>
      <c r="C240" s="268"/>
      <c r="D240" s="63">
        <f>SUM(D235:D239)</f>
        <v>0</v>
      </c>
      <c r="E240" s="276"/>
      <c r="F240" s="205"/>
      <c r="H240" s="335"/>
    </row>
    <row r="241" spans="1:8" x14ac:dyDescent="0.2">
      <c r="A241" s="256"/>
      <c r="B241" s="277"/>
      <c r="C241" s="75"/>
      <c r="D241" s="75"/>
      <c r="E241" s="75"/>
      <c r="F241" s="198"/>
    </row>
    <row r="242" spans="1:8" ht="45" customHeight="1" x14ac:dyDescent="0.2">
      <c r="A242" s="357" t="s">
        <v>184</v>
      </c>
      <c r="B242" s="358"/>
      <c r="C242" s="358"/>
      <c r="D242" s="358"/>
      <c r="E242" s="358"/>
      <c r="F242" s="359"/>
    </row>
    <row r="243" spans="1:8" ht="125.1" customHeight="1" thickBot="1" x14ac:dyDescent="0.25">
      <c r="A243" s="401"/>
      <c r="B243" s="402"/>
      <c r="C243" s="402"/>
      <c r="D243" s="402"/>
      <c r="E243" s="402"/>
      <c r="F243" s="403"/>
    </row>
    <row r="244" spans="1:8" ht="24.95" customHeight="1" thickBot="1" x14ac:dyDescent="0.25">
      <c r="A244" s="75"/>
      <c r="B244" s="75"/>
      <c r="C244" s="75"/>
      <c r="D244" s="75"/>
      <c r="E244" s="75"/>
      <c r="F244" s="75"/>
    </row>
    <row r="245" spans="1:8" ht="30" customHeight="1" x14ac:dyDescent="0.3">
      <c r="A245" s="380" t="s">
        <v>185</v>
      </c>
      <c r="B245" s="381"/>
      <c r="C245" s="381"/>
      <c r="D245" s="381"/>
      <c r="E245" s="381"/>
      <c r="F245" s="382"/>
    </row>
    <row r="246" spans="1:8" ht="26.25" customHeight="1" thickBot="1" x14ac:dyDescent="0.25">
      <c r="A246" s="438" t="s">
        <v>186</v>
      </c>
      <c r="B246" s="439"/>
      <c r="C246" s="439"/>
      <c r="D246" s="439"/>
      <c r="E246" s="278"/>
      <c r="F246" s="320">
        <f>'Part 1'!C22</f>
        <v>0</v>
      </c>
    </row>
    <row r="247" spans="1:8" ht="24.95" customHeight="1" thickBot="1" x14ac:dyDescent="0.25">
      <c r="A247" s="280"/>
      <c r="B247" s="75"/>
      <c r="C247" s="188"/>
      <c r="D247" s="188"/>
      <c r="E247" s="188"/>
      <c r="F247" s="203"/>
      <c r="G247" s="287"/>
    </row>
    <row r="248" spans="1:8" ht="30" customHeight="1" x14ac:dyDescent="0.3">
      <c r="A248" s="380" t="s">
        <v>187</v>
      </c>
      <c r="B248" s="381"/>
      <c r="C248" s="381"/>
      <c r="D248" s="381"/>
      <c r="E248" s="381"/>
      <c r="F248" s="382"/>
      <c r="G248" s="287"/>
    </row>
    <row r="249" spans="1:8" ht="83.25" customHeight="1" x14ac:dyDescent="0.2">
      <c r="A249" s="411" t="s">
        <v>188</v>
      </c>
      <c r="B249" s="412"/>
      <c r="C249" s="412"/>
      <c r="D249" s="412"/>
      <c r="E249" s="412"/>
      <c r="F249" s="413"/>
      <c r="G249" s="287"/>
    </row>
    <row r="250" spans="1:8" ht="13.15" customHeight="1" thickBot="1" x14ac:dyDescent="0.25">
      <c r="A250" s="321"/>
      <c r="B250" s="277"/>
      <c r="C250" s="188"/>
      <c r="D250" s="188"/>
      <c r="E250" s="188"/>
      <c r="F250" s="202"/>
      <c r="G250" s="287"/>
    </row>
    <row r="251" spans="1:8" ht="27.75" customHeight="1" thickBot="1" x14ac:dyDescent="0.25">
      <c r="A251" s="194" t="s">
        <v>18</v>
      </c>
      <c r="B251" s="171" t="s">
        <v>189</v>
      </c>
      <c r="C251" s="197" t="s">
        <v>17</v>
      </c>
      <c r="D251" s="188"/>
      <c r="E251" s="188"/>
      <c r="F251" s="202"/>
      <c r="G251" s="287"/>
    </row>
    <row r="252" spans="1:8" s="292" customFormat="1" ht="15" customHeight="1" x14ac:dyDescent="0.2">
      <c r="A252" s="64">
        <v>0</v>
      </c>
      <c r="B252" s="65">
        <v>0</v>
      </c>
      <c r="C252" s="66">
        <f>A252*B252</f>
        <v>0</v>
      </c>
      <c r="D252" s="236"/>
      <c r="E252" s="236"/>
      <c r="F252" s="199"/>
      <c r="G252" s="300"/>
      <c r="H252" s="335"/>
    </row>
    <row r="253" spans="1:8" ht="18" customHeight="1" x14ac:dyDescent="0.2">
      <c r="A253" s="281"/>
      <c r="B253" s="282"/>
      <c r="C253" s="283"/>
      <c r="D253" s="188"/>
      <c r="E253" s="188"/>
      <c r="F253" s="202"/>
      <c r="G253" s="287"/>
    </row>
    <row r="254" spans="1:8" ht="33" customHeight="1" x14ac:dyDescent="0.2">
      <c r="A254" s="357" t="s">
        <v>190</v>
      </c>
      <c r="B254" s="358"/>
      <c r="C254" s="358"/>
      <c r="D254" s="358"/>
      <c r="E254" s="358"/>
      <c r="F254" s="359"/>
      <c r="G254" s="287"/>
    </row>
    <row r="255" spans="1:8" ht="125.1" customHeight="1" thickBot="1" x14ac:dyDescent="0.25">
      <c r="A255" s="401"/>
      <c r="B255" s="402"/>
      <c r="C255" s="402"/>
      <c r="D255" s="402"/>
      <c r="E255" s="402"/>
      <c r="F255" s="403"/>
      <c r="G255" s="287"/>
    </row>
    <row r="256" spans="1:8" x14ac:dyDescent="0.2">
      <c r="A256" s="322"/>
      <c r="B256" s="323"/>
      <c r="C256" s="324"/>
      <c r="D256" s="287"/>
      <c r="E256" s="287"/>
      <c r="F256" s="297"/>
      <c r="G256" s="287"/>
    </row>
    <row r="257" spans="2:7" x14ac:dyDescent="0.2">
      <c r="F257" s="297"/>
      <c r="G257" s="287"/>
    </row>
    <row r="258" spans="2:7" ht="14.25" x14ac:dyDescent="0.2">
      <c r="B258" s="325"/>
    </row>
  </sheetData>
  <sheetProtection algorithmName="SHA-512" hashValue="Vf5tfWYDTZfu0DR837heZSE67RiAMA+kP3Gqz3OtUoiXc9y0psBMPIj4HVdv+9WnejE5v0O7B5UgTctfEGPhMg==" saltValue="T5Ho3CNa9qSb/c97xeP9QA==" spinCount="100000" sheet="1" objects="1" scenarios="1" selectLockedCells="1"/>
  <customSheetViews>
    <customSheetView guid="{5066D5FA-45F8-45CB-9AB3-FEDA1DB51CD0}" scale="80" showPageBreaks="1" printArea="1" view="pageLayout" topLeftCell="A193">
      <selection activeCell="A194" sqref="A194:E194"/>
      <rowBreaks count="12" manualBreakCount="12">
        <brk id="29" max="5" man="1"/>
        <brk id="57" max="5" man="1"/>
        <brk id="79" max="16383" man="1"/>
        <brk id="91" max="5" man="1"/>
        <brk id="116" max="16383" man="1"/>
        <brk id="133" max="16383" man="1"/>
        <brk id="154" max="5" man="1"/>
        <brk id="174" max="16383" man="1"/>
        <brk id="192" max="16383" man="1"/>
        <brk id="221" max="16383" man="1"/>
        <brk id="264" max="16383" man="1"/>
        <brk id="307" max="16383" man="1"/>
      </rowBreaks>
      <pageMargins left="0.75" right="0.75" top="1" bottom="1" header="0.5" footer="0.5"/>
      <printOptions headings="1" gridLines="1"/>
      <pageSetup scale="81" fitToHeight="4" orientation="landscape" r:id="rId1"/>
      <headerFooter scaleWithDoc="0" alignWithMargins="0">
        <oddHeader>&amp;LFORM B - NO FORMULAS&amp;C&amp;"Arial,Bold"Exhibit 2 -- DMHSAS Budget Form: Part  2&amp;R&amp;D</oddHeader>
        <oddFooter>&amp;L&amp;Z&amp;F&amp;R&amp;P of &amp;N</oddFooter>
      </headerFooter>
    </customSheetView>
  </customSheetViews>
  <mergeCells count="122">
    <mergeCell ref="B9:F9"/>
    <mergeCell ref="B21:F21"/>
    <mergeCell ref="A207:F207"/>
    <mergeCell ref="A246:D246"/>
    <mergeCell ref="B198:C198"/>
    <mergeCell ref="B199:C199"/>
    <mergeCell ref="B196:C196"/>
    <mergeCell ref="B197:C197"/>
    <mergeCell ref="B222:C222"/>
    <mergeCell ref="B236:C236"/>
    <mergeCell ref="A216:F216"/>
    <mergeCell ref="A217:F217"/>
    <mergeCell ref="A233:F233"/>
    <mergeCell ref="B223:C223"/>
    <mergeCell ref="B224:C224"/>
    <mergeCell ref="B225:C225"/>
    <mergeCell ref="B210:C210"/>
    <mergeCell ref="B49:F49"/>
    <mergeCell ref="B50:F50"/>
    <mergeCell ref="B51:F51"/>
    <mergeCell ref="B52:F52"/>
    <mergeCell ref="A86:F86"/>
    <mergeCell ref="B36:F36"/>
    <mergeCell ref="B37:F37"/>
    <mergeCell ref="A7:F7"/>
    <mergeCell ref="A8:F8"/>
    <mergeCell ref="A58:F58"/>
    <mergeCell ref="A83:F83"/>
    <mergeCell ref="A57:F57"/>
    <mergeCell ref="A35:F35"/>
    <mergeCell ref="B2:F2"/>
    <mergeCell ref="A232:F232"/>
    <mergeCell ref="A165:F165"/>
    <mergeCell ref="A150:F150"/>
    <mergeCell ref="A230:F230"/>
    <mergeCell ref="A205:F205"/>
    <mergeCell ref="A219:F219"/>
    <mergeCell ref="A194:F194"/>
    <mergeCell ref="B152:F152"/>
    <mergeCell ref="A202:F202"/>
    <mergeCell ref="A203:F203"/>
    <mergeCell ref="A206:F206"/>
    <mergeCell ref="A192:F192"/>
    <mergeCell ref="A181:F181"/>
    <mergeCell ref="A191:F191"/>
    <mergeCell ref="A146:F146"/>
    <mergeCell ref="B47:F47"/>
    <mergeCell ref="B48:F48"/>
    <mergeCell ref="B38:F38"/>
    <mergeCell ref="B39:F39"/>
    <mergeCell ref="B40:F40"/>
    <mergeCell ref="B41:F41"/>
    <mergeCell ref="B42:F42"/>
    <mergeCell ref="B43:F43"/>
    <mergeCell ref="B44:F44"/>
    <mergeCell ref="B45:F45"/>
    <mergeCell ref="B46:F46"/>
    <mergeCell ref="B53:F53"/>
    <mergeCell ref="B54:F54"/>
    <mergeCell ref="B55:F55"/>
    <mergeCell ref="A84:F84"/>
    <mergeCell ref="A249:F249"/>
    <mergeCell ref="A254:F254"/>
    <mergeCell ref="A255:F255"/>
    <mergeCell ref="A162:F162"/>
    <mergeCell ref="A163:F163"/>
    <mergeCell ref="A166:F166"/>
    <mergeCell ref="A178:F178"/>
    <mergeCell ref="A179:F179"/>
    <mergeCell ref="A182:F182"/>
    <mergeCell ref="A229:F229"/>
    <mergeCell ref="B167:D167"/>
    <mergeCell ref="B168:D168"/>
    <mergeCell ref="B169:D169"/>
    <mergeCell ref="B170:D170"/>
    <mergeCell ref="A245:F245"/>
    <mergeCell ref="B185:C185"/>
    <mergeCell ref="B211:C211"/>
    <mergeCell ref="B212:C212"/>
    <mergeCell ref="B171:D171"/>
    <mergeCell ref="B172:D172"/>
    <mergeCell ref="A248:F248"/>
    <mergeCell ref="A195:F195"/>
    <mergeCell ref="A220:F220"/>
    <mergeCell ref="A87:F87"/>
    <mergeCell ref="A97:F97"/>
    <mergeCell ref="A98:F98"/>
    <mergeCell ref="A111:F111"/>
    <mergeCell ref="A129:F129"/>
    <mergeCell ref="B130:F130"/>
    <mergeCell ref="B131:F131"/>
    <mergeCell ref="B151:F151"/>
    <mergeCell ref="A149:F149"/>
    <mergeCell ref="A110:F110"/>
    <mergeCell ref="A128:F128"/>
    <mergeCell ref="B141:C141"/>
    <mergeCell ref="A94:F94"/>
    <mergeCell ref="A95:F95"/>
    <mergeCell ref="A108:F108"/>
    <mergeCell ref="A126:F126"/>
    <mergeCell ref="A107:F107"/>
    <mergeCell ref="A125:F125"/>
    <mergeCell ref="A147:F147"/>
    <mergeCell ref="A243:F243"/>
    <mergeCell ref="A242:F242"/>
    <mergeCell ref="B142:C142"/>
    <mergeCell ref="B208:C208"/>
    <mergeCell ref="B209:C209"/>
    <mergeCell ref="B238:C238"/>
    <mergeCell ref="B239:C239"/>
    <mergeCell ref="B234:C234"/>
    <mergeCell ref="B186:C186"/>
    <mergeCell ref="B187:C187"/>
    <mergeCell ref="B188:C188"/>
    <mergeCell ref="B183:C183"/>
    <mergeCell ref="B213:C213"/>
    <mergeCell ref="B184:C184"/>
    <mergeCell ref="B235:C235"/>
    <mergeCell ref="B237:C237"/>
    <mergeCell ref="B226:C226"/>
    <mergeCell ref="B221:C221"/>
    <mergeCell ref="B174:D174"/>
  </mergeCells>
  <phoneticPr fontId="0" type="noConversion"/>
  <dataValidations count="1">
    <dataValidation allowBlank="1" showErrorMessage="1" sqref="A7:F9 B21:F21 A35:F35 A57:F58 A83:F83 A86:F87 A94:F94 A98:F98 A107:F107 A111:F111 B3:B5 A129:F129 A146:F146 A150:F150 A162:F162 A165:F166 B167:E167 B174:E174 A175 A178:F178 A181:F182 A191:F191 A194:F195 A202:F202 A205:F206 A207 A216:F216 A219:F220 A229:F229 A232:F233 A242:F242 A245:F246 A248:F248 A254:F254 A11:A20 A23:A32 A60:A69 A71:A80 A89:A91 A100:A104 A113:A122 A168:A171 A184:A188 A197:A199 A209:A213 A222:A226 A235:A239 H5 A125:F125" xr:uid="{777FED72-D393-4207-AD9C-6824DC21AB91}"/>
  </dataValidations>
  <hyperlinks>
    <hyperlink ref="B130:F130" r:id="rId2" display="https://www.gsa.gov/travel/plan-book/transportation-airfare-pov-etc/privately-owned-vehicle-pov-mileage-reimbursement-rates" xr:uid="{00000000-0004-0000-0200-000000000000}"/>
    <hyperlink ref="B131" r:id="rId3" xr:uid="{00000000-0004-0000-0200-000001000000}"/>
    <hyperlink ref="B151:F151" r:id="rId4" display="https://www.gsa.gov/travel/plan-book/transportation-airfare-pov-etc/privately-owned-vehicle-pov-mileage-reimbursement-rates" xr:uid="{00000000-0004-0000-0200-000002000000}"/>
    <hyperlink ref="B152:F152" r:id="rId5" display="https://www.gsa.gov/travel/plan-book/per-diem-rates" xr:uid="{00000000-0004-0000-0200-000003000000}"/>
    <hyperlink ref="A207:F207" r:id="rId6" display="https://www.hhs.gov/grants-contracts/contracts/contract-policies-regulations/spending-on-promotional-items/index.html" xr:uid="{BC931DE1-CB78-42FF-BCA0-A6486223FC94}"/>
  </hyperlinks>
  <printOptions horizontalCentered="1"/>
  <pageMargins left="0.5" right="0.5" top="1" bottom="1" header="0.5" footer="0.5"/>
  <pageSetup scale="80" fitToHeight="13" orientation="landscape" r:id="rId7"/>
  <headerFooter scaleWithDoc="0" alignWithMargins="0">
    <oddHeader>&amp;L&amp;"Arial,Bold"&amp;9Department of Health Services
Division of Care and Treatment Services
F-01601-D  (12/2024)&amp;C&amp;"Arial,Bold"&amp;9Exhibit 2
PATH Budget
Part  2&amp;RSTATE OF WISCONSIN</oddHeader>
    <oddFooter>&amp;L
&amp;R&amp;P of &amp;N</oddFooter>
  </headerFooter>
  <rowBreaks count="13" manualBreakCount="13">
    <brk id="56" max="5" man="1"/>
    <brk id="85" max="5" man="1"/>
    <brk id="96" max="5" man="1"/>
    <brk id="109" max="5" man="1"/>
    <brk id="127" max="5" man="1"/>
    <brk id="148" max="5" man="1"/>
    <brk id="164" max="5" man="1"/>
    <brk id="180" max="5" man="1"/>
    <brk id="193" max="5" man="1"/>
    <brk id="204" max="5" man="1"/>
    <brk id="218" max="5" man="1"/>
    <brk id="231" max="5" man="1"/>
    <brk id="2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5"/>
  <sheetViews>
    <sheetView view="pageLayout" zoomScaleNormal="100" workbookViewId="0">
      <selection activeCell="B2" sqref="B2:C2"/>
    </sheetView>
  </sheetViews>
  <sheetFormatPr defaultColWidth="9.140625" defaultRowHeight="12.75" x14ac:dyDescent="0.2"/>
  <cols>
    <col min="1" max="1" width="23.85546875" style="451" bestFit="1" customWidth="1"/>
    <col min="2" max="2" width="54.28515625" style="451" customWidth="1"/>
    <col min="3" max="3" width="35.28515625" style="451" customWidth="1"/>
    <col min="4" max="16384" width="9.140625" style="451"/>
  </cols>
  <sheetData>
    <row r="1" spans="1:3" x14ac:dyDescent="0.2">
      <c r="A1" s="449"/>
      <c r="B1" s="449"/>
      <c r="C1" s="450"/>
    </row>
    <row r="2" spans="1:3" s="454" customFormat="1" ht="15.75" customHeight="1" x14ac:dyDescent="0.2">
      <c r="A2" s="452" t="s">
        <v>39</v>
      </c>
      <c r="B2" s="453" t="str">
        <f>'Part 2'!B2:F2</f>
        <v>Projects for Assistance in Transition from Homelessness (PATH)</v>
      </c>
      <c r="C2" s="453"/>
    </row>
    <row r="3" spans="1:3" s="454" customFormat="1" ht="15" x14ac:dyDescent="0.2">
      <c r="A3" s="455" t="s">
        <v>128</v>
      </c>
      <c r="B3" s="456">
        <f>IF('Part 4 (Subcontractor)'!B3:F3="","",'Part 4 (Subcontractor)'!B3:F3)</f>
        <v>0</v>
      </c>
      <c r="C3" s="456"/>
    </row>
    <row r="4" spans="1:3" s="454" customFormat="1" ht="15" x14ac:dyDescent="0.2">
      <c r="A4" s="457" t="s">
        <v>38</v>
      </c>
      <c r="B4" s="458" t="str">
        <f>IF('Part 2'!B4:F4="","",'Part 2'!B4:F4)</f>
        <v/>
      </c>
      <c r="C4" s="456"/>
    </row>
    <row r="5" spans="1:3" x14ac:dyDescent="0.2">
      <c r="A5" s="459"/>
      <c r="B5" s="459"/>
      <c r="C5" s="459"/>
    </row>
    <row r="6" spans="1:3" x14ac:dyDescent="0.2">
      <c r="A6" s="460" t="s">
        <v>211</v>
      </c>
      <c r="B6" s="461"/>
      <c r="C6" s="461"/>
    </row>
    <row r="7" spans="1:3" ht="13.5" thickBot="1" x14ac:dyDescent="0.25">
      <c r="A7" s="450"/>
      <c r="B7" s="450"/>
      <c r="C7" s="462"/>
    </row>
    <row r="8" spans="1:3" ht="21.75" customHeight="1" x14ac:dyDescent="0.2">
      <c r="A8" s="463" t="s">
        <v>84</v>
      </c>
      <c r="B8" s="464" t="s">
        <v>51</v>
      </c>
      <c r="C8" s="465" t="s">
        <v>52</v>
      </c>
    </row>
    <row r="9" spans="1:3" ht="21.75" customHeight="1" x14ac:dyDescent="0.2">
      <c r="A9" s="466" t="s">
        <v>85</v>
      </c>
      <c r="B9" s="467" t="s">
        <v>131</v>
      </c>
      <c r="C9" s="468">
        <f>'Part 4 (Subcontractor)'!F32</f>
        <v>0</v>
      </c>
    </row>
    <row r="10" spans="1:3" ht="21.75" customHeight="1" x14ac:dyDescent="0.2">
      <c r="A10" s="466" t="s">
        <v>86</v>
      </c>
      <c r="B10" s="469" t="s">
        <v>132</v>
      </c>
      <c r="C10" s="468">
        <f>'Part 4 (Subcontractor)'!E80</f>
        <v>0</v>
      </c>
    </row>
    <row r="11" spans="1:3" ht="21.75" customHeight="1" x14ac:dyDescent="0.2">
      <c r="A11" s="466" t="s">
        <v>87</v>
      </c>
      <c r="B11" s="469" t="s">
        <v>133</v>
      </c>
      <c r="C11" s="468">
        <f>'Part 4 (Subcontractor)'!E91</f>
        <v>0</v>
      </c>
    </row>
    <row r="12" spans="1:3" ht="21.75" customHeight="1" x14ac:dyDescent="0.2">
      <c r="A12" s="466" t="s">
        <v>88</v>
      </c>
      <c r="B12" s="469" t="s">
        <v>134</v>
      </c>
      <c r="C12" s="468">
        <f>'Part 4 (Subcontractor)'!E104</f>
        <v>0</v>
      </c>
    </row>
    <row r="13" spans="1:3" ht="21.75" customHeight="1" x14ac:dyDescent="0.2">
      <c r="A13" s="466" t="s">
        <v>89</v>
      </c>
      <c r="B13" s="469" t="s">
        <v>135</v>
      </c>
      <c r="C13" s="468">
        <f>'Part 4 (Subcontractor)'!E122</f>
        <v>0</v>
      </c>
    </row>
    <row r="14" spans="1:3" ht="21.75" customHeight="1" x14ac:dyDescent="0.2">
      <c r="A14" s="466" t="s">
        <v>90</v>
      </c>
      <c r="B14" s="469" t="s">
        <v>136</v>
      </c>
      <c r="C14" s="468">
        <f>'Part 4 (Subcontractor)'!D143</f>
        <v>0</v>
      </c>
    </row>
    <row r="15" spans="1:3" ht="21.75" customHeight="1" x14ac:dyDescent="0.2">
      <c r="A15" s="466" t="s">
        <v>91</v>
      </c>
      <c r="B15" s="469" t="s">
        <v>137</v>
      </c>
      <c r="C15" s="468">
        <f>'Part 4 (Subcontractor)'!B159</f>
        <v>0</v>
      </c>
    </row>
    <row r="16" spans="1:3" ht="21.75" customHeight="1" x14ac:dyDescent="0.2">
      <c r="A16" s="466" t="s">
        <v>92</v>
      </c>
      <c r="B16" s="469" t="s">
        <v>138</v>
      </c>
      <c r="C16" s="468">
        <f>'Part 4 (Subcontractor)'!E177</f>
        <v>0</v>
      </c>
    </row>
    <row r="17" spans="1:3" ht="21.75" customHeight="1" x14ac:dyDescent="0.2">
      <c r="A17" s="466" t="s">
        <v>93</v>
      </c>
      <c r="B17" s="469" t="s">
        <v>139</v>
      </c>
      <c r="C17" s="468">
        <f>'Part 4 (Subcontractor)'!D190</f>
        <v>0</v>
      </c>
    </row>
    <row r="18" spans="1:3" ht="21.75" customHeight="1" x14ac:dyDescent="0.2">
      <c r="A18" s="466" t="s">
        <v>94</v>
      </c>
      <c r="B18" s="469" t="s">
        <v>140</v>
      </c>
      <c r="C18" s="468">
        <f>'Part 4 (Subcontractor)'!D201</f>
        <v>0</v>
      </c>
    </row>
    <row r="19" spans="1:3" ht="21.75" customHeight="1" x14ac:dyDescent="0.2">
      <c r="A19" s="466" t="s">
        <v>95</v>
      </c>
      <c r="B19" s="469" t="s">
        <v>141</v>
      </c>
      <c r="C19" s="468">
        <f>'Part 4 (Subcontractor)'!D215</f>
        <v>0</v>
      </c>
    </row>
    <row r="20" spans="1:3" ht="21.75" customHeight="1" x14ac:dyDescent="0.2">
      <c r="A20" s="466" t="s">
        <v>96</v>
      </c>
      <c r="B20" s="469" t="s">
        <v>142</v>
      </c>
      <c r="C20" s="468">
        <f>'Part 4 (Subcontractor)'!D228</f>
        <v>0</v>
      </c>
    </row>
    <row r="21" spans="1:3" ht="21.75" customHeight="1" thickBot="1" x14ac:dyDescent="0.25">
      <c r="A21" s="470" t="s">
        <v>97</v>
      </c>
      <c r="B21" s="471" t="s">
        <v>143</v>
      </c>
      <c r="C21" s="472">
        <f>'Part 4 (Subcontractor)'!D241</f>
        <v>0</v>
      </c>
    </row>
    <row r="22" spans="1:3" ht="21.75" customHeight="1" thickTop="1" x14ac:dyDescent="0.2">
      <c r="A22" s="473" t="s">
        <v>98</v>
      </c>
      <c r="B22" s="474" t="s">
        <v>144</v>
      </c>
      <c r="C22" s="475">
        <f>SUM(C9:C21)</f>
        <v>0</v>
      </c>
    </row>
    <row r="23" spans="1:3" ht="24.75" customHeight="1" thickBot="1" x14ac:dyDescent="0.25">
      <c r="A23" s="476" t="s">
        <v>99</v>
      </c>
      <c r="B23" s="477" t="s">
        <v>145</v>
      </c>
      <c r="C23" s="472">
        <f>'Part 4 (Subcontractor)'!C252</f>
        <v>0</v>
      </c>
    </row>
    <row r="24" spans="1:3" ht="21.75" customHeight="1" thickTop="1" thickBot="1" x14ac:dyDescent="0.25">
      <c r="A24" s="478" t="s">
        <v>100</v>
      </c>
      <c r="B24" s="479" t="s">
        <v>146</v>
      </c>
      <c r="C24" s="480">
        <f>SUM(C22:C23)</f>
        <v>0</v>
      </c>
    </row>
    <row r="25" spans="1:3" x14ac:dyDescent="0.2">
      <c r="A25" s="481"/>
      <c r="B25" s="481"/>
      <c r="C25" s="482"/>
    </row>
  </sheetData>
  <sheetProtection algorithmName="SHA-512" hashValue="5x+2UDJYhVPTc/96YYmgjizIuPrrpn0kQk4jr414uWNl3i969xfWjAqSNYJqvngCc4MTCu89DlQsyu56AvSoGA==" saltValue="QalWEDfaWVumZCYsZdw2vw==" spinCount="100000" sheet="1" objects="1" scenarios="1" selectLockedCells="1"/>
  <customSheetViews>
    <customSheetView guid="{5066D5FA-45F8-45CB-9AB3-FEDA1DB51CD0}" scale="80" showPageBreaks="1" printArea="1" view="pageLayout" topLeftCell="A2">
      <selection activeCell="A5" sqref="A5:C5"/>
      <pageMargins left="0.7" right="0.7" top="0.75" bottom="0.75" header="0.3" footer="0.3"/>
      <printOptions headings="1" gridLines="1"/>
      <pageSetup scale="81" orientation="landscape" r:id="rId1"/>
      <headerFooter>
        <oddHeader>&amp;C&amp;"Arial,Bold"&amp;11Exhibit 2 -- DMHSAS Budget Form: Part 3</oddHeader>
      </headerFooter>
    </customSheetView>
  </customSheetViews>
  <mergeCells count="4">
    <mergeCell ref="B2:C2"/>
    <mergeCell ref="B3:C3"/>
    <mergeCell ref="B4:C4"/>
    <mergeCell ref="A6:C6"/>
  </mergeCells>
  <dataValidations count="2">
    <dataValidation allowBlank="1" sqref="D1:XFD1048576 A1:C5 A7:A1048576 C7:C1048576 B7:B8 B25:B1048576" xr:uid="{00000000-0002-0000-0300-000000000000}"/>
    <dataValidation allowBlank="1" showErrorMessage="1" sqref="A6:C6 B9:B24" xr:uid="{78D64AF6-EF39-4464-AC88-9A55DF1171F0}"/>
  </dataValidations>
  <printOptions horizontalCentered="1"/>
  <pageMargins left="0.5" right="0.5" top="1" bottom="1" header="0.5" footer="0.5"/>
  <pageSetup orientation="landscape" r:id="rId2"/>
  <headerFooter>
    <oddHeader>&amp;L&amp;9Department of Health Services
Division of Care and Treatment Services
F-01601-D  (12/2024)&amp;C&amp;"Arial,Bold"&amp;9Exhibit 2
PATH Subcontractor Budget
Part 3&amp;RSTATE OF WISCONSIN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5"/>
  <sheetViews>
    <sheetView zoomScaleNormal="100" zoomScalePageLayoutView="80" workbookViewId="0">
      <selection activeCell="B11" sqref="B11"/>
    </sheetView>
  </sheetViews>
  <sheetFormatPr defaultColWidth="9.140625" defaultRowHeight="12.75" x14ac:dyDescent="0.2"/>
  <cols>
    <col min="1" max="1" width="31.85546875" style="164" customWidth="1"/>
    <col min="2" max="2" width="41.5703125" style="164" customWidth="1"/>
    <col min="3" max="3" width="20.5703125" style="164" customWidth="1"/>
    <col min="4" max="4" width="14.28515625" style="164" customWidth="1"/>
    <col min="5" max="5" width="18.5703125" style="164" customWidth="1"/>
    <col min="6" max="6" width="19.85546875" style="164" customWidth="1"/>
    <col min="7" max="7" width="3.5703125" style="164" customWidth="1"/>
    <col min="8" max="8" width="85" style="162" customWidth="1"/>
    <col min="9" max="16384" width="9.140625" style="164"/>
  </cols>
  <sheetData>
    <row r="1" spans="1:8" x14ac:dyDescent="0.2">
      <c r="A1" s="69"/>
      <c r="B1" s="69"/>
      <c r="C1" s="69"/>
      <c r="D1" s="69"/>
      <c r="E1" s="69"/>
      <c r="F1" s="69"/>
    </row>
    <row r="2" spans="1:8" s="165" customFormat="1" ht="15" x14ac:dyDescent="0.2">
      <c r="A2" s="8" t="s">
        <v>39</v>
      </c>
      <c r="B2" s="429" t="str">
        <f>'Part 2'!B2:E2</f>
        <v>Projects for Assistance in Transition from Homelessness (PATH)</v>
      </c>
      <c r="C2" s="429"/>
      <c r="D2" s="429"/>
      <c r="E2" s="429"/>
      <c r="F2" s="429"/>
      <c r="H2" s="163"/>
    </row>
    <row r="3" spans="1:8" s="165" customFormat="1" ht="15" x14ac:dyDescent="0.2">
      <c r="A3" s="96" t="s">
        <v>128</v>
      </c>
      <c r="B3" s="444">
        <f>'Part 2'!B175</f>
        <v>0</v>
      </c>
      <c r="C3" s="445"/>
      <c r="D3" s="445"/>
      <c r="E3" s="445"/>
      <c r="F3" s="445"/>
      <c r="H3" s="163"/>
    </row>
    <row r="4" spans="1:8" s="165" customFormat="1" ht="15" x14ac:dyDescent="0.2">
      <c r="A4" s="96" t="s">
        <v>38</v>
      </c>
      <c r="B4" s="443" t="str">
        <f>IF('Part 2'!B4:F4="","",'Part 2'!B4:F4)</f>
        <v/>
      </c>
      <c r="C4" s="442"/>
      <c r="D4" s="442"/>
      <c r="E4" s="442"/>
      <c r="F4" s="442"/>
      <c r="H4" s="163"/>
    </row>
    <row r="5" spans="1:8" s="165" customFormat="1" ht="15" x14ac:dyDescent="0.2">
      <c r="A5" s="96"/>
      <c r="B5" s="157"/>
      <c r="C5" s="158"/>
      <c r="D5" s="158"/>
      <c r="E5" s="158"/>
      <c r="F5" s="158"/>
      <c r="H5" s="163"/>
    </row>
    <row r="6" spans="1:8" x14ac:dyDescent="0.2">
      <c r="A6" s="10"/>
      <c r="B6" s="166"/>
      <c r="C6" s="166"/>
      <c r="D6" s="166"/>
      <c r="E6" s="167"/>
      <c r="F6" s="167"/>
    </row>
    <row r="7" spans="1:8" ht="13.5" thickBot="1" x14ac:dyDescent="0.25">
      <c r="A7" s="168"/>
      <c r="B7" s="168"/>
      <c r="C7" s="168"/>
      <c r="D7" s="168"/>
      <c r="E7" s="168"/>
      <c r="F7" s="168"/>
    </row>
    <row r="8" spans="1:8" ht="30" customHeight="1" x14ac:dyDescent="0.3">
      <c r="A8" s="380" t="s">
        <v>147</v>
      </c>
      <c r="B8" s="381"/>
      <c r="C8" s="381"/>
      <c r="D8" s="381"/>
      <c r="E8" s="381"/>
      <c r="F8" s="382"/>
    </row>
    <row r="9" spans="1:8" ht="76.5" customHeight="1" thickBot="1" x14ac:dyDescent="0.25">
      <c r="A9" s="426" t="s">
        <v>148</v>
      </c>
      <c r="B9" s="427"/>
      <c r="C9" s="427"/>
      <c r="D9" s="427"/>
      <c r="E9" s="427"/>
      <c r="F9" s="428"/>
    </row>
    <row r="10" spans="1:8" s="173" customFormat="1" ht="30" customHeight="1" thickBot="1" x14ac:dyDescent="0.25">
      <c r="A10" s="169"/>
      <c r="B10" s="170" t="s">
        <v>60</v>
      </c>
      <c r="C10" s="171" t="s">
        <v>19</v>
      </c>
      <c r="D10" s="171" t="s">
        <v>53</v>
      </c>
      <c r="E10" s="171" t="s">
        <v>54</v>
      </c>
      <c r="F10" s="172" t="s">
        <v>5</v>
      </c>
      <c r="H10" s="162"/>
    </row>
    <row r="11" spans="1:8" s="175" customFormat="1" ht="15" customHeight="1" x14ac:dyDescent="0.2">
      <c r="A11" s="174" t="s">
        <v>191</v>
      </c>
      <c r="B11" s="5"/>
      <c r="C11" s="15">
        <v>0</v>
      </c>
      <c r="D11" s="16">
        <v>0</v>
      </c>
      <c r="E11" s="16">
        <v>0</v>
      </c>
      <c r="F11" s="24">
        <f>ROUND(C11*D11*E11, 2)</f>
        <v>0</v>
      </c>
      <c r="H11" s="162"/>
    </row>
    <row r="12" spans="1:8" s="175" customFormat="1" ht="15" customHeight="1" x14ac:dyDescent="0.2">
      <c r="A12" s="176" t="s">
        <v>192</v>
      </c>
      <c r="B12" s="11"/>
      <c r="C12" s="17">
        <v>0</v>
      </c>
      <c r="D12" s="18">
        <v>0</v>
      </c>
      <c r="E12" s="18">
        <v>0</v>
      </c>
      <c r="F12" s="25">
        <f t="shared" ref="F12:F20" si="0">ROUND(C12*D12*E12, 2)</f>
        <v>0</v>
      </c>
      <c r="H12" s="162"/>
    </row>
    <row r="13" spans="1:8" s="175" customFormat="1" ht="15" customHeight="1" x14ac:dyDescent="0.2">
      <c r="A13" s="176" t="s">
        <v>193</v>
      </c>
      <c r="B13" s="11"/>
      <c r="C13" s="17">
        <v>0</v>
      </c>
      <c r="D13" s="18">
        <v>0</v>
      </c>
      <c r="E13" s="18">
        <v>0</v>
      </c>
      <c r="F13" s="25">
        <f t="shared" si="0"/>
        <v>0</v>
      </c>
      <c r="H13" s="162"/>
    </row>
    <row r="14" spans="1:8" s="175" customFormat="1" ht="15" customHeight="1" x14ac:dyDescent="0.2">
      <c r="A14" s="176" t="s">
        <v>194</v>
      </c>
      <c r="B14" s="11"/>
      <c r="C14" s="17">
        <v>0</v>
      </c>
      <c r="D14" s="18">
        <v>0</v>
      </c>
      <c r="E14" s="18">
        <v>0</v>
      </c>
      <c r="F14" s="25">
        <f t="shared" si="0"/>
        <v>0</v>
      </c>
      <c r="H14" s="162"/>
    </row>
    <row r="15" spans="1:8" s="175" customFormat="1" ht="15" customHeight="1" x14ac:dyDescent="0.2">
      <c r="A15" s="176" t="s">
        <v>195</v>
      </c>
      <c r="B15" s="11"/>
      <c r="C15" s="17">
        <v>0</v>
      </c>
      <c r="D15" s="18">
        <v>0</v>
      </c>
      <c r="E15" s="18">
        <v>0</v>
      </c>
      <c r="F15" s="25">
        <f>ROUND(C15*D15*E15, 2)</f>
        <v>0</v>
      </c>
      <c r="H15" s="162"/>
    </row>
    <row r="16" spans="1:8" s="175" customFormat="1" ht="15" customHeight="1" x14ac:dyDescent="0.2">
      <c r="A16" s="176" t="s">
        <v>196</v>
      </c>
      <c r="B16" s="11"/>
      <c r="C16" s="17">
        <v>0</v>
      </c>
      <c r="D16" s="18">
        <v>0</v>
      </c>
      <c r="E16" s="18">
        <v>0</v>
      </c>
      <c r="F16" s="25">
        <f>ROUND(C16*D16*E16, 2)</f>
        <v>0</v>
      </c>
      <c r="H16" s="162"/>
    </row>
    <row r="17" spans="1:8" s="175" customFormat="1" ht="15" customHeight="1" x14ac:dyDescent="0.2">
      <c r="A17" s="176" t="s">
        <v>197</v>
      </c>
      <c r="B17" s="11"/>
      <c r="C17" s="17">
        <v>0</v>
      </c>
      <c r="D17" s="18">
        <v>0</v>
      </c>
      <c r="E17" s="18">
        <v>0</v>
      </c>
      <c r="F17" s="25">
        <f t="shared" si="0"/>
        <v>0</v>
      </c>
      <c r="H17" s="162"/>
    </row>
    <row r="18" spans="1:8" s="175" customFormat="1" ht="15" customHeight="1" x14ac:dyDescent="0.2">
      <c r="A18" s="176" t="s">
        <v>198</v>
      </c>
      <c r="B18" s="11"/>
      <c r="C18" s="17">
        <v>0</v>
      </c>
      <c r="D18" s="18">
        <v>0</v>
      </c>
      <c r="E18" s="18">
        <v>0</v>
      </c>
      <c r="F18" s="25">
        <f t="shared" si="0"/>
        <v>0</v>
      </c>
      <c r="H18" s="162"/>
    </row>
    <row r="19" spans="1:8" s="175" customFormat="1" ht="15" customHeight="1" x14ac:dyDescent="0.2">
      <c r="A19" s="176" t="s">
        <v>199</v>
      </c>
      <c r="B19" s="11"/>
      <c r="C19" s="17">
        <v>0</v>
      </c>
      <c r="D19" s="18">
        <v>0</v>
      </c>
      <c r="E19" s="18">
        <v>0</v>
      </c>
      <c r="F19" s="25">
        <f t="shared" si="0"/>
        <v>0</v>
      </c>
      <c r="H19" s="162"/>
    </row>
    <row r="20" spans="1:8" s="175" customFormat="1" ht="15" customHeight="1" thickBot="1" x14ac:dyDescent="0.25">
      <c r="A20" s="176" t="s">
        <v>200</v>
      </c>
      <c r="B20" s="12"/>
      <c r="C20" s="19">
        <v>0</v>
      </c>
      <c r="D20" s="20">
        <v>0</v>
      </c>
      <c r="E20" s="20">
        <v>0</v>
      </c>
      <c r="F20" s="27">
        <f t="shared" si="0"/>
        <v>0</v>
      </c>
      <c r="H20" s="162"/>
    </row>
    <row r="21" spans="1:8" s="173" customFormat="1" ht="30" customHeight="1" thickBot="1" x14ac:dyDescent="0.25">
      <c r="A21" s="177"/>
      <c r="B21" s="178" t="s">
        <v>60</v>
      </c>
      <c r="C21" s="179" t="s">
        <v>64</v>
      </c>
      <c r="D21" s="180" t="s">
        <v>21</v>
      </c>
      <c r="E21" s="180" t="s">
        <v>55</v>
      </c>
      <c r="F21" s="115" t="s">
        <v>5</v>
      </c>
      <c r="H21" s="162"/>
    </row>
    <row r="22" spans="1:8" s="175" customFormat="1" ht="15" customHeight="1" x14ac:dyDescent="0.2">
      <c r="A22" s="181" t="s">
        <v>201</v>
      </c>
      <c r="B22" s="116"/>
      <c r="C22" s="117">
        <v>0</v>
      </c>
      <c r="D22" s="118">
        <v>0</v>
      </c>
      <c r="E22" s="119">
        <v>0</v>
      </c>
      <c r="F22" s="120">
        <f>ROUND(C22*D22*E22, 2)</f>
        <v>0</v>
      </c>
      <c r="H22" s="162"/>
    </row>
    <row r="23" spans="1:8" s="175" customFormat="1" ht="15" customHeight="1" x14ac:dyDescent="0.2">
      <c r="A23" s="176" t="s">
        <v>202</v>
      </c>
      <c r="B23" s="4"/>
      <c r="C23" s="17">
        <v>0</v>
      </c>
      <c r="D23" s="22">
        <v>0</v>
      </c>
      <c r="E23" s="18">
        <v>0</v>
      </c>
      <c r="F23" s="25">
        <f>ROUND(C23*D23*E23, 2)</f>
        <v>0</v>
      </c>
      <c r="H23" s="162"/>
    </row>
    <row r="24" spans="1:8" s="175" customFormat="1" ht="15" customHeight="1" x14ac:dyDescent="0.2">
      <c r="A24" s="176" t="s">
        <v>203</v>
      </c>
      <c r="B24" s="4"/>
      <c r="C24" s="17">
        <v>0</v>
      </c>
      <c r="D24" s="22">
        <v>0</v>
      </c>
      <c r="E24" s="18">
        <v>0</v>
      </c>
      <c r="F24" s="25">
        <f>ROUND(C24*D24*E24, 2)</f>
        <v>0</v>
      </c>
      <c r="H24" s="162"/>
    </row>
    <row r="25" spans="1:8" s="175" customFormat="1" ht="15" customHeight="1" x14ac:dyDescent="0.2">
      <c r="A25" s="176" t="s">
        <v>204</v>
      </c>
      <c r="B25" s="4"/>
      <c r="C25" s="17">
        <v>0</v>
      </c>
      <c r="D25" s="22">
        <v>0</v>
      </c>
      <c r="E25" s="18">
        <v>0</v>
      </c>
      <c r="F25" s="25">
        <f>ROUND(C25*D25*E25, 2)</f>
        <v>0</v>
      </c>
      <c r="H25" s="162"/>
    </row>
    <row r="26" spans="1:8" s="175" customFormat="1" ht="15" customHeight="1" x14ac:dyDescent="0.2">
      <c r="A26" s="176" t="s">
        <v>205</v>
      </c>
      <c r="B26" s="4"/>
      <c r="C26" s="17">
        <v>0</v>
      </c>
      <c r="D26" s="22">
        <v>0</v>
      </c>
      <c r="E26" s="18">
        <v>0</v>
      </c>
      <c r="F26" s="25">
        <f>ROUND(C26*D26*E26, 2)</f>
        <v>0</v>
      </c>
      <c r="H26" s="162"/>
    </row>
    <row r="27" spans="1:8" s="175" customFormat="1" ht="15" customHeight="1" x14ac:dyDescent="0.2">
      <c r="A27" s="176" t="s">
        <v>206</v>
      </c>
      <c r="B27" s="4"/>
      <c r="C27" s="17">
        <v>0</v>
      </c>
      <c r="D27" s="22">
        <v>0</v>
      </c>
      <c r="E27" s="18">
        <v>0</v>
      </c>
      <c r="F27" s="25">
        <f t="shared" ref="F27:F31" si="1">ROUND(C27*D27*E27, 2)</f>
        <v>0</v>
      </c>
      <c r="H27" s="162"/>
    </row>
    <row r="28" spans="1:8" s="175" customFormat="1" ht="15" customHeight="1" x14ac:dyDescent="0.2">
      <c r="A28" s="176" t="s">
        <v>207</v>
      </c>
      <c r="B28" s="4"/>
      <c r="C28" s="17">
        <v>0</v>
      </c>
      <c r="D28" s="22">
        <v>0</v>
      </c>
      <c r="E28" s="18">
        <v>0</v>
      </c>
      <c r="F28" s="25">
        <f t="shared" si="1"/>
        <v>0</v>
      </c>
      <c r="H28" s="162"/>
    </row>
    <row r="29" spans="1:8" s="175" customFormat="1" ht="15" customHeight="1" x14ac:dyDescent="0.2">
      <c r="A29" s="176" t="s">
        <v>208</v>
      </c>
      <c r="B29" s="4"/>
      <c r="C29" s="17">
        <v>0</v>
      </c>
      <c r="D29" s="22">
        <v>0</v>
      </c>
      <c r="E29" s="18">
        <v>0</v>
      </c>
      <c r="F29" s="25">
        <f t="shared" si="1"/>
        <v>0</v>
      </c>
      <c r="H29" s="162"/>
    </row>
    <row r="30" spans="1:8" s="175" customFormat="1" ht="15" customHeight="1" x14ac:dyDescent="0.2">
      <c r="A30" s="176" t="s">
        <v>209</v>
      </c>
      <c r="B30" s="4"/>
      <c r="C30" s="17">
        <v>0</v>
      </c>
      <c r="D30" s="22">
        <v>0</v>
      </c>
      <c r="E30" s="18">
        <v>0</v>
      </c>
      <c r="F30" s="25">
        <f t="shared" si="1"/>
        <v>0</v>
      </c>
      <c r="H30" s="162"/>
    </row>
    <row r="31" spans="1:8" s="175" customFormat="1" ht="15" customHeight="1" thickBot="1" x14ac:dyDescent="0.25">
      <c r="A31" s="182" t="s">
        <v>210</v>
      </c>
      <c r="B31" s="124"/>
      <c r="C31" s="19">
        <v>0</v>
      </c>
      <c r="D31" s="125">
        <v>0</v>
      </c>
      <c r="E31" s="20">
        <v>0</v>
      </c>
      <c r="F31" s="27">
        <f t="shared" si="1"/>
        <v>0</v>
      </c>
      <c r="H31" s="162"/>
    </row>
    <row r="32" spans="1:8" s="175" customFormat="1" ht="15" customHeight="1" thickBot="1" x14ac:dyDescent="0.25">
      <c r="A32" s="183" t="s">
        <v>30</v>
      </c>
      <c r="B32" s="184"/>
      <c r="C32" s="185"/>
      <c r="D32" s="186"/>
      <c r="E32" s="186"/>
      <c r="F32" s="30">
        <f>SUM(F11:F20,F22:F31)</f>
        <v>0</v>
      </c>
      <c r="H32" s="162"/>
    </row>
    <row r="33" spans="1:6" x14ac:dyDescent="0.2">
      <c r="A33" s="187"/>
      <c r="B33" s="188"/>
      <c r="C33" s="188"/>
      <c r="D33" s="189"/>
      <c r="E33" s="189"/>
      <c r="F33" s="101"/>
    </row>
    <row r="34" spans="1:6" ht="30" customHeight="1" thickBot="1" x14ac:dyDescent="0.25">
      <c r="A34" s="357" t="s">
        <v>151</v>
      </c>
      <c r="B34" s="358"/>
      <c r="C34" s="358"/>
      <c r="D34" s="358"/>
      <c r="E34" s="358"/>
      <c r="F34" s="359"/>
    </row>
    <row r="35" spans="1:6" ht="30" customHeight="1" x14ac:dyDescent="0.2">
      <c r="A35" s="190" t="str">
        <f>IF(B11="","",B11)</f>
        <v/>
      </c>
      <c r="B35" s="440"/>
      <c r="C35" s="440"/>
      <c r="D35" s="440"/>
      <c r="E35" s="440"/>
      <c r="F35" s="441"/>
    </row>
    <row r="36" spans="1:6" ht="30" customHeight="1" x14ac:dyDescent="0.2">
      <c r="A36" s="191" t="str">
        <f t="shared" ref="A36:A44" si="2">IF(B12="","",B12)</f>
        <v/>
      </c>
      <c r="B36" s="407"/>
      <c r="C36" s="407"/>
      <c r="D36" s="407"/>
      <c r="E36" s="407"/>
      <c r="F36" s="408"/>
    </row>
    <row r="37" spans="1:6" ht="30" customHeight="1" x14ac:dyDescent="0.2">
      <c r="A37" s="191" t="str">
        <f t="shared" si="2"/>
        <v/>
      </c>
      <c r="B37" s="407"/>
      <c r="C37" s="407"/>
      <c r="D37" s="407"/>
      <c r="E37" s="407"/>
      <c r="F37" s="408"/>
    </row>
    <row r="38" spans="1:6" ht="30" customHeight="1" x14ac:dyDescent="0.2">
      <c r="A38" s="191" t="str">
        <f t="shared" si="2"/>
        <v/>
      </c>
      <c r="B38" s="407"/>
      <c r="C38" s="407"/>
      <c r="D38" s="407"/>
      <c r="E38" s="407"/>
      <c r="F38" s="408"/>
    </row>
    <row r="39" spans="1:6" ht="30" customHeight="1" x14ac:dyDescent="0.2">
      <c r="A39" s="191" t="str">
        <f t="shared" si="2"/>
        <v/>
      </c>
      <c r="B39" s="407"/>
      <c r="C39" s="407"/>
      <c r="D39" s="407"/>
      <c r="E39" s="407"/>
      <c r="F39" s="408"/>
    </row>
    <row r="40" spans="1:6" ht="30" customHeight="1" x14ac:dyDescent="0.2">
      <c r="A40" s="191" t="str">
        <f t="shared" si="2"/>
        <v/>
      </c>
      <c r="B40" s="407"/>
      <c r="C40" s="407"/>
      <c r="D40" s="407"/>
      <c r="E40" s="407"/>
      <c r="F40" s="408"/>
    </row>
    <row r="41" spans="1:6" ht="30" customHeight="1" x14ac:dyDescent="0.2">
      <c r="A41" s="191" t="str">
        <f t="shared" si="2"/>
        <v/>
      </c>
      <c r="B41" s="407"/>
      <c r="C41" s="407"/>
      <c r="D41" s="407"/>
      <c r="E41" s="407"/>
      <c r="F41" s="408"/>
    </row>
    <row r="42" spans="1:6" ht="30" customHeight="1" x14ac:dyDescent="0.2">
      <c r="A42" s="191" t="str">
        <f t="shared" si="2"/>
        <v/>
      </c>
      <c r="B42" s="407"/>
      <c r="C42" s="407"/>
      <c r="D42" s="407"/>
      <c r="E42" s="407"/>
      <c r="F42" s="408"/>
    </row>
    <row r="43" spans="1:6" ht="30" customHeight="1" x14ac:dyDescent="0.2">
      <c r="A43" s="191" t="str">
        <f t="shared" si="2"/>
        <v/>
      </c>
      <c r="B43" s="407"/>
      <c r="C43" s="407"/>
      <c r="D43" s="407"/>
      <c r="E43" s="407"/>
      <c r="F43" s="408"/>
    </row>
    <row r="44" spans="1:6" ht="30" customHeight="1" x14ac:dyDescent="0.2">
      <c r="A44" s="191" t="str">
        <f t="shared" si="2"/>
        <v/>
      </c>
      <c r="B44" s="407"/>
      <c r="C44" s="407"/>
      <c r="D44" s="407"/>
      <c r="E44" s="407"/>
      <c r="F44" s="408"/>
    </row>
    <row r="45" spans="1:6" ht="30" customHeight="1" x14ac:dyDescent="0.2">
      <c r="A45" s="191" t="str">
        <f>IF(B22="","",B22)</f>
        <v/>
      </c>
      <c r="B45" s="407"/>
      <c r="C45" s="407"/>
      <c r="D45" s="407"/>
      <c r="E45" s="407"/>
      <c r="F45" s="408"/>
    </row>
    <row r="46" spans="1:6" ht="30" customHeight="1" x14ac:dyDescent="0.2">
      <c r="A46" s="191" t="str">
        <f t="shared" ref="A46:A54" si="3">IF(B23="","",B23)</f>
        <v/>
      </c>
      <c r="B46" s="407"/>
      <c r="C46" s="407"/>
      <c r="D46" s="407"/>
      <c r="E46" s="407"/>
      <c r="F46" s="408"/>
    </row>
    <row r="47" spans="1:6" ht="30" customHeight="1" x14ac:dyDescent="0.2">
      <c r="A47" s="191" t="str">
        <f t="shared" si="3"/>
        <v/>
      </c>
      <c r="B47" s="407"/>
      <c r="C47" s="407"/>
      <c r="D47" s="407"/>
      <c r="E47" s="407"/>
      <c r="F47" s="408"/>
    </row>
    <row r="48" spans="1:6" ht="30" customHeight="1" x14ac:dyDescent="0.2">
      <c r="A48" s="191" t="str">
        <f t="shared" si="3"/>
        <v/>
      </c>
      <c r="B48" s="407"/>
      <c r="C48" s="407"/>
      <c r="D48" s="407"/>
      <c r="E48" s="407"/>
      <c r="F48" s="408"/>
    </row>
    <row r="49" spans="1:8" ht="30" customHeight="1" x14ac:dyDescent="0.2">
      <c r="A49" s="191" t="str">
        <f t="shared" si="3"/>
        <v/>
      </c>
      <c r="B49" s="407"/>
      <c r="C49" s="407"/>
      <c r="D49" s="407"/>
      <c r="E49" s="407"/>
      <c r="F49" s="408"/>
    </row>
    <row r="50" spans="1:8" ht="30" customHeight="1" x14ac:dyDescent="0.2">
      <c r="A50" s="191" t="str">
        <f t="shared" si="3"/>
        <v/>
      </c>
      <c r="B50" s="407"/>
      <c r="C50" s="407"/>
      <c r="D50" s="407"/>
      <c r="E50" s="407"/>
      <c r="F50" s="408"/>
    </row>
    <row r="51" spans="1:8" ht="30" customHeight="1" x14ac:dyDescent="0.2">
      <c r="A51" s="191" t="str">
        <f t="shared" si="3"/>
        <v/>
      </c>
      <c r="B51" s="407"/>
      <c r="C51" s="407"/>
      <c r="D51" s="407"/>
      <c r="E51" s="407"/>
      <c r="F51" s="408"/>
    </row>
    <row r="52" spans="1:8" ht="30" customHeight="1" x14ac:dyDescent="0.2">
      <c r="A52" s="191" t="str">
        <f t="shared" si="3"/>
        <v/>
      </c>
      <c r="B52" s="407"/>
      <c r="C52" s="407"/>
      <c r="D52" s="407"/>
      <c r="E52" s="407"/>
      <c r="F52" s="408"/>
    </row>
    <row r="53" spans="1:8" ht="30" customHeight="1" x14ac:dyDescent="0.2">
      <c r="A53" s="191" t="str">
        <f t="shared" si="3"/>
        <v/>
      </c>
      <c r="B53" s="407"/>
      <c r="C53" s="407"/>
      <c r="D53" s="407"/>
      <c r="E53" s="407"/>
      <c r="F53" s="408"/>
    </row>
    <row r="54" spans="1:8" ht="30" customHeight="1" thickBot="1" x14ac:dyDescent="0.25">
      <c r="A54" s="192" t="str">
        <f t="shared" si="3"/>
        <v/>
      </c>
      <c r="B54" s="409"/>
      <c r="C54" s="409"/>
      <c r="D54" s="409"/>
      <c r="E54" s="409"/>
      <c r="F54" s="410"/>
    </row>
    <row r="55" spans="1:8" ht="24.95" customHeight="1" thickBot="1" x14ac:dyDescent="0.25">
      <c r="A55" s="75"/>
      <c r="B55" s="188"/>
      <c r="C55" s="188"/>
      <c r="D55" s="189"/>
      <c r="E55" s="188"/>
      <c r="F55" s="188"/>
    </row>
    <row r="56" spans="1:8" ht="30" customHeight="1" x14ac:dyDescent="0.3">
      <c r="A56" s="380" t="s">
        <v>152</v>
      </c>
      <c r="B56" s="381"/>
      <c r="C56" s="381"/>
      <c r="D56" s="381"/>
      <c r="E56" s="381"/>
      <c r="F56" s="382"/>
    </row>
    <row r="57" spans="1:8" ht="54" customHeight="1" thickBot="1" x14ac:dyDescent="0.25">
      <c r="A57" s="426" t="s">
        <v>153</v>
      </c>
      <c r="B57" s="427"/>
      <c r="C57" s="427"/>
      <c r="D57" s="427"/>
      <c r="E57" s="427"/>
      <c r="F57" s="428"/>
    </row>
    <row r="58" spans="1:8" ht="30.2" customHeight="1" thickBot="1" x14ac:dyDescent="0.25">
      <c r="A58" s="193"/>
      <c r="B58" s="194" t="s">
        <v>60</v>
      </c>
      <c r="C58" s="195" t="s">
        <v>6</v>
      </c>
      <c r="D58" s="196" t="s">
        <v>7</v>
      </c>
      <c r="E58" s="197" t="s">
        <v>5</v>
      </c>
      <c r="F58" s="198"/>
    </row>
    <row r="59" spans="1:8" s="175" customFormat="1" ht="15" customHeight="1" x14ac:dyDescent="0.2">
      <c r="A59" s="174" t="s">
        <v>191</v>
      </c>
      <c r="B59" s="13" t="str">
        <f t="shared" ref="B59:B68" si="4">IF(B11="","",B11)</f>
        <v/>
      </c>
      <c r="C59" s="28">
        <f t="shared" ref="C59:C68" si="5">F11</f>
        <v>0</v>
      </c>
      <c r="D59" s="21">
        <v>0</v>
      </c>
      <c r="E59" s="24">
        <f>ROUND(C59*D59, 2)</f>
        <v>0</v>
      </c>
      <c r="F59" s="199"/>
      <c r="H59" s="162"/>
    </row>
    <row r="60" spans="1:8" s="175" customFormat="1" ht="15" customHeight="1" x14ac:dyDescent="0.2">
      <c r="A60" s="176" t="s">
        <v>192</v>
      </c>
      <c r="B60" s="13" t="str">
        <f t="shared" si="4"/>
        <v/>
      </c>
      <c r="C60" s="29">
        <f t="shared" si="5"/>
        <v>0</v>
      </c>
      <c r="D60" s="22">
        <v>0</v>
      </c>
      <c r="E60" s="25">
        <f t="shared" ref="E60:E79" si="6">ROUND(C60*D60, 2)</f>
        <v>0</v>
      </c>
      <c r="F60" s="199"/>
      <c r="H60" s="162"/>
    </row>
    <row r="61" spans="1:8" s="175" customFormat="1" ht="15" customHeight="1" x14ac:dyDescent="0.2">
      <c r="A61" s="176" t="s">
        <v>193</v>
      </c>
      <c r="B61" s="13" t="str">
        <f t="shared" si="4"/>
        <v/>
      </c>
      <c r="C61" s="29">
        <f t="shared" si="5"/>
        <v>0</v>
      </c>
      <c r="D61" s="22">
        <v>0</v>
      </c>
      <c r="E61" s="25">
        <f t="shared" si="6"/>
        <v>0</v>
      </c>
      <c r="F61" s="199"/>
      <c r="H61" s="162"/>
    </row>
    <row r="62" spans="1:8" s="175" customFormat="1" ht="15" customHeight="1" x14ac:dyDescent="0.2">
      <c r="A62" s="176" t="s">
        <v>194</v>
      </c>
      <c r="B62" s="13" t="str">
        <f t="shared" si="4"/>
        <v/>
      </c>
      <c r="C62" s="29">
        <f t="shared" si="5"/>
        <v>0</v>
      </c>
      <c r="D62" s="22">
        <v>0</v>
      </c>
      <c r="E62" s="25">
        <f t="shared" si="6"/>
        <v>0</v>
      </c>
      <c r="F62" s="199"/>
      <c r="H62" s="162"/>
    </row>
    <row r="63" spans="1:8" s="175" customFormat="1" ht="15" customHeight="1" x14ac:dyDescent="0.2">
      <c r="A63" s="176" t="s">
        <v>195</v>
      </c>
      <c r="B63" s="13" t="str">
        <f t="shared" si="4"/>
        <v/>
      </c>
      <c r="C63" s="29">
        <f t="shared" si="5"/>
        <v>0</v>
      </c>
      <c r="D63" s="22">
        <v>0</v>
      </c>
      <c r="E63" s="25">
        <f t="shared" si="6"/>
        <v>0</v>
      </c>
      <c r="F63" s="199"/>
      <c r="H63" s="162"/>
    </row>
    <row r="64" spans="1:8" s="175" customFormat="1" ht="15" customHeight="1" x14ac:dyDescent="0.2">
      <c r="A64" s="176" t="s">
        <v>196</v>
      </c>
      <c r="B64" s="13" t="str">
        <f t="shared" si="4"/>
        <v/>
      </c>
      <c r="C64" s="29">
        <f t="shared" si="5"/>
        <v>0</v>
      </c>
      <c r="D64" s="22">
        <v>0</v>
      </c>
      <c r="E64" s="25">
        <f t="shared" si="6"/>
        <v>0</v>
      </c>
      <c r="F64" s="199"/>
      <c r="H64" s="162"/>
    </row>
    <row r="65" spans="1:8" s="175" customFormat="1" ht="15" customHeight="1" x14ac:dyDescent="0.2">
      <c r="A65" s="176" t="s">
        <v>197</v>
      </c>
      <c r="B65" s="13" t="str">
        <f t="shared" si="4"/>
        <v/>
      </c>
      <c r="C65" s="29">
        <f t="shared" si="5"/>
        <v>0</v>
      </c>
      <c r="D65" s="22">
        <v>0</v>
      </c>
      <c r="E65" s="25">
        <f t="shared" si="6"/>
        <v>0</v>
      </c>
      <c r="F65" s="199"/>
      <c r="H65" s="162"/>
    </row>
    <row r="66" spans="1:8" s="175" customFormat="1" ht="15" customHeight="1" x14ac:dyDescent="0.2">
      <c r="A66" s="176" t="s">
        <v>198</v>
      </c>
      <c r="B66" s="13" t="str">
        <f t="shared" si="4"/>
        <v/>
      </c>
      <c r="C66" s="29">
        <f t="shared" si="5"/>
        <v>0</v>
      </c>
      <c r="D66" s="22">
        <v>0</v>
      </c>
      <c r="E66" s="25">
        <f t="shared" si="6"/>
        <v>0</v>
      </c>
      <c r="F66" s="199"/>
      <c r="H66" s="162"/>
    </row>
    <row r="67" spans="1:8" s="175" customFormat="1" ht="15" customHeight="1" x14ac:dyDescent="0.2">
      <c r="A67" s="176" t="s">
        <v>199</v>
      </c>
      <c r="B67" s="13" t="str">
        <f t="shared" si="4"/>
        <v/>
      </c>
      <c r="C67" s="29">
        <f t="shared" si="5"/>
        <v>0</v>
      </c>
      <c r="D67" s="22">
        <v>0</v>
      </c>
      <c r="E67" s="25">
        <f t="shared" si="6"/>
        <v>0</v>
      </c>
      <c r="F67" s="199"/>
      <c r="H67" s="162"/>
    </row>
    <row r="68" spans="1:8" s="175" customFormat="1" ht="15" customHeight="1" thickBot="1" x14ac:dyDescent="0.25">
      <c r="A68" s="182" t="s">
        <v>200</v>
      </c>
      <c r="B68" s="13" t="str">
        <f t="shared" si="4"/>
        <v/>
      </c>
      <c r="C68" s="29">
        <f t="shared" si="5"/>
        <v>0</v>
      </c>
      <c r="D68" s="22">
        <v>0</v>
      </c>
      <c r="E68" s="25">
        <f t="shared" si="6"/>
        <v>0</v>
      </c>
      <c r="F68" s="199"/>
      <c r="H68" s="162"/>
    </row>
    <row r="69" spans="1:8" s="175" customFormat="1" ht="15" customHeight="1" thickBot="1" x14ac:dyDescent="0.25">
      <c r="A69" s="200"/>
      <c r="B69" s="194" t="s">
        <v>60</v>
      </c>
      <c r="C69" s="195" t="s">
        <v>6</v>
      </c>
      <c r="D69" s="196" t="s">
        <v>7</v>
      </c>
      <c r="E69" s="197" t="s">
        <v>5</v>
      </c>
      <c r="F69" s="199"/>
      <c r="H69" s="162"/>
    </row>
    <row r="70" spans="1:8" s="175" customFormat="1" ht="15" customHeight="1" x14ac:dyDescent="0.2">
      <c r="A70" s="174" t="s">
        <v>201</v>
      </c>
      <c r="B70" s="13" t="str">
        <f t="shared" ref="B70:B79" si="7">IF(B22="","",B22)</f>
        <v/>
      </c>
      <c r="C70" s="29">
        <f t="shared" ref="C70:C79" si="8">F22</f>
        <v>0</v>
      </c>
      <c r="D70" s="22">
        <v>0</v>
      </c>
      <c r="E70" s="25">
        <f t="shared" si="6"/>
        <v>0</v>
      </c>
      <c r="F70" s="199"/>
      <c r="H70" s="162"/>
    </row>
    <row r="71" spans="1:8" s="175" customFormat="1" ht="15" customHeight="1" x14ac:dyDescent="0.2">
      <c r="A71" s="176" t="s">
        <v>202</v>
      </c>
      <c r="B71" s="13" t="str">
        <f t="shared" si="7"/>
        <v/>
      </c>
      <c r="C71" s="29">
        <f t="shared" si="8"/>
        <v>0</v>
      </c>
      <c r="D71" s="22">
        <v>0</v>
      </c>
      <c r="E71" s="25">
        <f t="shared" si="6"/>
        <v>0</v>
      </c>
      <c r="F71" s="199"/>
      <c r="H71" s="162"/>
    </row>
    <row r="72" spans="1:8" s="175" customFormat="1" ht="15" customHeight="1" x14ac:dyDescent="0.2">
      <c r="A72" s="176" t="s">
        <v>203</v>
      </c>
      <c r="B72" s="13" t="str">
        <f t="shared" si="7"/>
        <v/>
      </c>
      <c r="C72" s="29">
        <f t="shared" si="8"/>
        <v>0</v>
      </c>
      <c r="D72" s="22">
        <v>0</v>
      </c>
      <c r="E72" s="25">
        <f t="shared" si="6"/>
        <v>0</v>
      </c>
      <c r="F72" s="199"/>
      <c r="H72" s="162"/>
    </row>
    <row r="73" spans="1:8" s="175" customFormat="1" ht="15" customHeight="1" x14ac:dyDescent="0.2">
      <c r="A73" s="176" t="s">
        <v>204</v>
      </c>
      <c r="B73" s="13" t="str">
        <f t="shared" si="7"/>
        <v/>
      </c>
      <c r="C73" s="29">
        <f t="shared" si="8"/>
        <v>0</v>
      </c>
      <c r="D73" s="22">
        <v>0</v>
      </c>
      <c r="E73" s="25">
        <f t="shared" si="6"/>
        <v>0</v>
      </c>
      <c r="F73" s="199"/>
      <c r="H73" s="162"/>
    </row>
    <row r="74" spans="1:8" s="175" customFormat="1" ht="15" customHeight="1" x14ac:dyDescent="0.2">
      <c r="A74" s="176" t="s">
        <v>205</v>
      </c>
      <c r="B74" s="13" t="str">
        <f t="shared" si="7"/>
        <v/>
      </c>
      <c r="C74" s="29">
        <f t="shared" si="8"/>
        <v>0</v>
      </c>
      <c r="D74" s="22">
        <v>0</v>
      </c>
      <c r="E74" s="25">
        <f t="shared" si="6"/>
        <v>0</v>
      </c>
      <c r="F74" s="199"/>
      <c r="H74" s="162"/>
    </row>
    <row r="75" spans="1:8" s="175" customFormat="1" ht="15" customHeight="1" x14ac:dyDescent="0.2">
      <c r="A75" s="176" t="s">
        <v>206</v>
      </c>
      <c r="B75" s="13" t="str">
        <f t="shared" si="7"/>
        <v/>
      </c>
      <c r="C75" s="29">
        <f t="shared" si="8"/>
        <v>0</v>
      </c>
      <c r="D75" s="22">
        <v>0</v>
      </c>
      <c r="E75" s="25">
        <f t="shared" si="6"/>
        <v>0</v>
      </c>
      <c r="F75" s="199"/>
      <c r="H75" s="162"/>
    </row>
    <row r="76" spans="1:8" s="175" customFormat="1" ht="15" customHeight="1" x14ac:dyDescent="0.2">
      <c r="A76" s="176" t="s">
        <v>207</v>
      </c>
      <c r="B76" s="13" t="str">
        <f t="shared" si="7"/>
        <v/>
      </c>
      <c r="C76" s="29">
        <f t="shared" si="8"/>
        <v>0</v>
      </c>
      <c r="D76" s="22">
        <v>0</v>
      </c>
      <c r="E76" s="25">
        <f t="shared" si="6"/>
        <v>0</v>
      </c>
      <c r="F76" s="199"/>
      <c r="H76" s="162"/>
    </row>
    <row r="77" spans="1:8" s="175" customFormat="1" ht="15" customHeight="1" x14ac:dyDescent="0.2">
      <c r="A77" s="176" t="s">
        <v>208</v>
      </c>
      <c r="B77" s="13" t="str">
        <f t="shared" si="7"/>
        <v/>
      </c>
      <c r="C77" s="29">
        <f t="shared" si="8"/>
        <v>0</v>
      </c>
      <c r="D77" s="22">
        <v>0</v>
      </c>
      <c r="E77" s="25">
        <f t="shared" si="6"/>
        <v>0</v>
      </c>
      <c r="F77" s="199"/>
      <c r="H77" s="162"/>
    </row>
    <row r="78" spans="1:8" s="175" customFormat="1" ht="15" customHeight="1" x14ac:dyDescent="0.2">
      <c r="A78" s="176" t="s">
        <v>209</v>
      </c>
      <c r="B78" s="13" t="str">
        <f t="shared" si="7"/>
        <v/>
      </c>
      <c r="C78" s="29">
        <f t="shared" si="8"/>
        <v>0</v>
      </c>
      <c r="D78" s="22">
        <v>0</v>
      </c>
      <c r="E78" s="25">
        <f t="shared" si="6"/>
        <v>0</v>
      </c>
      <c r="F78" s="199"/>
      <c r="H78" s="162"/>
    </row>
    <row r="79" spans="1:8" s="175" customFormat="1" ht="15" customHeight="1" thickBot="1" x14ac:dyDescent="0.25">
      <c r="A79" s="182" t="s">
        <v>210</v>
      </c>
      <c r="B79" s="13" t="str">
        <f t="shared" si="7"/>
        <v/>
      </c>
      <c r="C79" s="29">
        <f t="shared" si="8"/>
        <v>0</v>
      </c>
      <c r="D79" s="23">
        <v>0</v>
      </c>
      <c r="E79" s="26">
        <f t="shared" si="6"/>
        <v>0</v>
      </c>
      <c r="F79" s="199"/>
      <c r="H79" s="162"/>
    </row>
    <row r="80" spans="1:8" s="175" customFormat="1" ht="15" customHeight="1" thickBot="1" x14ac:dyDescent="0.25">
      <c r="A80" s="183" t="s">
        <v>31</v>
      </c>
      <c r="B80" s="184"/>
      <c r="C80" s="185"/>
      <c r="D80" s="186"/>
      <c r="E80" s="30">
        <f>SUM(E59:E79)</f>
        <v>0</v>
      </c>
      <c r="F80" s="199"/>
      <c r="H80" s="162"/>
    </row>
    <row r="81" spans="1:8" x14ac:dyDescent="0.2">
      <c r="A81" s="193"/>
      <c r="B81" s="188"/>
      <c r="C81" s="188"/>
      <c r="D81" s="189"/>
      <c r="E81" s="201"/>
      <c r="F81" s="202"/>
    </row>
    <row r="82" spans="1:8" ht="74.25" customHeight="1" x14ac:dyDescent="0.2">
      <c r="A82" s="414" t="s">
        <v>154</v>
      </c>
      <c r="B82" s="358"/>
      <c r="C82" s="358"/>
      <c r="D82" s="358"/>
      <c r="E82" s="358"/>
      <c r="F82" s="359"/>
    </row>
    <row r="83" spans="1:8" ht="125.1" customHeight="1" thickBot="1" x14ac:dyDescent="0.25">
      <c r="A83" s="401"/>
      <c r="B83" s="402"/>
      <c r="C83" s="402"/>
      <c r="D83" s="402"/>
      <c r="E83" s="402"/>
      <c r="F83" s="403"/>
    </row>
    <row r="84" spans="1:8" ht="24.95" customHeight="1" thickBot="1" x14ac:dyDescent="0.25">
      <c r="A84" s="75"/>
      <c r="B84" s="188"/>
      <c r="C84" s="188"/>
      <c r="D84" s="189"/>
      <c r="E84" s="201"/>
      <c r="F84" s="203"/>
    </row>
    <row r="85" spans="1:8" ht="30" customHeight="1" x14ac:dyDescent="0.3">
      <c r="A85" s="380" t="s">
        <v>155</v>
      </c>
      <c r="B85" s="381"/>
      <c r="C85" s="381"/>
      <c r="D85" s="381"/>
      <c r="E85" s="381"/>
      <c r="F85" s="382"/>
    </row>
    <row r="86" spans="1:8" ht="69.75" customHeight="1" thickBot="1" x14ac:dyDescent="0.25">
      <c r="A86" s="389" t="s">
        <v>156</v>
      </c>
      <c r="B86" s="390"/>
      <c r="C86" s="390"/>
      <c r="D86" s="390"/>
      <c r="E86" s="390"/>
      <c r="F86" s="391"/>
    </row>
    <row r="87" spans="1:8" ht="28.9" customHeight="1" thickBot="1" x14ac:dyDescent="0.25">
      <c r="A87" s="204"/>
      <c r="B87" s="194" t="s">
        <v>8</v>
      </c>
      <c r="C87" s="196" t="s">
        <v>3</v>
      </c>
      <c r="D87" s="196" t="s">
        <v>4</v>
      </c>
      <c r="E87" s="197" t="s">
        <v>5</v>
      </c>
      <c r="F87" s="202"/>
    </row>
    <row r="88" spans="1:8" s="175" customFormat="1" ht="15" customHeight="1" x14ac:dyDescent="0.2">
      <c r="A88" s="174" t="s">
        <v>191</v>
      </c>
      <c r="B88" s="14"/>
      <c r="C88" s="41">
        <v>0</v>
      </c>
      <c r="D88" s="42">
        <v>0</v>
      </c>
      <c r="E88" s="24">
        <f>ROUND(C88*D88, 2)</f>
        <v>0</v>
      </c>
      <c r="F88" s="199"/>
      <c r="H88" s="162"/>
    </row>
    <row r="89" spans="1:8" s="175" customFormat="1" ht="15" customHeight="1" x14ac:dyDescent="0.2">
      <c r="A89" s="176" t="s">
        <v>192</v>
      </c>
      <c r="B89" s="4"/>
      <c r="C89" s="43">
        <v>0</v>
      </c>
      <c r="D89" s="44">
        <v>0</v>
      </c>
      <c r="E89" s="25">
        <f>ROUND(C89*D89, 2)</f>
        <v>0</v>
      </c>
      <c r="F89" s="205"/>
      <c r="H89" s="162"/>
    </row>
    <row r="90" spans="1:8" s="175" customFormat="1" ht="15" customHeight="1" thickBot="1" x14ac:dyDescent="0.25">
      <c r="A90" s="176" t="s">
        <v>193</v>
      </c>
      <c r="B90" s="7"/>
      <c r="C90" s="45">
        <v>0</v>
      </c>
      <c r="D90" s="46">
        <v>0</v>
      </c>
      <c r="E90" s="26">
        <f>ROUND(C90*D90, 2)</f>
        <v>0</v>
      </c>
      <c r="F90" s="199"/>
      <c r="H90" s="162"/>
    </row>
    <row r="91" spans="1:8" s="175" customFormat="1" ht="15" customHeight="1" thickBot="1" x14ac:dyDescent="0.25">
      <c r="A91" s="183" t="s">
        <v>32</v>
      </c>
      <c r="B91" s="184"/>
      <c r="C91" s="185"/>
      <c r="D91" s="185"/>
      <c r="E91" s="47">
        <f>SUM(E88:E90)</f>
        <v>0</v>
      </c>
      <c r="F91" s="199"/>
      <c r="H91" s="162"/>
    </row>
    <row r="92" spans="1:8" x14ac:dyDescent="0.2">
      <c r="A92" s="193"/>
      <c r="B92" s="188"/>
      <c r="C92" s="188"/>
      <c r="D92" s="188"/>
      <c r="E92" s="206"/>
      <c r="F92" s="202"/>
    </row>
    <row r="93" spans="1:8" ht="34.5" customHeight="1" x14ac:dyDescent="0.2">
      <c r="A93" s="357" t="s">
        <v>157</v>
      </c>
      <c r="B93" s="399"/>
      <c r="C93" s="399"/>
      <c r="D93" s="399"/>
      <c r="E93" s="399"/>
      <c r="F93" s="400"/>
    </row>
    <row r="94" spans="1:8" ht="125.1" customHeight="1" thickBot="1" x14ac:dyDescent="0.25">
      <c r="A94" s="401"/>
      <c r="B94" s="402"/>
      <c r="C94" s="402"/>
      <c r="D94" s="402"/>
      <c r="E94" s="402"/>
      <c r="F94" s="403"/>
    </row>
    <row r="95" spans="1:8" ht="24.95" customHeight="1" thickBot="1" x14ac:dyDescent="0.25">
      <c r="A95" s="75"/>
      <c r="B95" s="188"/>
      <c r="C95" s="188"/>
      <c r="D95" s="188"/>
      <c r="E95" s="188"/>
      <c r="F95" s="203"/>
    </row>
    <row r="96" spans="1:8" ht="30" customHeight="1" x14ac:dyDescent="0.3">
      <c r="A96" s="380" t="s">
        <v>42</v>
      </c>
      <c r="B96" s="381"/>
      <c r="C96" s="381"/>
      <c r="D96" s="381"/>
      <c r="E96" s="381"/>
      <c r="F96" s="382"/>
    </row>
    <row r="97" spans="1:8" ht="71.25" customHeight="1" thickBot="1" x14ac:dyDescent="0.25">
      <c r="A97" s="389" t="s">
        <v>158</v>
      </c>
      <c r="B97" s="390"/>
      <c r="C97" s="390"/>
      <c r="D97" s="390"/>
      <c r="E97" s="390"/>
      <c r="F97" s="391"/>
    </row>
    <row r="98" spans="1:8" ht="28.9" customHeight="1" thickBot="1" x14ac:dyDescent="0.25">
      <c r="A98" s="207"/>
      <c r="B98" s="194" t="s">
        <v>8</v>
      </c>
      <c r="C98" s="196" t="s">
        <v>3</v>
      </c>
      <c r="D98" s="196" t="s">
        <v>4</v>
      </c>
      <c r="E98" s="197" t="s">
        <v>5</v>
      </c>
      <c r="F98" s="202"/>
    </row>
    <row r="99" spans="1:8" s="175" customFormat="1" ht="15" customHeight="1" x14ac:dyDescent="0.2">
      <c r="A99" s="174" t="s">
        <v>191</v>
      </c>
      <c r="B99" s="14"/>
      <c r="C99" s="41">
        <v>0</v>
      </c>
      <c r="D99" s="42">
        <v>0</v>
      </c>
      <c r="E99" s="24">
        <f>ROUND(C99*D99, 2)</f>
        <v>0</v>
      </c>
      <c r="F99" s="199"/>
      <c r="H99" s="162"/>
    </row>
    <row r="100" spans="1:8" s="175" customFormat="1" ht="15" customHeight="1" x14ac:dyDescent="0.2">
      <c r="A100" s="176" t="s">
        <v>192</v>
      </c>
      <c r="B100" s="4"/>
      <c r="C100" s="43">
        <v>0</v>
      </c>
      <c r="D100" s="44">
        <v>0</v>
      </c>
      <c r="E100" s="25">
        <f>ROUND(C100*D100, 2)</f>
        <v>0</v>
      </c>
      <c r="F100" s="199"/>
      <c r="H100" s="162"/>
    </row>
    <row r="101" spans="1:8" s="175" customFormat="1" ht="15" customHeight="1" x14ac:dyDescent="0.2">
      <c r="A101" s="176" t="s">
        <v>193</v>
      </c>
      <c r="B101" s="4"/>
      <c r="C101" s="43">
        <v>0</v>
      </c>
      <c r="D101" s="44">
        <v>0</v>
      </c>
      <c r="E101" s="25">
        <f>ROUND(C101*D101, 2)</f>
        <v>0</v>
      </c>
      <c r="F101" s="199"/>
      <c r="H101" s="162"/>
    </row>
    <row r="102" spans="1:8" s="175" customFormat="1" ht="15" customHeight="1" x14ac:dyDescent="0.2">
      <c r="A102" s="176" t="s">
        <v>194</v>
      </c>
      <c r="B102" s="4"/>
      <c r="C102" s="43">
        <v>0</v>
      </c>
      <c r="D102" s="44">
        <v>0</v>
      </c>
      <c r="E102" s="25">
        <f t="shared" ref="E102:E103" si="9">ROUND(C102*D102, 2)</f>
        <v>0</v>
      </c>
      <c r="F102" s="199"/>
      <c r="H102" s="162"/>
    </row>
    <row r="103" spans="1:8" s="175" customFormat="1" ht="15" customHeight="1" thickBot="1" x14ac:dyDescent="0.25">
      <c r="A103" s="176" t="s">
        <v>195</v>
      </c>
      <c r="B103" s="7"/>
      <c r="C103" s="45">
        <v>0</v>
      </c>
      <c r="D103" s="46">
        <v>0</v>
      </c>
      <c r="E103" s="26">
        <f t="shared" si="9"/>
        <v>0</v>
      </c>
      <c r="F103" s="199"/>
      <c r="H103" s="162"/>
    </row>
    <row r="104" spans="1:8" s="175" customFormat="1" ht="15" customHeight="1" thickBot="1" x14ac:dyDescent="0.25">
      <c r="A104" s="183" t="s">
        <v>33</v>
      </c>
      <c r="B104" s="184"/>
      <c r="C104" s="185"/>
      <c r="D104" s="185"/>
      <c r="E104" s="47">
        <f>SUM(E99:E103)</f>
        <v>0</v>
      </c>
      <c r="F104" s="199"/>
      <c r="H104" s="162"/>
    </row>
    <row r="105" spans="1:8" x14ac:dyDescent="0.2">
      <c r="A105" s="208"/>
      <c r="B105" s="209"/>
      <c r="C105" s="209"/>
      <c r="D105" s="210"/>
      <c r="E105" s="210"/>
      <c r="F105" s="202"/>
    </row>
    <row r="106" spans="1:8" ht="45.75" customHeight="1" x14ac:dyDescent="0.2">
      <c r="A106" s="357" t="s">
        <v>159</v>
      </c>
      <c r="B106" s="358"/>
      <c r="C106" s="358"/>
      <c r="D106" s="358"/>
      <c r="E106" s="358"/>
      <c r="F106" s="359"/>
    </row>
    <row r="107" spans="1:8" ht="125.1" customHeight="1" thickBot="1" x14ac:dyDescent="0.25">
      <c r="A107" s="401"/>
      <c r="B107" s="402"/>
      <c r="C107" s="402"/>
      <c r="D107" s="402"/>
      <c r="E107" s="402"/>
      <c r="F107" s="403"/>
    </row>
    <row r="108" spans="1:8" ht="24.95" customHeight="1" thickBot="1" x14ac:dyDescent="0.25">
      <c r="A108" s="75"/>
      <c r="B108" s="188"/>
      <c r="C108" s="188"/>
      <c r="D108" s="188"/>
      <c r="E108" s="188"/>
      <c r="F108" s="203"/>
    </row>
    <row r="109" spans="1:8" ht="30" customHeight="1" x14ac:dyDescent="0.3">
      <c r="A109" s="380" t="s">
        <v>212</v>
      </c>
      <c r="B109" s="381"/>
      <c r="C109" s="381"/>
      <c r="D109" s="381"/>
      <c r="E109" s="381"/>
      <c r="F109" s="382"/>
    </row>
    <row r="110" spans="1:8" ht="50.25" customHeight="1" thickBot="1" x14ac:dyDescent="0.25">
      <c r="A110" s="383" t="s">
        <v>160</v>
      </c>
      <c r="B110" s="384"/>
      <c r="C110" s="384"/>
      <c r="D110" s="384"/>
      <c r="E110" s="384"/>
      <c r="F110" s="385"/>
    </row>
    <row r="111" spans="1:8" ht="28.9" customHeight="1" thickBot="1" x14ac:dyDescent="0.25">
      <c r="A111" s="211"/>
      <c r="B111" s="194" t="s">
        <v>8</v>
      </c>
      <c r="C111" s="196" t="s">
        <v>3</v>
      </c>
      <c r="D111" s="196" t="s">
        <v>4</v>
      </c>
      <c r="E111" s="197" t="s">
        <v>5</v>
      </c>
      <c r="F111" s="212"/>
    </row>
    <row r="112" spans="1:8" s="175" customFormat="1" ht="15" customHeight="1" x14ac:dyDescent="0.2">
      <c r="A112" s="174" t="s">
        <v>191</v>
      </c>
      <c r="B112" s="14"/>
      <c r="C112" s="41">
        <v>0</v>
      </c>
      <c r="D112" s="42">
        <v>0</v>
      </c>
      <c r="E112" s="24">
        <f>ROUND(C112*D112, 2)</f>
        <v>0</v>
      </c>
      <c r="F112" s="205"/>
      <c r="H112" s="162"/>
    </row>
    <row r="113" spans="1:8" s="175" customFormat="1" ht="15" customHeight="1" x14ac:dyDescent="0.2">
      <c r="A113" s="176" t="s">
        <v>192</v>
      </c>
      <c r="B113" s="4"/>
      <c r="C113" s="43">
        <v>0</v>
      </c>
      <c r="D113" s="44">
        <v>0</v>
      </c>
      <c r="E113" s="25">
        <f>ROUND(C113*D113, 2)</f>
        <v>0</v>
      </c>
      <c r="F113" s="199"/>
      <c r="H113" s="162"/>
    </row>
    <row r="114" spans="1:8" s="175" customFormat="1" ht="15" customHeight="1" x14ac:dyDescent="0.2">
      <c r="A114" s="176" t="s">
        <v>193</v>
      </c>
      <c r="B114" s="4"/>
      <c r="C114" s="43">
        <v>0</v>
      </c>
      <c r="D114" s="44">
        <v>0</v>
      </c>
      <c r="E114" s="25">
        <f>ROUND(C114*D114, 2)</f>
        <v>0</v>
      </c>
      <c r="F114" s="199"/>
      <c r="H114" s="162"/>
    </row>
    <row r="115" spans="1:8" s="175" customFormat="1" ht="15" customHeight="1" x14ac:dyDescent="0.2">
      <c r="A115" s="176" t="s">
        <v>194</v>
      </c>
      <c r="B115" s="4"/>
      <c r="C115" s="43">
        <v>0</v>
      </c>
      <c r="D115" s="44">
        <v>0</v>
      </c>
      <c r="E115" s="25">
        <f>ROUND(C115*D115, 2)</f>
        <v>0</v>
      </c>
      <c r="F115" s="199"/>
      <c r="H115" s="162"/>
    </row>
    <row r="116" spans="1:8" s="175" customFormat="1" ht="15" customHeight="1" x14ac:dyDescent="0.2">
      <c r="A116" s="176" t="s">
        <v>195</v>
      </c>
      <c r="B116" s="124"/>
      <c r="C116" s="43">
        <v>0</v>
      </c>
      <c r="D116" s="44">
        <v>0</v>
      </c>
      <c r="E116" s="25">
        <f t="shared" ref="E116:E120" si="10">ROUND(C116*D116, 2)</f>
        <v>0</v>
      </c>
      <c r="F116" s="199"/>
      <c r="H116" s="162"/>
    </row>
    <row r="117" spans="1:8" s="175" customFormat="1" ht="15" customHeight="1" x14ac:dyDescent="0.2">
      <c r="A117" s="176" t="s">
        <v>196</v>
      </c>
      <c r="B117" s="124"/>
      <c r="C117" s="43">
        <v>0</v>
      </c>
      <c r="D117" s="44">
        <v>0</v>
      </c>
      <c r="E117" s="25">
        <f t="shared" si="10"/>
        <v>0</v>
      </c>
      <c r="F117" s="199"/>
      <c r="H117" s="162"/>
    </row>
    <row r="118" spans="1:8" s="175" customFormat="1" ht="15" customHeight="1" x14ac:dyDescent="0.2">
      <c r="A118" s="176" t="s">
        <v>197</v>
      </c>
      <c r="B118" s="124"/>
      <c r="C118" s="43">
        <v>0</v>
      </c>
      <c r="D118" s="44">
        <v>0</v>
      </c>
      <c r="E118" s="25">
        <f t="shared" si="10"/>
        <v>0</v>
      </c>
      <c r="F118" s="199"/>
      <c r="H118" s="162"/>
    </row>
    <row r="119" spans="1:8" s="175" customFormat="1" ht="15" customHeight="1" x14ac:dyDescent="0.2">
      <c r="A119" s="176" t="s">
        <v>198</v>
      </c>
      <c r="B119" s="124"/>
      <c r="C119" s="43">
        <v>0</v>
      </c>
      <c r="D119" s="44">
        <v>0</v>
      </c>
      <c r="E119" s="25">
        <f t="shared" si="10"/>
        <v>0</v>
      </c>
      <c r="F119" s="199"/>
      <c r="H119" s="162"/>
    </row>
    <row r="120" spans="1:8" s="175" customFormat="1" ht="15" customHeight="1" x14ac:dyDescent="0.2">
      <c r="A120" s="176" t="s">
        <v>199</v>
      </c>
      <c r="B120" s="124"/>
      <c r="C120" s="43">
        <v>0</v>
      </c>
      <c r="D120" s="44">
        <v>0</v>
      </c>
      <c r="E120" s="25">
        <f t="shared" si="10"/>
        <v>0</v>
      </c>
      <c r="F120" s="199"/>
      <c r="H120" s="162"/>
    </row>
    <row r="121" spans="1:8" s="175" customFormat="1" ht="15" customHeight="1" thickBot="1" x14ac:dyDescent="0.25">
      <c r="A121" s="182" t="s">
        <v>200</v>
      </c>
      <c r="B121" s="7"/>
      <c r="C121" s="45">
        <v>0</v>
      </c>
      <c r="D121" s="46">
        <v>0</v>
      </c>
      <c r="E121" s="26">
        <f>ROUND(C121*D121, 2)</f>
        <v>0</v>
      </c>
      <c r="F121" s="199"/>
      <c r="H121" s="162"/>
    </row>
    <row r="122" spans="1:8" s="175" customFormat="1" ht="15" customHeight="1" thickBot="1" x14ac:dyDescent="0.25">
      <c r="A122" s="183" t="s">
        <v>34</v>
      </c>
      <c r="B122" s="184"/>
      <c r="C122" s="185"/>
      <c r="D122" s="185"/>
      <c r="E122" s="30">
        <f>SUM(E112:E121)</f>
        <v>0</v>
      </c>
      <c r="F122" s="199"/>
      <c r="H122" s="162"/>
    </row>
    <row r="123" spans="1:8" x14ac:dyDescent="0.2">
      <c r="A123" s="193"/>
      <c r="B123" s="188"/>
      <c r="C123" s="188"/>
      <c r="D123" s="188"/>
      <c r="E123" s="201"/>
      <c r="F123" s="202"/>
    </row>
    <row r="124" spans="1:8" ht="53.25" customHeight="1" x14ac:dyDescent="0.2">
      <c r="A124" s="404" t="s">
        <v>220</v>
      </c>
      <c r="B124" s="405"/>
      <c r="C124" s="405"/>
      <c r="D124" s="405"/>
      <c r="E124" s="405"/>
      <c r="F124" s="406"/>
    </row>
    <row r="125" spans="1:8" ht="125.1" customHeight="1" thickBot="1" x14ac:dyDescent="0.25">
      <c r="A125" s="401"/>
      <c r="B125" s="402"/>
      <c r="C125" s="402"/>
      <c r="D125" s="402"/>
      <c r="E125" s="402"/>
      <c r="F125" s="403"/>
    </row>
    <row r="126" spans="1:8" ht="24.95" customHeight="1" thickBot="1" x14ac:dyDescent="0.25">
      <c r="A126" s="213"/>
      <c r="B126" s="214"/>
      <c r="C126" s="214"/>
      <c r="D126" s="214"/>
      <c r="E126" s="214"/>
      <c r="F126" s="203"/>
    </row>
    <row r="127" spans="1:8" ht="30" customHeight="1" x14ac:dyDescent="0.3">
      <c r="A127" s="380" t="s">
        <v>213</v>
      </c>
      <c r="B127" s="381"/>
      <c r="C127" s="381"/>
      <c r="D127" s="381"/>
      <c r="E127" s="381"/>
      <c r="F127" s="382"/>
    </row>
    <row r="128" spans="1:8" ht="76.5" customHeight="1" x14ac:dyDescent="0.2">
      <c r="A128" s="392" t="s">
        <v>161</v>
      </c>
      <c r="B128" s="393"/>
      <c r="C128" s="393"/>
      <c r="D128" s="393"/>
      <c r="E128" s="393"/>
      <c r="F128" s="394"/>
    </row>
    <row r="129" spans="1:8" x14ac:dyDescent="0.2">
      <c r="A129" s="215" t="s">
        <v>48</v>
      </c>
      <c r="B129" s="395" t="s">
        <v>46</v>
      </c>
      <c r="C129" s="395"/>
      <c r="D129" s="395"/>
      <c r="E129" s="395"/>
      <c r="F129" s="396"/>
    </row>
    <row r="130" spans="1:8" ht="26.25" thickBot="1" x14ac:dyDescent="0.25">
      <c r="A130" s="215" t="s">
        <v>47</v>
      </c>
      <c r="B130" s="395" t="s">
        <v>40</v>
      </c>
      <c r="C130" s="395"/>
      <c r="D130" s="395"/>
      <c r="E130" s="395"/>
      <c r="F130" s="396"/>
    </row>
    <row r="131" spans="1:8" ht="21.6" customHeight="1" thickBot="1" x14ac:dyDescent="0.25">
      <c r="A131" s="216"/>
      <c r="B131" s="194" t="s">
        <v>0</v>
      </c>
      <c r="C131" s="196" t="s">
        <v>15</v>
      </c>
      <c r="D131" s="197" t="s">
        <v>5</v>
      </c>
      <c r="E131" s="188"/>
      <c r="F131" s="217"/>
    </row>
    <row r="132" spans="1:8" ht="26.25" customHeight="1" thickBot="1" x14ac:dyDescent="0.25">
      <c r="A132" s="218" t="s">
        <v>9</v>
      </c>
      <c r="B132" s="48">
        <v>0</v>
      </c>
      <c r="C132" s="49">
        <v>0</v>
      </c>
      <c r="D132" s="50">
        <f>ROUND(B132*C132, 2)</f>
        <v>0</v>
      </c>
      <c r="E132" s="188"/>
      <c r="F132" s="217"/>
    </row>
    <row r="133" spans="1:8" ht="27.75" customHeight="1" thickBot="1" x14ac:dyDescent="0.25">
      <c r="A133" s="193"/>
      <c r="B133" s="219"/>
      <c r="C133" s="220"/>
      <c r="D133" s="98"/>
      <c r="E133" s="188"/>
      <c r="F133" s="217"/>
    </row>
    <row r="134" spans="1:8" ht="22.5" customHeight="1" thickBot="1" x14ac:dyDescent="0.25">
      <c r="A134" s="193"/>
      <c r="B134" s="221" t="s">
        <v>12</v>
      </c>
      <c r="C134" s="222" t="s">
        <v>13</v>
      </c>
      <c r="D134" s="223" t="s">
        <v>5</v>
      </c>
      <c r="E134" s="188"/>
      <c r="F134" s="217"/>
    </row>
    <row r="135" spans="1:8" ht="25.5" customHeight="1" thickBot="1" x14ac:dyDescent="0.25">
      <c r="A135" s="224" t="s">
        <v>10</v>
      </c>
      <c r="B135" s="51">
        <v>0</v>
      </c>
      <c r="C135" s="49">
        <v>0</v>
      </c>
      <c r="D135" s="50">
        <f>ROUND(B135*C135, 2)</f>
        <v>0</v>
      </c>
      <c r="E135" s="188"/>
      <c r="F135" s="217"/>
    </row>
    <row r="136" spans="1:8" ht="27" customHeight="1" thickBot="1" x14ac:dyDescent="0.25">
      <c r="A136" s="193"/>
      <c r="B136" s="98"/>
      <c r="C136" s="220"/>
      <c r="D136" s="98"/>
      <c r="E136" s="203"/>
      <c r="F136" s="217"/>
    </row>
    <row r="137" spans="1:8" ht="21" customHeight="1" thickBot="1" x14ac:dyDescent="0.25">
      <c r="A137" s="193"/>
      <c r="B137" s="225" t="s">
        <v>57</v>
      </c>
      <c r="C137" s="226" t="s">
        <v>58</v>
      </c>
      <c r="D137" s="227" t="s">
        <v>5</v>
      </c>
      <c r="E137" s="203"/>
      <c r="F137" s="217"/>
    </row>
    <row r="138" spans="1:8" ht="26.25" customHeight="1" thickBot="1" x14ac:dyDescent="0.25">
      <c r="A138" s="228" t="s">
        <v>11</v>
      </c>
      <c r="B138" s="52">
        <v>0</v>
      </c>
      <c r="C138" s="53">
        <v>0</v>
      </c>
      <c r="D138" s="54">
        <f>ROUND(B138*C138, 2)</f>
        <v>0</v>
      </c>
      <c r="E138" s="203"/>
      <c r="F138" s="217"/>
    </row>
    <row r="139" spans="1:8" ht="26.25" customHeight="1" thickBot="1" x14ac:dyDescent="0.25">
      <c r="A139" s="193"/>
      <c r="B139" s="98"/>
      <c r="C139" s="220"/>
      <c r="D139" s="98"/>
      <c r="E139" s="188"/>
      <c r="F139" s="217"/>
    </row>
    <row r="140" spans="1:8" ht="22.5" customHeight="1" thickBot="1" x14ac:dyDescent="0.25">
      <c r="A140" s="193"/>
      <c r="B140" s="397" t="s">
        <v>56</v>
      </c>
      <c r="C140" s="398"/>
      <c r="D140" s="229" t="s">
        <v>5</v>
      </c>
      <c r="E140" s="188"/>
      <c r="F140" s="217"/>
    </row>
    <row r="141" spans="1:8" ht="25.5" customHeight="1" thickBot="1" x14ac:dyDescent="0.25">
      <c r="A141" s="230" t="s">
        <v>16</v>
      </c>
      <c r="B141" s="360"/>
      <c r="C141" s="360"/>
      <c r="D141" s="55">
        <v>0</v>
      </c>
      <c r="E141" s="188"/>
      <c r="F141" s="217"/>
    </row>
    <row r="142" spans="1:8" ht="13.5" thickBot="1" x14ac:dyDescent="0.25">
      <c r="A142" s="231"/>
      <c r="B142" s="232"/>
      <c r="C142" s="232"/>
      <c r="D142" s="233"/>
      <c r="E142" s="188"/>
      <c r="F142" s="217"/>
    </row>
    <row r="143" spans="1:8" s="175" customFormat="1" ht="15" customHeight="1" thickBot="1" x14ac:dyDescent="0.25">
      <c r="A143" s="183" t="s">
        <v>35</v>
      </c>
      <c r="B143" s="234"/>
      <c r="C143" s="235"/>
      <c r="D143" s="30">
        <f>SUM(D132,D135,D138,D141)</f>
        <v>0</v>
      </c>
      <c r="E143" s="236"/>
      <c r="F143" s="237"/>
      <c r="H143" s="162"/>
    </row>
    <row r="144" spans="1:8" x14ac:dyDescent="0.2">
      <c r="A144" s="193"/>
      <c r="B144" s="238"/>
      <c r="C144" s="75"/>
      <c r="D144" s="201"/>
      <c r="E144" s="188"/>
      <c r="F144" s="217"/>
    </row>
    <row r="145" spans="1:8" ht="75" customHeight="1" x14ac:dyDescent="0.2">
      <c r="A145" s="357" t="s">
        <v>162</v>
      </c>
      <c r="B145" s="358"/>
      <c r="C145" s="358"/>
      <c r="D145" s="358"/>
      <c r="E145" s="358"/>
      <c r="F145" s="359"/>
    </row>
    <row r="146" spans="1:8" ht="164.25" customHeight="1" thickBot="1" x14ac:dyDescent="0.25">
      <c r="A146" s="401"/>
      <c r="B146" s="402"/>
      <c r="C146" s="402"/>
      <c r="D146" s="402"/>
      <c r="E146" s="402"/>
      <c r="F146" s="403"/>
    </row>
    <row r="147" spans="1:8" ht="24.95" customHeight="1" thickBot="1" x14ac:dyDescent="0.25">
      <c r="A147" s="75"/>
      <c r="B147" s="188"/>
      <c r="C147" s="189"/>
      <c r="D147" s="188"/>
      <c r="E147" s="203"/>
      <c r="F147" s="188"/>
    </row>
    <row r="148" spans="1:8" ht="30" customHeight="1" x14ac:dyDescent="0.3">
      <c r="A148" s="380" t="s">
        <v>214</v>
      </c>
      <c r="B148" s="381"/>
      <c r="C148" s="381"/>
      <c r="D148" s="381"/>
      <c r="E148" s="381"/>
      <c r="F148" s="382"/>
    </row>
    <row r="149" spans="1:8" ht="87.75" customHeight="1" x14ac:dyDescent="0.2">
      <c r="A149" s="392" t="s">
        <v>161</v>
      </c>
      <c r="B149" s="393"/>
      <c r="C149" s="393"/>
      <c r="D149" s="393"/>
      <c r="E149" s="393"/>
      <c r="F149" s="394"/>
    </row>
    <row r="150" spans="1:8" x14ac:dyDescent="0.2">
      <c r="A150" s="215" t="s">
        <v>48</v>
      </c>
      <c r="B150" s="395" t="s">
        <v>46</v>
      </c>
      <c r="C150" s="395"/>
      <c r="D150" s="395"/>
      <c r="E150" s="395"/>
      <c r="F150" s="396"/>
    </row>
    <row r="151" spans="1:8" ht="14.25" customHeight="1" x14ac:dyDescent="0.2">
      <c r="A151" s="239" t="s">
        <v>47</v>
      </c>
      <c r="B151" s="395" t="s">
        <v>40</v>
      </c>
      <c r="C151" s="395"/>
      <c r="D151" s="395"/>
      <c r="E151" s="395"/>
      <c r="F151" s="396"/>
    </row>
    <row r="152" spans="1:8" ht="13.5" thickBot="1" x14ac:dyDescent="0.25">
      <c r="A152" s="215"/>
      <c r="B152" s="99"/>
      <c r="C152" s="99"/>
      <c r="D152" s="99"/>
      <c r="E152" s="99"/>
      <c r="F152" s="100"/>
    </row>
    <row r="153" spans="1:8" ht="27" customHeight="1" thickBot="1" x14ac:dyDescent="0.25">
      <c r="A153" s="194" t="s">
        <v>59</v>
      </c>
      <c r="B153" s="197" t="s">
        <v>29</v>
      </c>
      <c r="C153" s="99"/>
      <c r="D153" s="99"/>
      <c r="E153" s="99"/>
      <c r="F153" s="100"/>
    </row>
    <row r="154" spans="1:8" s="175" customFormat="1" ht="15" customHeight="1" x14ac:dyDescent="0.2">
      <c r="A154" s="240" t="s">
        <v>50</v>
      </c>
      <c r="B154" s="56">
        <v>0</v>
      </c>
      <c r="C154" s="236"/>
      <c r="D154" s="241"/>
      <c r="E154" s="236"/>
      <c r="F154" s="237"/>
      <c r="H154" s="162"/>
    </row>
    <row r="155" spans="1:8" s="175" customFormat="1" ht="15" customHeight="1" x14ac:dyDescent="0.2">
      <c r="A155" s="242" t="s">
        <v>49</v>
      </c>
      <c r="B155" s="57">
        <v>0</v>
      </c>
      <c r="C155" s="241"/>
      <c r="D155" s="241"/>
      <c r="E155" s="241"/>
      <c r="F155" s="243"/>
      <c r="H155" s="162"/>
    </row>
    <row r="156" spans="1:8" s="175" customFormat="1" ht="15" customHeight="1" x14ac:dyDescent="0.2">
      <c r="A156" s="200" t="s">
        <v>2</v>
      </c>
      <c r="B156" s="57">
        <v>0</v>
      </c>
      <c r="C156" s="244"/>
      <c r="D156" s="241"/>
      <c r="E156" s="244"/>
      <c r="F156" s="199"/>
      <c r="H156" s="162"/>
    </row>
    <row r="157" spans="1:8" s="175" customFormat="1" ht="15" customHeight="1" x14ac:dyDescent="0.2">
      <c r="A157" s="200" t="s">
        <v>1</v>
      </c>
      <c r="B157" s="57">
        <v>0</v>
      </c>
      <c r="C157" s="245"/>
      <c r="D157" s="241"/>
      <c r="E157" s="245"/>
      <c r="F157" s="199"/>
      <c r="H157" s="162"/>
    </row>
    <row r="158" spans="1:8" s="175" customFormat="1" ht="15" customHeight="1" thickBot="1" x14ac:dyDescent="0.25">
      <c r="A158" s="246" t="s">
        <v>14</v>
      </c>
      <c r="B158" s="58">
        <v>0</v>
      </c>
      <c r="C158" s="245"/>
      <c r="D158" s="241"/>
      <c r="E158" s="245"/>
      <c r="F158" s="199"/>
      <c r="H158" s="162"/>
    </row>
    <row r="159" spans="1:8" s="175" customFormat="1" ht="15" customHeight="1" thickBot="1" x14ac:dyDescent="0.25">
      <c r="A159" s="183" t="s">
        <v>36</v>
      </c>
      <c r="B159" s="30">
        <f>SUM(B154:B158)</f>
        <v>0</v>
      </c>
      <c r="C159" s="245"/>
      <c r="D159" s="241"/>
      <c r="E159" s="245"/>
      <c r="F159" s="199"/>
      <c r="H159" s="162"/>
    </row>
    <row r="160" spans="1:8" x14ac:dyDescent="0.2">
      <c r="A160" s="187"/>
      <c r="B160" s="102"/>
      <c r="C160" s="189"/>
      <c r="D160" s="75"/>
      <c r="E160" s="189"/>
      <c r="F160" s="202"/>
    </row>
    <row r="161" spans="1:8" ht="85.5" customHeight="1" x14ac:dyDescent="0.2">
      <c r="A161" s="357" t="s">
        <v>215</v>
      </c>
      <c r="B161" s="358"/>
      <c r="C161" s="358"/>
      <c r="D161" s="358"/>
      <c r="E161" s="358"/>
      <c r="F161" s="359"/>
    </row>
    <row r="162" spans="1:8" ht="125.1" customHeight="1" thickBot="1" x14ac:dyDescent="0.25">
      <c r="A162" s="401"/>
      <c r="B162" s="402"/>
      <c r="C162" s="402"/>
      <c r="D162" s="402"/>
      <c r="E162" s="402"/>
      <c r="F162" s="403"/>
    </row>
    <row r="163" spans="1:8" ht="24.95" customHeight="1" thickBot="1" x14ac:dyDescent="0.25">
      <c r="A163" s="247"/>
      <c r="B163" s="214"/>
      <c r="C163" s="214"/>
      <c r="D163" s="214"/>
      <c r="E163" s="214"/>
      <c r="F163" s="203"/>
    </row>
    <row r="164" spans="1:8" ht="30" customHeight="1" x14ac:dyDescent="0.3">
      <c r="A164" s="380" t="s">
        <v>164</v>
      </c>
      <c r="B164" s="381"/>
      <c r="C164" s="381"/>
      <c r="D164" s="381"/>
      <c r="E164" s="381"/>
      <c r="F164" s="382"/>
    </row>
    <row r="165" spans="1:8" ht="39.75" customHeight="1" thickBot="1" x14ac:dyDescent="0.25">
      <c r="A165" s="389" t="s">
        <v>216</v>
      </c>
      <c r="B165" s="390"/>
      <c r="C165" s="390"/>
      <c r="D165" s="390"/>
      <c r="E165" s="390"/>
      <c r="F165" s="391"/>
    </row>
    <row r="166" spans="1:8" ht="27" customHeight="1" thickBot="1" x14ac:dyDescent="0.25">
      <c r="A166" s="211"/>
      <c r="B166" s="420" t="s">
        <v>41</v>
      </c>
      <c r="C166" s="421"/>
      <c r="D166" s="422"/>
      <c r="E166" s="248" t="s">
        <v>5</v>
      </c>
      <c r="F166" s="202"/>
    </row>
    <row r="167" spans="1:8" s="175" customFormat="1" ht="15" customHeight="1" x14ac:dyDescent="0.2">
      <c r="A167" s="174" t="s">
        <v>191</v>
      </c>
      <c r="B167" s="423"/>
      <c r="C167" s="423"/>
      <c r="D167" s="423"/>
      <c r="E167" s="128">
        <v>0</v>
      </c>
      <c r="F167" s="199"/>
      <c r="H167" s="162"/>
    </row>
    <row r="168" spans="1:8" s="175" customFormat="1" ht="15" customHeight="1" x14ac:dyDescent="0.2">
      <c r="A168" s="176" t="s">
        <v>192</v>
      </c>
      <c r="B168" s="424"/>
      <c r="C168" s="424"/>
      <c r="D168" s="424"/>
      <c r="E168" s="57">
        <v>0</v>
      </c>
      <c r="F168" s="199"/>
      <c r="H168" s="162"/>
    </row>
    <row r="169" spans="1:8" s="175" customFormat="1" ht="15" customHeight="1" x14ac:dyDescent="0.2">
      <c r="A169" s="176" t="s">
        <v>193</v>
      </c>
      <c r="B169" s="424"/>
      <c r="C169" s="424"/>
      <c r="D169" s="424"/>
      <c r="E169" s="57">
        <v>0</v>
      </c>
      <c r="F169" s="199"/>
      <c r="H169" s="162"/>
    </row>
    <row r="170" spans="1:8" s="175" customFormat="1" ht="15" customHeight="1" x14ac:dyDescent="0.2">
      <c r="A170" s="176" t="s">
        <v>194</v>
      </c>
      <c r="B170" s="424"/>
      <c r="C170" s="424"/>
      <c r="D170" s="424"/>
      <c r="E170" s="57">
        <v>0</v>
      </c>
      <c r="F170" s="199"/>
      <c r="H170" s="162"/>
    </row>
    <row r="171" spans="1:8" s="175" customFormat="1" ht="15" customHeight="1" x14ac:dyDescent="0.2">
      <c r="A171" s="176" t="s">
        <v>195</v>
      </c>
      <c r="B171" s="424"/>
      <c r="C171" s="424"/>
      <c r="D171" s="424"/>
      <c r="E171" s="57">
        <v>0</v>
      </c>
      <c r="F171" s="199"/>
      <c r="H171" s="162"/>
    </row>
    <row r="172" spans="1:8" s="175" customFormat="1" ht="15" customHeight="1" x14ac:dyDescent="0.2">
      <c r="A172" s="176" t="s">
        <v>196</v>
      </c>
      <c r="B172" s="424"/>
      <c r="C172" s="424"/>
      <c r="D172" s="424"/>
      <c r="E172" s="57">
        <v>0</v>
      </c>
      <c r="F172" s="199"/>
      <c r="H172" s="162"/>
    </row>
    <row r="173" spans="1:8" s="175" customFormat="1" ht="15" customHeight="1" x14ac:dyDescent="0.2">
      <c r="A173" s="176" t="s">
        <v>197</v>
      </c>
      <c r="B173" s="424"/>
      <c r="C173" s="424"/>
      <c r="D173" s="424"/>
      <c r="E173" s="57">
        <v>0</v>
      </c>
      <c r="F173" s="199"/>
      <c r="H173" s="162"/>
    </row>
    <row r="174" spans="1:8" s="175" customFormat="1" ht="15" customHeight="1" x14ac:dyDescent="0.2">
      <c r="A174" s="176" t="s">
        <v>198</v>
      </c>
      <c r="B174" s="424"/>
      <c r="C174" s="424"/>
      <c r="D174" s="424"/>
      <c r="E174" s="57">
        <v>0</v>
      </c>
      <c r="F174" s="199"/>
      <c r="H174" s="162"/>
    </row>
    <row r="175" spans="1:8" s="175" customFormat="1" ht="15" customHeight="1" x14ac:dyDescent="0.2">
      <c r="A175" s="122" t="s">
        <v>199</v>
      </c>
      <c r="B175" s="424"/>
      <c r="C175" s="424"/>
      <c r="D175" s="424"/>
      <c r="E175" s="57">
        <v>0</v>
      </c>
      <c r="F175" s="199"/>
      <c r="H175" s="162"/>
    </row>
    <row r="176" spans="1:8" s="175" customFormat="1" ht="15" customHeight="1" thickBot="1" x14ac:dyDescent="0.25">
      <c r="A176" s="249" t="s">
        <v>200</v>
      </c>
      <c r="B176" s="425"/>
      <c r="C176" s="425"/>
      <c r="D176" s="425"/>
      <c r="E176" s="58">
        <v>0</v>
      </c>
      <c r="F176" s="199"/>
      <c r="H176" s="162"/>
    </row>
    <row r="177" spans="1:8" s="175" customFormat="1" ht="15" customHeight="1" thickBot="1" x14ac:dyDescent="0.25">
      <c r="A177" s="250" t="s">
        <v>37</v>
      </c>
      <c r="B177" s="251"/>
      <c r="C177" s="251"/>
      <c r="D177" s="252"/>
      <c r="E177" s="161">
        <f>SUM(E167:E171,E172:E176)</f>
        <v>0</v>
      </c>
      <c r="F177" s="199"/>
      <c r="H177" s="162"/>
    </row>
    <row r="178" spans="1:8" x14ac:dyDescent="0.2">
      <c r="A178" s="193"/>
      <c r="B178" s="188"/>
      <c r="C178" s="188"/>
      <c r="D178" s="206"/>
      <c r="E178" s="188"/>
      <c r="F178" s="202"/>
    </row>
    <row r="179" spans="1:8" ht="49.5" customHeight="1" x14ac:dyDescent="0.2">
      <c r="A179" s="357" t="s">
        <v>217</v>
      </c>
      <c r="B179" s="358"/>
      <c r="C179" s="358"/>
      <c r="D179" s="358"/>
      <c r="E179" s="358"/>
      <c r="F179" s="359"/>
    </row>
    <row r="180" spans="1:8" ht="125.1" customHeight="1" thickBot="1" x14ac:dyDescent="0.25">
      <c r="A180" s="401"/>
      <c r="B180" s="402"/>
      <c r="C180" s="402"/>
      <c r="D180" s="402"/>
      <c r="E180" s="402"/>
      <c r="F180" s="403"/>
    </row>
    <row r="181" spans="1:8" ht="24.95" customHeight="1" thickBot="1" x14ac:dyDescent="0.25">
      <c r="A181" s="213"/>
      <c r="B181" s="214"/>
      <c r="C181" s="214"/>
      <c r="D181" s="214"/>
      <c r="E181" s="214"/>
      <c r="F181" s="203"/>
    </row>
    <row r="182" spans="1:8" ht="30" customHeight="1" x14ac:dyDescent="0.3">
      <c r="A182" s="380" t="s">
        <v>169</v>
      </c>
      <c r="B182" s="381"/>
      <c r="C182" s="381"/>
      <c r="D182" s="381"/>
      <c r="E182" s="381"/>
      <c r="F182" s="382"/>
    </row>
    <row r="183" spans="1:8" ht="52.5" customHeight="1" thickBot="1" x14ac:dyDescent="0.25">
      <c r="A183" s="419" t="s">
        <v>218</v>
      </c>
      <c r="B183" s="387"/>
      <c r="C183" s="387"/>
      <c r="D183" s="387"/>
      <c r="E183" s="387"/>
      <c r="F183" s="388"/>
    </row>
    <row r="184" spans="1:8" ht="25.15" customHeight="1" thickBot="1" x14ac:dyDescent="0.25">
      <c r="A184" s="253"/>
      <c r="B184" s="371" t="s">
        <v>101</v>
      </c>
      <c r="C184" s="372"/>
      <c r="D184" s="197" t="s">
        <v>5</v>
      </c>
      <c r="E184" s="75"/>
      <c r="F184" s="198"/>
    </row>
    <row r="185" spans="1:8" s="175" customFormat="1" ht="15" customHeight="1" x14ac:dyDescent="0.2">
      <c r="A185" s="254" t="s">
        <v>191</v>
      </c>
      <c r="B185" s="373"/>
      <c r="C185" s="374"/>
      <c r="D185" s="121">
        <v>0</v>
      </c>
      <c r="E185" s="241"/>
      <c r="F185" s="205"/>
      <c r="H185" s="162"/>
    </row>
    <row r="186" spans="1:8" s="175" customFormat="1" ht="15" customHeight="1" x14ac:dyDescent="0.2">
      <c r="A186" s="103" t="s">
        <v>192</v>
      </c>
      <c r="B186" s="369"/>
      <c r="C186" s="370"/>
      <c r="D186" s="123">
        <v>0</v>
      </c>
      <c r="E186" s="241"/>
      <c r="F186" s="205"/>
      <c r="H186" s="162"/>
    </row>
    <row r="187" spans="1:8" s="175" customFormat="1" ht="15" customHeight="1" x14ac:dyDescent="0.2">
      <c r="A187" s="103" t="s">
        <v>193</v>
      </c>
      <c r="B187" s="369"/>
      <c r="C187" s="370"/>
      <c r="D187" s="123">
        <v>0</v>
      </c>
      <c r="E187" s="241"/>
      <c r="F187" s="205"/>
      <c r="H187" s="162"/>
    </row>
    <row r="188" spans="1:8" s="175" customFormat="1" ht="15" customHeight="1" x14ac:dyDescent="0.2">
      <c r="A188" s="103" t="s">
        <v>194</v>
      </c>
      <c r="B188" s="369"/>
      <c r="C188" s="370"/>
      <c r="D188" s="123">
        <v>0</v>
      </c>
      <c r="E188" s="241"/>
      <c r="F188" s="205"/>
      <c r="H188" s="162"/>
    </row>
    <row r="189" spans="1:8" s="175" customFormat="1" ht="15" customHeight="1" thickBot="1" x14ac:dyDescent="0.25">
      <c r="A189" s="255" t="s">
        <v>195</v>
      </c>
      <c r="B189" s="369"/>
      <c r="C189" s="370"/>
      <c r="D189" s="123">
        <v>0</v>
      </c>
      <c r="E189" s="241"/>
      <c r="F189" s="205"/>
      <c r="H189" s="162"/>
    </row>
    <row r="190" spans="1:8" s="175" customFormat="1" ht="15" customHeight="1" thickBot="1" x14ac:dyDescent="0.25">
      <c r="A190" s="183" t="s">
        <v>20</v>
      </c>
      <c r="B190" s="184"/>
      <c r="C190" s="184"/>
      <c r="D190" s="47">
        <f>SUM(D185:D189)</f>
        <v>0</v>
      </c>
      <c r="E190" s="241"/>
      <c r="F190" s="205"/>
      <c r="H190" s="162"/>
    </row>
    <row r="191" spans="1:8" x14ac:dyDescent="0.2">
      <c r="A191" s="256"/>
      <c r="B191" s="257"/>
      <c r="C191" s="188"/>
      <c r="D191" s="188"/>
      <c r="E191" s="188"/>
      <c r="F191" s="202"/>
    </row>
    <row r="192" spans="1:8" ht="57.75" customHeight="1" x14ac:dyDescent="0.2">
      <c r="A192" s="430" t="s">
        <v>171</v>
      </c>
      <c r="B192" s="431"/>
      <c r="C192" s="431"/>
      <c r="D192" s="431"/>
      <c r="E192" s="431"/>
      <c r="F192" s="432"/>
    </row>
    <row r="193" spans="1:8" ht="125.1" customHeight="1" thickBot="1" x14ac:dyDescent="0.25">
      <c r="A193" s="401"/>
      <c r="B193" s="402"/>
      <c r="C193" s="402"/>
      <c r="D193" s="402"/>
      <c r="E193" s="402"/>
      <c r="F193" s="403"/>
    </row>
    <row r="194" spans="1:8" ht="24.95" customHeight="1" thickBot="1" x14ac:dyDescent="0.25">
      <c r="A194" s="75"/>
      <c r="B194" s="188"/>
      <c r="C194" s="188"/>
      <c r="D194" s="188"/>
      <c r="E194" s="188"/>
      <c r="F194" s="203"/>
    </row>
    <row r="195" spans="1:8" ht="30" customHeight="1" x14ac:dyDescent="0.3">
      <c r="A195" s="380" t="s">
        <v>172</v>
      </c>
      <c r="B195" s="381"/>
      <c r="C195" s="381"/>
      <c r="D195" s="381"/>
      <c r="E195" s="381"/>
      <c r="F195" s="382"/>
    </row>
    <row r="196" spans="1:8" ht="39.75" customHeight="1" thickBot="1" x14ac:dyDescent="0.25">
      <c r="A196" s="383" t="s">
        <v>173</v>
      </c>
      <c r="B196" s="384"/>
      <c r="C196" s="384"/>
      <c r="D196" s="384"/>
      <c r="E196" s="384"/>
      <c r="F196" s="385"/>
    </row>
    <row r="197" spans="1:8" ht="25.15" customHeight="1" thickBot="1" x14ac:dyDescent="0.25">
      <c r="A197" s="253"/>
      <c r="B197" s="371" t="s">
        <v>22</v>
      </c>
      <c r="C197" s="372"/>
      <c r="D197" s="197" t="s">
        <v>5</v>
      </c>
      <c r="E197" s="258"/>
      <c r="F197" s="202"/>
    </row>
    <row r="198" spans="1:8" s="175" customFormat="1" ht="15" customHeight="1" x14ac:dyDescent="0.2">
      <c r="A198" s="259" t="s">
        <v>191</v>
      </c>
      <c r="B198" s="373"/>
      <c r="C198" s="374"/>
      <c r="D198" s="56">
        <v>0</v>
      </c>
      <c r="E198" s="260"/>
      <c r="F198" s="199"/>
      <c r="H198" s="162"/>
    </row>
    <row r="199" spans="1:8" s="175" customFormat="1" ht="15" customHeight="1" x14ac:dyDescent="0.2">
      <c r="A199" s="113" t="s">
        <v>192</v>
      </c>
      <c r="B199" s="369"/>
      <c r="C199" s="370"/>
      <c r="D199" s="57">
        <v>0</v>
      </c>
      <c r="E199" s="260"/>
      <c r="F199" s="199"/>
      <c r="H199" s="162"/>
    </row>
    <row r="200" spans="1:8" s="175" customFormat="1" ht="15" customHeight="1" thickBot="1" x14ac:dyDescent="0.25">
      <c r="A200" s="261" t="s">
        <v>193</v>
      </c>
      <c r="B200" s="375"/>
      <c r="C200" s="376"/>
      <c r="D200" s="58">
        <v>0</v>
      </c>
      <c r="E200" s="260"/>
      <c r="F200" s="199"/>
      <c r="H200" s="162"/>
    </row>
    <row r="201" spans="1:8" s="175" customFormat="1" ht="15" customHeight="1" thickBot="1" x14ac:dyDescent="0.25">
      <c r="A201" s="183" t="s">
        <v>23</v>
      </c>
      <c r="B201" s="184"/>
      <c r="C201" s="184"/>
      <c r="D201" s="59">
        <f>SUM(D198:D200)</f>
        <v>0</v>
      </c>
      <c r="E201" s="262"/>
      <c r="F201" s="199"/>
      <c r="H201" s="162"/>
    </row>
    <row r="202" spans="1:8" x14ac:dyDescent="0.2">
      <c r="A202" s="256"/>
      <c r="B202" s="257"/>
      <c r="C202" s="188"/>
      <c r="D202" s="188"/>
      <c r="E202" s="188"/>
      <c r="F202" s="202"/>
    </row>
    <row r="203" spans="1:8" ht="35.25" customHeight="1" x14ac:dyDescent="0.2">
      <c r="A203" s="357" t="s">
        <v>174</v>
      </c>
      <c r="B203" s="358"/>
      <c r="C203" s="358"/>
      <c r="D203" s="358"/>
      <c r="E203" s="358"/>
      <c r="F203" s="359"/>
    </row>
    <row r="204" spans="1:8" ht="125.1" customHeight="1" thickBot="1" x14ac:dyDescent="0.25">
      <c r="A204" s="401"/>
      <c r="B204" s="402"/>
      <c r="C204" s="402"/>
      <c r="D204" s="402"/>
      <c r="E204" s="402"/>
      <c r="F204" s="403"/>
    </row>
    <row r="205" spans="1:8" ht="24.95" customHeight="1" thickBot="1" x14ac:dyDescent="0.25">
      <c r="A205" s="75"/>
      <c r="B205" s="188"/>
      <c r="C205" s="188"/>
      <c r="D205" s="188"/>
      <c r="E205" s="188"/>
      <c r="F205" s="203"/>
    </row>
    <row r="206" spans="1:8" ht="30" customHeight="1" x14ac:dyDescent="0.3">
      <c r="A206" s="380" t="s">
        <v>175</v>
      </c>
      <c r="B206" s="381"/>
      <c r="C206" s="381"/>
      <c r="D206" s="381"/>
      <c r="E206" s="381"/>
      <c r="F206" s="382"/>
    </row>
    <row r="207" spans="1:8" ht="45.75" customHeight="1" x14ac:dyDescent="0.2">
      <c r="A207" s="419" t="s">
        <v>176</v>
      </c>
      <c r="B207" s="387"/>
      <c r="C207" s="387"/>
      <c r="D207" s="387"/>
      <c r="E207" s="387"/>
      <c r="F207" s="388"/>
    </row>
    <row r="208" spans="1:8" ht="29.25" customHeight="1" thickBot="1" x14ac:dyDescent="0.25">
      <c r="A208" s="435" t="s">
        <v>177</v>
      </c>
      <c r="B208" s="436"/>
      <c r="C208" s="436"/>
      <c r="D208" s="436"/>
      <c r="E208" s="436"/>
      <c r="F208" s="437"/>
    </row>
    <row r="209" spans="1:8" ht="28.9" customHeight="1" thickBot="1" x14ac:dyDescent="0.25">
      <c r="A209" s="263"/>
      <c r="B209" s="361" t="s">
        <v>27</v>
      </c>
      <c r="C209" s="362"/>
      <c r="D209" s="172" t="s">
        <v>5</v>
      </c>
      <c r="E209" s="264"/>
      <c r="F209" s="202"/>
    </row>
    <row r="210" spans="1:8" s="175" customFormat="1" ht="15" customHeight="1" x14ac:dyDescent="0.2">
      <c r="A210" s="265" t="s">
        <v>191</v>
      </c>
      <c r="B210" s="363"/>
      <c r="C210" s="364"/>
      <c r="D210" s="60">
        <v>0</v>
      </c>
      <c r="E210" s="129"/>
      <c r="F210" s="199"/>
      <c r="H210" s="162"/>
    </row>
    <row r="211" spans="1:8" s="175" customFormat="1" ht="15" customHeight="1" x14ac:dyDescent="0.2">
      <c r="A211" s="266" t="s">
        <v>192</v>
      </c>
      <c r="B211" s="365"/>
      <c r="C211" s="366"/>
      <c r="D211" s="61">
        <v>0</v>
      </c>
      <c r="E211" s="129"/>
      <c r="F211" s="199"/>
      <c r="H211" s="162"/>
    </row>
    <row r="212" spans="1:8" s="175" customFormat="1" ht="15" customHeight="1" x14ac:dyDescent="0.2">
      <c r="A212" s="266" t="s">
        <v>193</v>
      </c>
      <c r="B212" s="365"/>
      <c r="C212" s="366"/>
      <c r="D212" s="61">
        <v>0</v>
      </c>
      <c r="E212" s="129"/>
      <c r="F212" s="199"/>
      <c r="H212" s="162"/>
    </row>
    <row r="213" spans="1:8" s="175" customFormat="1" ht="15" customHeight="1" x14ac:dyDescent="0.2">
      <c r="A213" s="266" t="s">
        <v>194</v>
      </c>
      <c r="B213" s="365"/>
      <c r="C213" s="366"/>
      <c r="D213" s="61">
        <v>0</v>
      </c>
      <c r="E213" s="129"/>
      <c r="F213" s="199"/>
      <c r="H213" s="162"/>
    </row>
    <row r="214" spans="1:8" s="175" customFormat="1" ht="15" customHeight="1" thickBot="1" x14ac:dyDescent="0.25">
      <c r="A214" s="266" t="s">
        <v>195</v>
      </c>
      <c r="B214" s="367"/>
      <c r="C214" s="368"/>
      <c r="D214" s="62">
        <v>0</v>
      </c>
      <c r="E214" s="129"/>
      <c r="F214" s="199"/>
      <c r="H214" s="162"/>
    </row>
    <row r="215" spans="1:8" s="175" customFormat="1" ht="15" customHeight="1" thickBot="1" x14ac:dyDescent="0.25">
      <c r="A215" s="267" t="s">
        <v>24</v>
      </c>
      <c r="B215" s="268"/>
      <c r="C215" s="268"/>
      <c r="D215" s="63">
        <f>SUM(D210:D214)</f>
        <v>0</v>
      </c>
      <c r="E215" s="129"/>
      <c r="F215" s="199"/>
      <c r="H215" s="162"/>
    </row>
    <row r="216" spans="1:8" x14ac:dyDescent="0.2">
      <c r="A216" s="269"/>
      <c r="B216" s="130"/>
      <c r="C216" s="130"/>
      <c r="D216" s="270"/>
      <c r="E216" s="130"/>
      <c r="F216" s="202"/>
    </row>
    <row r="217" spans="1:8" ht="39.75" customHeight="1" x14ac:dyDescent="0.2">
      <c r="A217" s="357" t="s">
        <v>178</v>
      </c>
      <c r="B217" s="358"/>
      <c r="C217" s="358"/>
      <c r="D217" s="358"/>
      <c r="E217" s="358"/>
      <c r="F217" s="359"/>
    </row>
    <row r="218" spans="1:8" ht="125.1" customHeight="1" thickBot="1" x14ac:dyDescent="0.25">
      <c r="A218" s="401"/>
      <c r="B218" s="402"/>
      <c r="C218" s="402"/>
      <c r="D218" s="402"/>
      <c r="E218" s="402"/>
      <c r="F218" s="403"/>
    </row>
    <row r="219" spans="1:8" ht="24.95" customHeight="1" thickBot="1" x14ac:dyDescent="0.25">
      <c r="A219" s="75"/>
      <c r="B219" s="188"/>
      <c r="C219" s="188"/>
      <c r="D219" s="188"/>
      <c r="E219" s="188"/>
      <c r="F219" s="203"/>
    </row>
    <row r="220" spans="1:8" ht="30" customHeight="1" x14ac:dyDescent="0.3">
      <c r="A220" s="380" t="s">
        <v>179</v>
      </c>
      <c r="B220" s="381"/>
      <c r="C220" s="381"/>
      <c r="D220" s="381"/>
      <c r="E220" s="381"/>
      <c r="F220" s="382"/>
    </row>
    <row r="221" spans="1:8" ht="55.5" customHeight="1" thickBot="1" x14ac:dyDescent="0.25">
      <c r="A221" s="383" t="s">
        <v>180</v>
      </c>
      <c r="B221" s="384"/>
      <c r="C221" s="384"/>
      <c r="D221" s="384"/>
      <c r="E221" s="384"/>
      <c r="F221" s="385"/>
    </row>
    <row r="222" spans="1:8" ht="28.9" customHeight="1" thickBot="1" x14ac:dyDescent="0.25">
      <c r="A222" s="169"/>
      <c r="B222" s="371" t="s">
        <v>25</v>
      </c>
      <c r="C222" s="372"/>
      <c r="D222" s="172" t="s">
        <v>5</v>
      </c>
      <c r="E222" s="75"/>
      <c r="F222" s="198"/>
    </row>
    <row r="223" spans="1:8" s="175" customFormat="1" ht="15" customHeight="1" x14ac:dyDescent="0.2">
      <c r="A223" s="265" t="s">
        <v>191</v>
      </c>
      <c r="B223" s="373"/>
      <c r="C223" s="374"/>
      <c r="D223" s="56">
        <v>0</v>
      </c>
      <c r="E223" s="241"/>
      <c r="F223" s="205"/>
      <c r="H223" s="162"/>
    </row>
    <row r="224" spans="1:8" s="175" customFormat="1" ht="15" customHeight="1" x14ac:dyDescent="0.2">
      <c r="A224" s="266" t="s">
        <v>192</v>
      </c>
      <c r="B224" s="369"/>
      <c r="C224" s="370"/>
      <c r="D224" s="57">
        <v>0</v>
      </c>
      <c r="E224" s="241"/>
      <c r="F224" s="205"/>
      <c r="H224" s="162"/>
    </row>
    <row r="225" spans="1:8" s="175" customFormat="1" ht="15" customHeight="1" x14ac:dyDescent="0.2">
      <c r="A225" s="266" t="s">
        <v>193</v>
      </c>
      <c r="B225" s="369"/>
      <c r="C225" s="370"/>
      <c r="D225" s="57">
        <v>0</v>
      </c>
      <c r="E225" s="241"/>
      <c r="F225" s="205"/>
      <c r="H225" s="162"/>
    </row>
    <row r="226" spans="1:8" s="175" customFormat="1" ht="15" customHeight="1" x14ac:dyDescent="0.2">
      <c r="A226" s="266" t="s">
        <v>194</v>
      </c>
      <c r="B226" s="369"/>
      <c r="C226" s="370"/>
      <c r="D226" s="57">
        <v>0</v>
      </c>
      <c r="E226" s="241"/>
      <c r="F226" s="205"/>
      <c r="H226" s="162"/>
    </row>
    <row r="227" spans="1:8" s="175" customFormat="1" ht="15" customHeight="1" thickBot="1" x14ac:dyDescent="0.25">
      <c r="A227" s="266" t="s">
        <v>195</v>
      </c>
      <c r="B227" s="375"/>
      <c r="C227" s="376"/>
      <c r="D227" s="58">
        <v>0</v>
      </c>
      <c r="E227" s="241"/>
      <c r="F227" s="205"/>
      <c r="H227" s="162"/>
    </row>
    <row r="228" spans="1:8" s="175" customFormat="1" ht="15" customHeight="1" thickBot="1" x14ac:dyDescent="0.25">
      <c r="A228" s="271" t="s">
        <v>26</v>
      </c>
      <c r="B228" s="272"/>
      <c r="C228" s="273"/>
      <c r="D228" s="30">
        <f>SUM(D223:D227)</f>
        <v>0</v>
      </c>
      <c r="E228" s="241"/>
      <c r="F228" s="205"/>
      <c r="H228" s="162"/>
    </row>
    <row r="229" spans="1:8" x14ac:dyDescent="0.2">
      <c r="A229" s="256"/>
      <c r="B229" s="257"/>
      <c r="C229" s="188"/>
      <c r="D229" s="188"/>
      <c r="E229" s="188"/>
      <c r="F229" s="202"/>
    </row>
    <row r="230" spans="1:8" ht="74.25" customHeight="1" x14ac:dyDescent="0.2">
      <c r="A230" s="357" t="s">
        <v>181</v>
      </c>
      <c r="B230" s="358"/>
      <c r="C230" s="358"/>
      <c r="D230" s="358"/>
      <c r="E230" s="358"/>
      <c r="F230" s="359"/>
    </row>
    <row r="231" spans="1:8" ht="125.1" customHeight="1" thickBot="1" x14ac:dyDescent="0.25">
      <c r="A231" s="401"/>
      <c r="B231" s="402"/>
      <c r="C231" s="402"/>
      <c r="D231" s="402"/>
      <c r="E231" s="402"/>
      <c r="F231" s="403"/>
    </row>
    <row r="232" spans="1:8" ht="24.95" customHeight="1" thickBot="1" x14ac:dyDescent="0.25">
      <c r="A232" s="75"/>
      <c r="B232" s="75"/>
      <c r="C232" s="75"/>
      <c r="D232" s="75"/>
      <c r="E232" s="75"/>
      <c r="F232" s="75"/>
    </row>
    <row r="233" spans="1:8" ht="30" customHeight="1" x14ac:dyDescent="0.3">
      <c r="A233" s="380" t="s">
        <v>182</v>
      </c>
      <c r="B233" s="381"/>
      <c r="C233" s="381"/>
      <c r="D233" s="381"/>
      <c r="E233" s="381"/>
      <c r="F233" s="382"/>
    </row>
    <row r="234" spans="1:8" ht="41.25" customHeight="1" thickBot="1" x14ac:dyDescent="0.25">
      <c r="A234" s="386" t="s">
        <v>183</v>
      </c>
      <c r="B234" s="417"/>
      <c r="C234" s="417"/>
      <c r="D234" s="417"/>
      <c r="E234" s="417"/>
      <c r="F234" s="418"/>
    </row>
    <row r="235" spans="1:8" ht="28.9" customHeight="1" thickBot="1" x14ac:dyDescent="0.25">
      <c r="A235" s="274"/>
      <c r="B235" s="361" t="s">
        <v>102</v>
      </c>
      <c r="C235" s="362"/>
      <c r="D235" s="172" t="s">
        <v>5</v>
      </c>
      <c r="E235" s="275"/>
      <c r="F235" s="198"/>
    </row>
    <row r="236" spans="1:8" s="175" customFormat="1" ht="15" customHeight="1" x14ac:dyDescent="0.2">
      <c r="A236" s="265" t="s">
        <v>191</v>
      </c>
      <c r="B236" s="363"/>
      <c r="C236" s="364"/>
      <c r="D236" s="60">
        <v>0</v>
      </c>
      <c r="E236" s="276"/>
      <c r="F236" s="205"/>
      <c r="H236" s="162"/>
    </row>
    <row r="237" spans="1:8" s="175" customFormat="1" ht="15" customHeight="1" x14ac:dyDescent="0.2">
      <c r="A237" s="266" t="s">
        <v>192</v>
      </c>
      <c r="B237" s="365"/>
      <c r="C237" s="366"/>
      <c r="D237" s="61">
        <v>0</v>
      </c>
      <c r="E237" s="276"/>
      <c r="F237" s="205"/>
      <c r="H237" s="162"/>
    </row>
    <row r="238" spans="1:8" s="175" customFormat="1" ht="15" customHeight="1" x14ac:dyDescent="0.2">
      <c r="A238" s="266" t="s">
        <v>193</v>
      </c>
      <c r="B238" s="365"/>
      <c r="C238" s="366"/>
      <c r="D238" s="61">
        <v>0</v>
      </c>
      <c r="E238" s="276"/>
      <c r="F238" s="205"/>
      <c r="H238" s="162"/>
    </row>
    <row r="239" spans="1:8" s="175" customFormat="1" ht="15" customHeight="1" x14ac:dyDescent="0.2">
      <c r="A239" s="266" t="s">
        <v>194</v>
      </c>
      <c r="B239" s="365"/>
      <c r="C239" s="366"/>
      <c r="D239" s="61">
        <v>0</v>
      </c>
      <c r="E239" s="276"/>
      <c r="F239" s="205"/>
      <c r="H239" s="162"/>
    </row>
    <row r="240" spans="1:8" s="175" customFormat="1" ht="15" customHeight="1" thickBot="1" x14ac:dyDescent="0.25">
      <c r="A240" s="266" t="s">
        <v>195</v>
      </c>
      <c r="B240" s="367"/>
      <c r="C240" s="368"/>
      <c r="D240" s="62">
        <v>0</v>
      </c>
      <c r="E240" s="276"/>
      <c r="F240" s="205"/>
      <c r="H240" s="162"/>
    </row>
    <row r="241" spans="1:8" s="175" customFormat="1" ht="15" customHeight="1" thickBot="1" x14ac:dyDescent="0.25">
      <c r="A241" s="267" t="s">
        <v>28</v>
      </c>
      <c r="B241" s="268"/>
      <c r="C241" s="268"/>
      <c r="D241" s="63">
        <f>SUM(D236:D240)</f>
        <v>0</v>
      </c>
      <c r="E241" s="276"/>
      <c r="F241" s="205"/>
      <c r="H241" s="162"/>
    </row>
    <row r="242" spans="1:8" x14ac:dyDescent="0.2">
      <c r="A242" s="256"/>
      <c r="B242" s="277"/>
      <c r="C242" s="75"/>
      <c r="D242" s="75"/>
      <c r="E242" s="75"/>
      <c r="F242" s="198"/>
    </row>
    <row r="243" spans="1:8" ht="45.75" customHeight="1" x14ac:dyDescent="0.2">
      <c r="A243" s="357" t="s">
        <v>184</v>
      </c>
      <c r="B243" s="358"/>
      <c r="C243" s="358"/>
      <c r="D243" s="358"/>
      <c r="E243" s="358"/>
      <c r="F243" s="359"/>
    </row>
    <row r="244" spans="1:8" ht="125.1" customHeight="1" thickBot="1" x14ac:dyDescent="0.25">
      <c r="A244" s="401"/>
      <c r="B244" s="402"/>
      <c r="C244" s="402"/>
      <c r="D244" s="402"/>
      <c r="E244" s="402"/>
      <c r="F244" s="403"/>
    </row>
    <row r="245" spans="1:8" ht="24.95" customHeight="1" thickBot="1" x14ac:dyDescent="0.25">
      <c r="A245" s="75"/>
      <c r="B245" s="75"/>
      <c r="C245" s="75"/>
      <c r="D245" s="75"/>
      <c r="E245" s="75"/>
      <c r="F245" s="75"/>
    </row>
    <row r="246" spans="1:8" ht="30" customHeight="1" x14ac:dyDescent="0.3">
      <c r="A246" s="380" t="s">
        <v>185</v>
      </c>
      <c r="B246" s="381"/>
      <c r="C246" s="381"/>
      <c r="D246" s="381"/>
      <c r="E246" s="381"/>
      <c r="F246" s="382"/>
    </row>
    <row r="247" spans="1:8" ht="32.450000000000003" customHeight="1" thickBot="1" x14ac:dyDescent="0.25">
      <c r="A247" s="438" t="s">
        <v>186</v>
      </c>
      <c r="B247" s="439"/>
      <c r="C247" s="439"/>
      <c r="D247" s="439"/>
      <c r="E247" s="278"/>
      <c r="F247" s="279">
        <f>'Part 3 (Subcontractor)'!C22</f>
        <v>0</v>
      </c>
    </row>
    <row r="248" spans="1:8" ht="24.95" customHeight="1" thickBot="1" x14ac:dyDescent="0.25">
      <c r="A248" s="280"/>
      <c r="B248" s="75"/>
      <c r="C248" s="188"/>
      <c r="D248" s="188"/>
      <c r="E248" s="188"/>
      <c r="F248" s="203"/>
    </row>
    <row r="249" spans="1:8" ht="30" customHeight="1" x14ac:dyDescent="0.3">
      <c r="A249" s="380" t="s">
        <v>187</v>
      </c>
      <c r="B249" s="381"/>
      <c r="C249" s="381"/>
      <c r="D249" s="381"/>
      <c r="E249" s="381"/>
      <c r="F249" s="382"/>
    </row>
    <row r="250" spans="1:8" ht="79.5" customHeight="1" thickBot="1" x14ac:dyDescent="0.25">
      <c r="A250" s="411" t="s">
        <v>188</v>
      </c>
      <c r="B250" s="412"/>
      <c r="C250" s="412"/>
      <c r="D250" s="412"/>
      <c r="E250" s="412"/>
      <c r="F250" s="413"/>
    </row>
    <row r="251" spans="1:8" ht="28.9" customHeight="1" thickBot="1" x14ac:dyDescent="0.25">
      <c r="A251" s="194" t="s">
        <v>18</v>
      </c>
      <c r="B251" s="171" t="s">
        <v>189</v>
      </c>
      <c r="C251" s="197" t="s">
        <v>17</v>
      </c>
      <c r="D251" s="188"/>
      <c r="E251" s="188"/>
      <c r="F251" s="202"/>
    </row>
    <row r="252" spans="1:8" s="175" customFormat="1" ht="15" customHeight="1" x14ac:dyDescent="0.2">
      <c r="A252" s="64">
        <v>0</v>
      </c>
      <c r="B252" s="65">
        <v>0</v>
      </c>
      <c r="C252" s="66">
        <f>A252*B252</f>
        <v>0</v>
      </c>
      <c r="D252" s="236"/>
      <c r="E252" s="236"/>
      <c r="F252" s="199"/>
      <c r="H252" s="162"/>
    </row>
    <row r="253" spans="1:8" x14ac:dyDescent="0.2">
      <c r="A253" s="281"/>
      <c r="B253" s="282"/>
      <c r="C253" s="283"/>
      <c r="D253" s="188"/>
      <c r="E253" s="188"/>
      <c r="F253" s="202"/>
    </row>
    <row r="254" spans="1:8" ht="36" customHeight="1" x14ac:dyDescent="0.2">
      <c r="A254" s="357" t="s">
        <v>190</v>
      </c>
      <c r="B254" s="358"/>
      <c r="C254" s="358"/>
      <c r="D254" s="358"/>
      <c r="E254" s="358"/>
      <c r="F254" s="359"/>
    </row>
    <row r="255" spans="1:8" ht="125.1" customHeight="1" thickBot="1" x14ac:dyDescent="0.25">
      <c r="A255" s="401"/>
      <c r="B255" s="402"/>
      <c r="C255" s="402"/>
      <c r="D255" s="402"/>
      <c r="E255" s="402"/>
      <c r="F255" s="403"/>
    </row>
  </sheetData>
  <sheetProtection algorithmName="SHA-512" hashValue="HEcvuJrYYJ/8VbNZN2P+e5rVapF4mNOzFfSP+dExiIYpLo7GTA9VrN5od6CQ9pyFYxr81GCsWBe+CnkPBInO5w==" saltValue="oR6fl+FJeszEpJLA3ypGHw==" spinCount="100000" sheet="1" objects="1" scenarios="1" selectLockedCells="1"/>
  <customSheetViews>
    <customSheetView guid="{5066D5FA-45F8-45CB-9AB3-FEDA1DB51CD0}" scale="80" showPageBreaks="1" printArea="1" view="pageLayout">
      <selection activeCell="A199" sqref="A199"/>
      <pageMargins left="0.7" right="0.7" top="0.75" bottom="0.75" header="0.3" footer="0.3"/>
      <printOptions headings="1" gridLines="1"/>
      <pageSetup scale="81" orientation="landscape" r:id="rId1"/>
      <headerFooter>
        <oddHeader>&amp;C&amp;"Arial,Bold"&amp;11Exhibit 2 --- DMHSAS Budget Form: Part 4</oddHeader>
      </headerFooter>
    </customSheetView>
  </customSheetViews>
  <mergeCells count="126">
    <mergeCell ref="A109:F109"/>
    <mergeCell ref="A127:F127"/>
    <mergeCell ref="A110:F110"/>
    <mergeCell ref="A124:F124"/>
    <mergeCell ref="A9:F9"/>
    <mergeCell ref="A8:F8"/>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2:F2"/>
    <mergeCell ref="B3:F3"/>
    <mergeCell ref="B4:F4"/>
    <mergeCell ref="A162:F162"/>
    <mergeCell ref="A165:F165"/>
    <mergeCell ref="A180:F180"/>
    <mergeCell ref="A146:F146"/>
    <mergeCell ref="A179:F179"/>
    <mergeCell ref="B150:F150"/>
    <mergeCell ref="A161:F161"/>
    <mergeCell ref="B151:F151"/>
    <mergeCell ref="B175:D175"/>
    <mergeCell ref="B176:D176"/>
    <mergeCell ref="A125:F125"/>
    <mergeCell ref="A128:F128"/>
    <mergeCell ref="B129:F129"/>
    <mergeCell ref="B130:F130"/>
    <mergeCell ref="A34:F34"/>
    <mergeCell ref="A93:F93"/>
    <mergeCell ref="B140:C140"/>
    <mergeCell ref="B141:C141"/>
    <mergeCell ref="B166:D166"/>
    <mergeCell ref="B167:D167"/>
    <mergeCell ref="A56:F56"/>
    <mergeCell ref="A255:F255"/>
    <mergeCell ref="A221:F221"/>
    <mergeCell ref="A230:F230"/>
    <mergeCell ref="A231:F231"/>
    <mergeCell ref="A234:F234"/>
    <mergeCell ref="A249:F249"/>
    <mergeCell ref="A246:F246"/>
    <mergeCell ref="A243:F243"/>
    <mergeCell ref="A244:F244"/>
    <mergeCell ref="B225:C225"/>
    <mergeCell ref="B226:C226"/>
    <mergeCell ref="B227:C227"/>
    <mergeCell ref="B235:C235"/>
    <mergeCell ref="B236:C236"/>
    <mergeCell ref="B237:C237"/>
    <mergeCell ref="A233:F233"/>
    <mergeCell ref="B238:C238"/>
    <mergeCell ref="B239:C239"/>
    <mergeCell ref="B240:C240"/>
    <mergeCell ref="B224:C224"/>
    <mergeCell ref="A247:D247"/>
    <mergeCell ref="B170:D170"/>
    <mergeCell ref="A94:F94"/>
    <mergeCell ref="A250:F250"/>
    <mergeCell ref="A254:F254"/>
    <mergeCell ref="A57:F57"/>
    <mergeCell ref="A145:F145"/>
    <mergeCell ref="A106:F106"/>
    <mergeCell ref="A107:F107"/>
    <mergeCell ref="A82:F82"/>
    <mergeCell ref="A83:F83"/>
    <mergeCell ref="A86:F86"/>
    <mergeCell ref="A97:F97"/>
    <mergeCell ref="A192:F192"/>
    <mergeCell ref="A193:F193"/>
    <mergeCell ref="A148:F148"/>
    <mergeCell ref="A164:F164"/>
    <mergeCell ref="A149:F149"/>
    <mergeCell ref="A183:F183"/>
    <mergeCell ref="A182:F182"/>
    <mergeCell ref="A195:F195"/>
    <mergeCell ref="B197:C197"/>
    <mergeCell ref="B198:C198"/>
    <mergeCell ref="A85:F85"/>
    <mergeCell ref="A96:F96"/>
    <mergeCell ref="B212:C212"/>
    <mergeCell ref="A206:F206"/>
    <mergeCell ref="A220:F220"/>
    <mergeCell ref="A207:F207"/>
    <mergeCell ref="A217:F217"/>
    <mergeCell ref="A218:F218"/>
    <mergeCell ref="A203:F203"/>
    <mergeCell ref="A204:F204"/>
    <mergeCell ref="A208:F208"/>
    <mergeCell ref="B53:F53"/>
    <mergeCell ref="B54:F54"/>
    <mergeCell ref="B213:C213"/>
    <mergeCell ref="B214:C214"/>
    <mergeCell ref="B222:C222"/>
    <mergeCell ref="B223:C223"/>
    <mergeCell ref="B199:C199"/>
    <mergeCell ref="B188:C188"/>
    <mergeCell ref="B189:C189"/>
    <mergeCell ref="B171:D171"/>
    <mergeCell ref="B172:D172"/>
    <mergeCell ref="B173:D173"/>
    <mergeCell ref="B174:D174"/>
    <mergeCell ref="B184:C184"/>
    <mergeCell ref="B185:C185"/>
    <mergeCell ref="B186:C186"/>
    <mergeCell ref="B187:C187"/>
    <mergeCell ref="A196:F196"/>
    <mergeCell ref="B168:D168"/>
    <mergeCell ref="B169:D169"/>
    <mergeCell ref="B200:C200"/>
    <mergeCell ref="B209:C209"/>
    <mergeCell ref="B210:C210"/>
    <mergeCell ref="B211:C211"/>
  </mergeCells>
  <dataValidations count="2">
    <dataValidation allowBlank="1" sqref="A1:F7 A255:F1048576 A35:F55 A32:A33 A83:F84 A80:A81 A94:F96 A91:A92 A107:F108 A104:A105 A125:F126 A129:F144 A146:F147 A150:F160 A162:F163 A122:A123 A180:F181 A175:A178 A193:F194 A190:A191 A204:F205 A201:A202 A218:F219 A215:A216 A231:F232 A228:A229 A244:F245 A248:F248 G1:XFD1048576 A252:F253 B10:F33 A10 A21 B58:F81 A58 A69 B87:F92 A87 B98:F105 A98 B111:F123 A111 B166:F178 A166 B184:F191 A184 B197:F202 A197 B209:F216 A209 B222:F229 A222 B235:F242 A235 A241:A242" xr:uid="{00000000-0002-0000-0400-000000000000}"/>
    <dataValidation allowBlank="1" showErrorMessage="1" sqref="A8:F9 A34:F34 A56:F57 A82:F82 A85:F86 A93:F93 A97:F97 A106:F106 A109:F110 A236:A240 A127:F128 A145:F145 A148:F149 A161:F161 A164:F165 A179:F179 A182:F183 A192:F192 A195:F196 A203:F203 A206:F207 A208 A217:F217 A220:F221 A230:F230 A233:F234 A243:F243 A246:F247 A249:F249 A254:F254 A11:A20 A22:A31 A59:A68 A70:A79 A88:A90 A99:A103 A112:A121 A167:A174 A185:A189 A198:A200 A210:A214 A223:A227 A124:F124" xr:uid="{A9FF1C4D-B3C7-4F7E-8D3F-678C90AC4E25}"/>
  </dataValidations>
  <hyperlinks>
    <hyperlink ref="B129:F129" r:id="rId2" display="https://www.gsa.gov/travel/plan-book/transportation-airfare-pov-etc/privately-owned-vehicle-pov-mileage-reimbursement-rates" xr:uid="{00000000-0004-0000-0400-000000000000}"/>
    <hyperlink ref="B130" r:id="rId3" xr:uid="{00000000-0004-0000-0400-000001000000}"/>
    <hyperlink ref="B150:F150" r:id="rId4" display="https://www.gsa.gov/travel/plan-book/transportation-airfare-pov-etc/privately-owned-vehicle-pov-mileage-reimbursement-rates" xr:uid="{00000000-0004-0000-0400-000002000000}"/>
    <hyperlink ref="B151:F151" r:id="rId5" display="https://www.gsa.gov/travel/plan-book/per-diem-rates" xr:uid="{00000000-0004-0000-0400-000003000000}"/>
    <hyperlink ref="A208:F208" r:id="rId6" display="https://www.hhs.gov/grants-contracts/contracts/contract-policies-regulations/spending-on-promotional-items/index.html" xr:uid="{F9DBBEFF-10A3-4A1B-8128-988FDF71180E}"/>
  </hyperlinks>
  <printOptions horizontalCentered="1"/>
  <pageMargins left="0.5" right="0.5" top="1" bottom="1" header="0.5" footer="0.5"/>
  <pageSetup scale="80" orientation="landscape" r:id="rId7"/>
  <headerFooter>
    <oddHeader>&amp;L&amp;9Department of Health Services
Division of Care and Treatment Services
F-01601-D  (12/2024)&amp;C&amp;"Arial,Bold"&amp;9Exhibit 2
PATH Subcontractor Budget
Part 4&amp;RSTATE OF WISCONSIN</oddHeader>
  </headerFooter>
  <rowBreaks count="13" manualBreakCount="13">
    <brk id="55" max="5" man="1"/>
    <brk id="84" max="5" man="1"/>
    <brk id="95" max="5" man="1"/>
    <brk id="108" max="5" man="1"/>
    <brk id="126" max="5" man="1"/>
    <brk id="147" max="5" man="1"/>
    <brk id="163" max="5" man="1"/>
    <brk id="181" max="5" man="1"/>
    <brk id="194" max="5" man="1"/>
    <brk id="205" max="5" man="1"/>
    <brk id="219" max="5" man="1"/>
    <brk id="232" max="5" man="1"/>
    <brk id="24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E7080210D52A47BD45D081BAB2FCE7" ma:contentTypeVersion="8" ma:contentTypeDescription="Create a new document." ma:contentTypeScope="" ma:versionID="39b73dfe6346a763d845ba0930f8ad9a">
  <xsd:schema xmlns:xsd="http://www.w3.org/2001/XMLSchema" xmlns:xs="http://www.w3.org/2001/XMLSchema" xmlns:p="http://schemas.microsoft.com/office/2006/metadata/properties" xmlns:ns2="a90d7049-be24-49c4-a28b-1a99e8d008f0" xmlns:ns3="9d8ce9b1-ecbf-4fa1-92f1-006c89588c3a" xmlns:ns4="http://schemas.microsoft.com/sharepoint/v4" targetNamespace="http://schemas.microsoft.com/office/2006/metadata/properties" ma:root="true" ma:fieldsID="1c17e0630afc08a44b2fb059eba13ec1" ns2:_="" ns3:_="" ns4:_="">
    <xsd:import namespace="a90d7049-be24-49c4-a28b-1a99e8d008f0"/>
    <xsd:import namespace="9d8ce9b1-ecbf-4fa1-92f1-006c89588c3a"/>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OLC_x0020_Approval_x0020_Date" minOccurs="0"/>
                <xsd:element ref="ns4:IconOverlay" minOccurs="0"/>
                <xsd:element ref="ns3:Division"/>
                <xsd:element ref="ns3:Contract_x0020_Bundle_x003f_" minOccurs="0"/>
                <xsd:element ref="ns3: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d7049-be24-49c4-a28b-1a99e8d008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d8ce9b1-ecbf-4fa1-92f1-006c89588c3a" elementFormDefault="qualified">
    <xsd:import namespace="http://schemas.microsoft.com/office/2006/documentManagement/types"/>
    <xsd:import namespace="http://schemas.microsoft.com/office/infopath/2007/PartnerControls"/>
    <xsd:element name="OLC_x0020_Approval_x0020_Date" ma:index="12" nillable="true" ma:displayName="OLC Approval Date" ma:format="DateOnly" ma:internalName="OLC_x0020_Approval_x0020_Date">
      <xsd:simpleType>
        <xsd:restriction base="dms:DateTime"/>
      </xsd:simpleType>
    </xsd:element>
    <xsd:element name="Division" ma:index="14" ma:displayName="Division" ma:internalName="Division">
      <xsd:simpleType>
        <xsd:restriction base="dms:Text">
          <xsd:maxLength value="255"/>
        </xsd:restriction>
      </xsd:simpleType>
    </xsd:element>
    <xsd:element name="Contract_x0020_Bundle_x003f_" ma:index="15" nillable="true" ma:displayName="Contract Bundle?" ma:default="1" ma:internalName="Contract_x0020_Bundle_x003f_">
      <xsd:simpleType>
        <xsd:restriction base="dms:Boolean"/>
      </xsd:simpleType>
    </xsd:element>
    <xsd:element name="Document_x0020_Type" ma:index="16" ma:displayName="Document Type" ma:default="RFP" ma:format="Dropdown" ma:internalName="Document_x0020_Type">
      <xsd:simpleType>
        <xsd:restriction base="dms:Choice">
          <xsd:enumeration value="RFP"/>
          <xsd:enumeration value="Annual Grant Application"/>
          <xsd:enumeration value="Performance Report"/>
          <xsd:enumeration value="Contract Monitoring"/>
          <xsd:enumeration value="Suppor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9d8ce9b1-ecbf-4fa1-92f1-006c89588c3a">RFP</Document_x0020_Type>
    <IconOverlay xmlns="http://schemas.microsoft.com/sharepoint/v4" xsi:nil="true"/>
    <Division xmlns="9d8ce9b1-ecbf-4fa1-92f1-006c89588c3a">DCTS</Division>
    <Contract_x0020_Bundle_x003f_ xmlns="9d8ce9b1-ecbf-4fa1-92f1-006c89588c3a">true</Contract_x0020_Bundle_x003f_>
    <OLC_x0020_Approval_x0020_Date xmlns="9d8ce9b1-ecbf-4fa1-92f1-006c89588c3a" xsi:nil="true"/>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8B0158-3DAD-4349-8712-5B3899A39008}">
  <ds:schemaRefs>
    <ds:schemaRef ds:uri="http://schemas.microsoft.com/sharepoint/v3/contenttype/forms"/>
  </ds:schemaRefs>
</ds:datastoreItem>
</file>

<file path=customXml/itemProps2.xml><?xml version="1.0" encoding="utf-8"?>
<ds:datastoreItem xmlns:ds="http://schemas.openxmlformats.org/officeDocument/2006/customXml" ds:itemID="{3F66ED50-858B-4AB3-BC8E-DA695CA9E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d7049-be24-49c4-a28b-1a99e8d008f0"/>
    <ds:schemaRef ds:uri="9d8ce9b1-ecbf-4fa1-92f1-006c89588c3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6009D-06CF-450B-B5C5-5E7CD196BD59}">
  <ds:schemaRefs>
    <ds:schemaRef ds:uri="http://schemas.microsoft.com/sharepoint/v4"/>
    <ds:schemaRef ds:uri="http://purl.org/dc/elements/1.1/"/>
    <ds:schemaRef ds:uri="http://schemas.microsoft.com/office/2006/metadata/properties"/>
    <ds:schemaRef ds:uri="http://schemas.microsoft.com/office/2006/documentManagement/types"/>
    <ds:schemaRef ds:uri="http://schemas.microsoft.com/office/infopath/2007/PartnerControls"/>
    <ds:schemaRef ds:uri="9d8ce9b1-ecbf-4fa1-92f1-006c89588c3a"/>
    <ds:schemaRef ds:uri="http://purl.org/dc/terms/"/>
    <ds:schemaRef ds:uri="http://purl.org/dc/dcmitype/"/>
    <ds:schemaRef ds:uri="a90d7049-be24-49c4-a28b-1a99e8d008f0"/>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C4991EFF-4A90-4262-96CF-66DA3EF1E815}">
  <ds:schemaRefs>
    <ds:schemaRef ds:uri="http://schemas.microsoft.com/office/2006/metadata/longProperties"/>
  </ds:schemaRefs>
</ds:datastoreItem>
</file>

<file path=customXml/itemProps5.xml><?xml version="1.0" encoding="utf-8"?>
<ds:datastoreItem xmlns:ds="http://schemas.openxmlformats.org/officeDocument/2006/customXml" ds:itemID="{650F1FEF-AF84-4CFE-B08B-870061E6FA7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Part 1</vt:lpstr>
      <vt:lpstr>Part 2</vt:lpstr>
      <vt:lpstr>Part 3 (Subcontractor)</vt:lpstr>
      <vt:lpstr>Part 4 (Subcontractor)</vt:lpstr>
      <vt:lpstr>Instructions!Print_Area</vt:lpstr>
      <vt:lpstr>'Part 1'!Print_Area</vt:lpstr>
      <vt:lpstr>'Part 2'!Print_Area</vt:lpstr>
      <vt:lpstr>'Part 3 (Subcontractor)'!Print_Area</vt:lpstr>
      <vt:lpstr>'Part 4 (Subcontractor)'!Print_Area</vt:lpstr>
      <vt:lpstr>'Part 2'!Print_Titles</vt:lpstr>
      <vt:lpstr>'Part 4 (Subcontractor)'!Print_Titles</vt:lpstr>
    </vt:vector>
  </TitlesOfParts>
  <Company>WI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CST Summary Line Item Budget</dc:title>
  <dc:creator>DCTS</dc:creator>
  <cp:keywords>f01601a, f-01601a, cst, line, item, budget, summary</cp:keywords>
  <cp:lastModifiedBy>Matz, Cynthia M</cp:lastModifiedBy>
  <cp:lastPrinted>2024-09-21T00:46:49Z</cp:lastPrinted>
  <dcterms:created xsi:type="dcterms:W3CDTF">2009-07-27T19:19:31Z</dcterms:created>
  <dcterms:modified xsi:type="dcterms:W3CDTF">2024-11-29T17:37:49Z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QWHMQYTNV6QC-14-3</vt:lpwstr>
  </property>
  <property fmtid="{D5CDD505-2E9C-101B-9397-08002B2CF9AE}" pid="3" name="_dlc_DocIdItemGuid">
    <vt:lpwstr>efb2e650-3913-4377-afca-a64bb4d6d6e8</vt:lpwstr>
  </property>
  <property fmtid="{D5CDD505-2E9C-101B-9397-08002B2CF9AE}" pid="4" name="_dlc_DocIdUrl">
    <vt:lpwstr>https://share.health.wisconsin.gov/mhsa/projects/ciwg/_layouts/DocIdRedir.aspx?ID=QWHMQYTNV6QC-14-3, QWHMQYTNV6QC-14-3</vt:lpwstr>
  </property>
  <property fmtid="{D5CDD505-2E9C-101B-9397-08002B2CF9AE}" pid="5" name="display_urn:schemas-microsoft-com:office:office#Admin">
    <vt:lpwstr>Cork, Patrick  K</vt:lpwstr>
  </property>
  <property fmtid="{D5CDD505-2E9C-101B-9397-08002B2CF9AE}" pid="6" name="Supervisor">
    <vt:lpwstr>18</vt:lpwstr>
  </property>
  <property fmtid="{D5CDD505-2E9C-101B-9397-08002B2CF9AE}" pid="7" name="Admin">
    <vt:lpwstr>17</vt:lpwstr>
  </property>
  <property fmtid="{D5CDD505-2E9C-101B-9397-08002B2CF9AE}" pid="8" name="Project">
    <vt:lpwstr>Budget</vt:lpwstr>
  </property>
  <property fmtid="{D5CDD505-2E9C-101B-9397-08002B2CF9AE}" pid="9" name="OPCM ID">
    <vt:lpwstr>1</vt:lpwstr>
  </property>
  <property fmtid="{D5CDD505-2E9C-101B-9397-08002B2CF9AE}" pid="10" name="Project Title">
    <vt:lpwstr>1</vt:lpwstr>
  </property>
  <property fmtid="{D5CDD505-2E9C-101B-9397-08002B2CF9AE}" pid="11" name="_EndDate">
    <vt:lpwstr>2012-06-30T00:00:00Z</vt:lpwstr>
  </property>
  <property fmtid="{D5CDD505-2E9C-101B-9397-08002B2CF9AE}" pid="12" name="StartDate">
    <vt:lpwstr>2011-07-01T00:00:00Z</vt:lpwstr>
  </property>
  <property fmtid="{D5CDD505-2E9C-101B-9397-08002B2CF9AE}" pid="13" name="display_urn:schemas-microsoft-com:office:office#Supervisor">
    <vt:lpwstr>Harris, Linda A.</vt:lpwstr>
  </property>
  <property fmtid="{D5CDD505-2E9C-101B-9397-08002B2CF9AE}" pid="14" name="ContentTypeId">
    <vt:lpwstr>0x010100B8E7080210D52A47BD45D081BAB2FCE7</vt:lpwstr>
  </property>
</Properties>
</file>