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defaultThemeVersion="124226"/>
  <mc:AlternateContent xmlns:mc="http://schemas.openxmlformats.org/markup-compatibility/2006">
    <mc:Choice Requires="x15">
      <x15ac:absPath xmlns:x15ac="http://schemas.microsoft.com/office/spreadsheetml/2010/11/ac" url="L:\DigitalComms\Team\Ward\Publish\"/>
    </mc:Choice>
  </mc:AlternateContent>
  <xr:revisionPtr revIDLastSave="0" documentId="13_ncr:1_{2A62B9AB-71E5-42F4-B968-CE70B61C8317}" xr6:coauthVersionLast="47" xr6:coauthVersionMax="47" xr10:uidLastSave="{00000000-0000-0000-0000-000000000000}"/>
  <bookViews>
    <workbookView xWindow="-108" yWindow="-108" windowWidth="23256" windowHeight="12456" xr2:uid="{00000000-000D-0000-FFFF-FFFF00000000}"/>
  </bookViews>
  <sheets>
    <sheet name="Instructions" sheetId="5" r:id="rId1"/>
    <sheet name="Part 1" sheetId="1" r:id="rId2"/>
    <sheet name="Part 2" sheetId="2" r:id="rId3"/>
    <sheet name="Part 3 (Subcontractor)" sheetId="3" r:id="rId4"/>
    <sheet name="Part 4 (Subcontractor)" sheetId="4" r:id="rId5"/>
  </sheets>
  <definedNames>
    <definedName name="_xlnm.Print_Area" localSheetId="0">Instructions!$A$1:$B$20</definedName>
    <definedName name="_xlnm.Print_Area" localSheetId="1">'Part 1'!$A$1:$G$28</definedName>
    <definedName name="_xlnm.Print_Area" localSheetId="2">'Part 2'!$A$2:$F$305</definedName>
    <definedName name="_xlnm.Print_Area" localSheetId="3">'Part 3 (Subcontractor)'!$A$1:$C$24</definedName>
    <definedName name="_xlnm.Print_Area" localSheetId="4">'Part 4 (Subcontractor)'!$A$2:$F$255</definedName>
    <definedName name="_xlnm.Print_Titles" localSheetId="2">'Part 2'!$2:$5</definedName>
    <definedName name="_xlnm.Print_Titles" localSheetId="4">'Part 4 (Subcontractor)'!$2:$6</definedName>
    <definedName name="Z_5066D5FA_45F8_45CB_9AB3_FEDA1DB51CD0_.wvu.PrintArea" localSheetId="1" hidden="1">'Part 1'!$A$1:$G$27</definedName>
    <definedName name="Z_5066D5FA_45F8_45CB_9AB3_FEDA1DB51CD0_.wvu.PrintArea" localSheetId="2" hidden="1">'Part 2'!$A$2:$F$305</definedName>
    <definedName name="Z_5066D5FA_45F8_45CB_9AB3_FEDA1DB51CD0_.wvu.PrintArea" localSheetId="3" hidden="1">'Part 3 (Subcontractor)'!$A$1:$C$25</definedName>
    <definedName name="Z_5066D5FA_45F8_45CB_9AB3_FEDA1DB51CD0_.wvu.PrintArea" localSheetId="4" hidden="1">'Part 4 (Subcontractor)'!$A$1:$F$256</definedName>
    <definedName name="Z_5066D5FA_45F8_45CB_9AB3_FEDA1DB51CD0_.wvu.PrintTitles" localSheetId="2" hidden="1">'Part 2'!$2:$3</definedName>
    <definedName name="Z_5066D5FA_45F8_45CB_9AB3_FEDA1DB51CD0_.wvu.PrintTitles" localSheetId="4" hidden="1">'Part 4 (Subcontractor)'!$2:$3</definedName>
  </definedNames>
  <calcPr calcId="191029"/>
  <customWorkbookViews>
    <customWorkbookView name="Derr, Michael G - Personal View" guid="{5066D5FA-45F8-45CB-9AB3-FEDA1DB51CD0}" mergeInterval="0" personalView="1" maximized="1" windowWidth="1280" windowHeight="72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5" l="1"/>
  <c r="E161" i="2"/>
  <c r="E160" i="2"/>
  <c r="E159" i="2"/>
  <c r="E158" i="2"/>
  <c r="E157" i="2"/>
  <c r="E138" i="2"/>
  <c r="E137" i="2"/>
  <c r="E136" i="2"/>
  <c r="E135" i="2"/>
  <c r="E134" i="2"/>
  <c r="B109" i="2"/>
  <c r="B108" i="2"/>
  <c r="B107" i="2"/>
  <c r="B106" i="2"/>
  <c r="B105" i="2"/>
  <c r="B93" i="2"/>
  <c r="B92" i="2"/>
  <c r="B91" i="2"/>
  <c r="B90" i="2"/>
  <c r="B89" i="2"/>
  <c r="A74" i="2"/>
  <c r="A73" i="2"/>
  <c r="A72" i="2"/>
  <c r="A71" i="2"/>
  <c r="A70" i="2"/>
  <c r="A58" i="2"/>
  <c r="A57" i="2"/>
  <c r="A56" i="2"/>
  <c r="A55" i="2"/>
  <c r="A54" i="2"/>
  <c r="F41" i="2"/>
  <c r="C109" i="2" s="1"/>
  <c r="E109" i="2" s="1"/>
  <c r="F40" i="2"/>
  <c r="C108" i="2" s="1"/>
  <c r="E108" i="2" s="1"/>
  <c r="F39" i="2"/>
  <c r="C107" i="2" s="1"/>
  <c r="E107" i="2" s="1"/>
  <c r="F38" i="2"/>
  <c r="C106" i="2" s="1"/>
  <c r="E106" i="2" s="1"/>
  <c r="F37" i="2"/>
  <c r="C105" i="2" s="1"/>
  <c r="E105" i="2" s="1"/>
  <c r="F24" i="2"/>
  <c r="C93" i="2" s="1"/>
  <c r="E93" i="2" s="1"/>
  <c r="F23" i="2"/>
  <c r="C92" i="2" s="1"/>
  <c r="E92" i="2" s="1"/>
  <c r="F22" i="2"/>
  <c r="C91" i="2" s="1"/>
  <c r="E91" i="2" s="1"/>
  <c r="F21" i="2"/>
  <c r="C90" i="2" s="1"/>
  <c r="E90" i="2" s="1"/>
  <c r="F20" i="2"/>
  <c r="C89" i="2" s="1"/>
  <c r="E89" i="2" s="1"/>
  <c r="E120" i="4" l="1"/>
  <c r="E119" i="4"/>
  <c r="E118" i="4"/>
  <c r="E117" i="4"/>
  <c r="E116" i="4"/>
  <c r="E156" i="2"/>
  <c r="E155" i="2"/>
  <c r="E154" i="2"/>
  <c r="E153" i="2"/>
  <c r="E152" i="2"/>
  <c r="B3" i="4"/>
  <c r="B4" i="1"/>
  <c r="E21" i="5"/>
  <c r="B110" i="2" l="1"/>
  <c r="B104" i="2"/>
  <c r="B103" i="2"/>
  <c r="B102" i="2"/>
  <c r="B101" i="2"/>
  <c r="B100" i="2"/>
  <c r="B99" i="2"/>
  <c r="B98" i="2"/>
  <c r="B97" i="2"/>
  <c r="B96" i="2"/>
  <c r="B94" i="2"/>
  <c r="B88" i="2"/>
  <c r="B87" i="2"/>
  <c r="B86" i="2"/>
  <c r="B85" i="2"/>
  <c r="B84" i="2"/>
  <c r="B83" i="2"/>
  <c r="B82" i="2"/>
  <c r="B81" i="2"/>
  <c r="B80" i="2"/>
  <c r="A54" i="4" l="1"/>
  <c r="A53" i="4"/>
  <c r="A52" i="4"/>
  <c r="A51" i="4"/>
  <c r="A50" i="4"/>
  <c r="A49" i="4"/>
  <c r="A48" i="4"/>
  <c r="A47" i="4"/>
  <c r="A46" i="4"/>
  <c r="A45" i="4"/>
  <c r="A44" i="4"/>
  <c r="A43" i="4"/>
  <c r="A42" i="4"/>
  <c r="A41" i="4"/>
  <c r="A40" i="4"/>
  <c r="A39" i="4"/>
  <c r="A38" i="4"/>
  <c r="A37" i="4"/>
  <c r="A36" i="4"/>
  <c r="A35" i="4"/>
  <c r="A75" i="2"/>
  <c r="A69" i="2"/>
  <c r="A68" i="2"/>
  <c r="A67" i="2"/>
  <c r="A66" i="2"/>
  <c r="A65" i="2"/>
  <c r="A64" i="2"/>
  <c r="A63" i="2"/>
  <c r="A62" i="2"/>
  <c r="A61" i="2"/>
  <c r="A60" i="2"/>
  <c r="A59" i="2"/>
  <c r="A53" i="2"/>
  <c r="A52" i="2"/>
  <c r="A51" i="2"/>
  <c r="A50" i="2"/>
  <c r="A49" i="2"/>
  <c r="A48" i="2"/>
  <c r="A47" i="2"/>
  <c r="A46" i="2"/>
  <c r="B3" i="1" l="1"/>
  <c r="B2" i="1"/>
  <c r="B4" i="3"/>
  <c r="B4" i="4"/>
  <c r="B1" i="1"/>
  <c r="B2" i="3"/>
  <c r="B79" i="4" l="1"/>
  <c r="B78" i="4"/>
  <c r="B77" i="4"/>
  <c r="B76" i="4"/>
  <c r="B75" i="4"/>
  <c r="B74" i="4"/>
  <c r="B73" i="4"/>
  <c r="B72" i="4"/>
  <c r="B71" i="4"/>
  <c r="B70" i="4"/>
  <c r="B68" i="4"/>
  <c r="B67" i="4"/>
  <c r="B66" i="4"/>
  <c r="B65" i="4"/>
  <c r="B64" i="4"/>
  <c r="B63" i="4"/>
  <c r="B62" i="4"/>
  <c r="B61" i="4"/>
  <c r="B60" i="4"/>
  <c r="B59" i="4"/>
  <c r="F11" i="2" l="1"/>
  <c r="C252" i="4" l="1"/>
  <c r="D241" i="4"/>
  <c r="D228" i="4"/>
  <c r="D215" i="4"/>
  <c r="D201" i="4"/>
  <c r="D190" i="4"/>
  <c r="E177" i="4"/>
  <c r="C16" i="3" s="1"/>
  <c r="B159" i="4"/>
  <c r="C15" i="3" s="1"/>
  <c r="D138" i="4"/>
  <c r="D135" i="4"/>
  <c r="D132" i="4"/>
  <c r="E121" i="4"/>
  <c r="E115" i="4"/>
  <c r="E114" i="4"/>
  <c r="E113" i="4"/>
  <c r="E112" i="4"/>
  <c r="E103" i="4"/>
  <c r="E102" i="4"/>
  <c r="E101" i="4"/>
  <c r="E100" i="4"/>
  <c r="E99" i="4"/>
  <c r="E90" i="4"/>
  <c r="E89" i="4"/>
  <c r="E88" i="4"/>
  <c r="F31" i="4"/>
  <c r="F30" i="4"/>
  <c r="F29" i="4"/>
  <c r="F28" i="4"/>
  <c r="F27" i="4"/>
  <c r="F26" i="4"/>
  <c r="F25" i="4"/>
  <c r="F24" i="4"/>
  <c r="F23" i="4"/>
  <c r="F22" i="4"/>
  <c r="F20" i="4"/>
  <c r="C68" i="4" s="1"/>
  <c r="F19" i="4"/>
  <c r="C67" i="4" s="1"/>
  <c r="F18" i="4"/>
  <c r="C66" i="4" s="1"/>
  <c r="E66" i="4" s="1"/>
  <c r="F17" i="4"/>
  <c r="C65" i="4" s="1"/>
  <c r="E65" i="4" s="1"/>
  <c r="F16" i="4"/>
  <c r="C64" i="4" s="1"/>
  <c r="E64" i="4" s="1"/>
  <c r="F15" i="4"/>
  <c r="C63" i="4" s="1"/>
  <c r="E63" i="4" s="1"/>
  <c r="F14" i="4"/>
  <c r="C62" i="4" s="1"/>
  <c r="E62" i="4" s="1"/>
  <c r="F13" i="4"/>
  <c r="C61" i="4" s="1"/>
  <c r="E61" i="4" s="1"/>
  <c r="F12" i="4"/>
  <c r="C60" i="4" s="1"/>
  <c r="E60" i="4" s="1"/>
  <c r="F11" i="4"/>
  <c r="C59" i="4" s="1"/>
  <c r="E59" i="4" s="1"/>
  <c r="D143" i="4" l="1"/>
  <c r="C14" i="3" s="1"/>
  <c r="C75" i="4"/>
  <c r="E68" i="4"/>
  <c r="C71" i="4"/>
  <c r="E71" i="4" s="1"/>
  <c r="C74" i="4"/>
  <c r="E74" i="4" s="1"/>
  <c r="E75" i="4"/>
  <c r="C77" i="4"/>
  <c r="E77" i="4" s="1"/>
  <c r="F32" i="4"/>
  <c r="C9" i="3" s="1"/>
  <c r="C73" i="4"/>
  <c r="E73" i="4" s="1"/>
  <c r="C76" i="4"/>
  <c r="E67" i="4"/>
  <c r="C70" i="4"/>
  <c r="E70" i="4" s="1"/>
  <c r="E76" i="4"/>
  <c r="C78" i="4"/>
  <c r="E78" i="4" s="1"/>
  <c r="C79" i="4"/>
  <c r="E79" i="4" s="1"/>
  <c r="C72" i="4"/>
  <c r="E72" i="4" s="1"/>
  <c r="E122" i="4"/>
  <c r="E104" i="4"/>
  <c r="E91" i="4"/>
  <c r="D277" i="2"/>
  <c r="C20" i="1" s="1"/>
  <c r="E20" i="1" s="1"/>
  <c r="D20" i="1" s="1"/>
  <c r="G20" i="1" s="1"/>
  <c r="D234" i="2"/>
  <c r="C17" i="1" s="1"/>
  <c r="E17" i="1" s="1"/>
  <c r="D17" i="1" s="1"/>
  <c r="G17" i="1" s="1"/>
  <c r="E139" i="2"/>
  <c r="E133" i="2"/>
  <c r="F42" i="2"/>
  <c r="F36" i="2"/>
  <c r="F35" i="2"/>
  <c r="F34" i="2"/>
  <c r="F33" i="2"/>
  <c r="F25" i="2"/>
  <c r="C94" i="2" s="1"/>
  <c r="F19" i="2"/>
  <c r="C88" i="2" s="1"/>
  <c r="B2" i="4"/>
  <c r="C110" i="2" l="1"/>
  <c r="E110" i="2" s="1"/>
  <c r="C103" i="2"/>
  <c r="E103" i="2" s="1"/>
  <c r="C101" i="2"/>
  <c r="E101" i="2" s="1"/>
  <c r="C102" i="2"/>
  <c r="E102" i="2" s="1"/>
  <c r="C104" i="2"/>
  <c r="E80" i="4"/>
  <c r="F16" i="2"/>
  <c r="C85" i="2" s="1"/>
  <c r="E85" i="2" s="1"/>
  <c r="F15" i="2"/>
  <c r="C84" i="2" s="1"/>
  <c r="E84" i="2" s="1"/>
  <c r="C20" i="3"/>
  <c r="C23" i="3"/>
  <c r="C21" i="3"/>
  <c r="C19" i="3"/>
  <c r="C18" i="3"/>
  <c r="C302" i="2"/>
  <c r="C23" i="1" s="1"/>
  <c r="E23" i="1" s="1"/>
  <c r="D23" i="1" s="1"/>
  <c r="G23" i="1" s="1"/>
  <c r="D290" i="2"/>
  <c r="C21" i="1" s="1"/>
  <c r="E21" i="1" s="1"/>
  <c r="D21" i="1" s="1"/>
  <c r="G21" i="1" s="1"/>
  <c r="D259" i="2"/>
  <c r="C19" i="1" s="1"/>
  <c r="D245" i="2"/>
  <c r="C18" i="1" s="1"/>
  <c r="E18" i="1" s="1"/>
  <c r="D18" i="1" s="1"/>
  <c r="G18" i="1" s="1"/>
  <c r="B200" i="2"/>
  <c r="C15" i="1" s="1"/>
  <c r="E15" i="1" s="1"/>
  <c r="D15" i="1" s="1"/>
  <c r="G15" i="1" s="1"/>
  <c r="D179" i="2"/>
  <c r="D176" i="2"/>
  <c r="D173" i="2"/>
  <c r="E149" i="2"/>
  <c r="E150" i="2"/>
  <c r="E151" i="2"/>
  <c r="E162" i="2"/>
  <c r="E148" i="2"/>
  <c r="E131" i="2"/>
  <c r="E132" i="2"/>
  <c r="E130" i="2"/>
  <c r="E121" i="2"/>
  <c r="E119" i="2"/>
  <c r="E120" i="2"/>
  <c r="F29" i="2"/>
  <c r="F30" i="2"/>
  <c r="F31" i="2"/>
  <c r="F32" i="2"/>
  <c r="F28" i="2"/>
  <c r="F12" i="2"/>
  <c r="C81" i="2" s="1"/>
  <c r="E81" i="2" s="1"/>
  <c r="F13" i="2"/>
  <c r="C82" i="2" s="1"/>
  <c r="E82" i="2" s="1"/>
  <c r="F14" i="2"/>
  <c r="C83" i="2" s="1"/>
  <c r="E83" i="2" s="1"/>
  <c r="F17" i="2"/>
  <c r="F18" i="2"/>
  <c r="C87" i="2" s="1"/>
  <c r="E87" i="2" s="1"/>
  <c r="C17" i="3"/>
  <c r="E19" i="1" l="1"/>
  <c r="D19" i="1" s="1"/>
  <c r="G19" i="1" s="1"/>
  <c r="C100" i="2"/>
  <c r="E100" i="2" s="1"/>
  <c r="C99" i="2"/>
  <c r="E99" i="2" s="1"/>
  <c r="C98" i="2"/>
  <c r="E98" i="2" s="1"/>
  <c r="C80" i="2"/>
  <c r="E80" i="2" s="1"/>
  <c r="E94" i="2"/>
  <c r="C97" i="2"/>
  <c r="E97" i="2" s="1"/>
  <c r="E88" i="2"/>
  <c r="C96" i="2"/>
  <c r="E96" i="2" s="1"/>
  <c r="C13" i="3"/>
  <c r="C12" i="3"/>
  <c r="C10" i="3"/>
  <c r="C11" i="3"/>
  <c r="E140" i="2"/>
  <c r="C12" i="1" s="1"/>
  <c r="E12" i="1" s="1"/>
  <c r="D12" i="1" s="1"/>
  <c r="G12" i="1" s="1"/>
  <c r="E163" i="2"/>
  <c r="C13" i="1" s="1"/>
  <c r="D184" i="2"/>
  <c r="C14" i="1" s="1"/>
  <c r="E14" i="1" s="1"/>
  <c r="D14" i="1" s="1"/>
  <c r="G14" i="1" s="1"/>
  <c r="E122" i="2"/>
  <c r="C11" i="1" s="1"/>
  <c r="F43" i="2"/>
  <c r="C86" i="2"/>
  <c r="E86" i="2" s="1"/>
  <c r="E11" i="1" l="1"/>
  <c r="D11" i="1" s="1"/>
  <c r="G11" i="1" s="1"/>
  <c r="E13" i="1"/>
  <c r="E104" i="2"/>
  <c r="E111" i="2" s="1"/>
  <c r="C10" i="1" s="1"/>
  <c r="E10" i="1" s="1"/>
  <c r="D10" i="1" s="1"/>
  <c r="G10" i="1" s="1"/>
  <c r="C9" i="1"/>
  <c r="E9" i="1" s="1"/>
  <c r="D9" i="1" s="1"/>
  <c r="G9" i="1" s="1"/>
  <c r="C22" i="3"/>
  <c r="C24" i="3" l="1"/>
  <c r="E215" i="2" s="1"/>
  <c r="E216" i="2" s="1"/>
  <c r="C16" i="1" s="1"/>
  <c r="E16" i="1" s="1"/>
  <c r="D16" i="1" s="1"/>
  <c r="G16" i="1" s="1"/>
  <c r="F247" i="4"/>
  <c r="D13" i="1"/>
  <c r="G13" i="1" s="1"/>
  <c r="G22" i="1" l="1"/>
  <c r="G25" i="1" s="1"/>
  <c r="E22" i="1"/>
  <c r="E24" i="1" s="1"/>
  <c r="D22" i="1"/>
  <c r="D24" i="1" s="1"/>
  <c r="D6" i="1" s="1"/>
  <c r="C22" i="1"/>
  <c r="F296" i="2" s="1"/>
  <c r="F22" i="1"/>
  <c r="F24" i="1" s="1"/>
  <c r="G24" i="1" l="1"/>
  <c r="D25" i="1"/>
  <c r="C24" i="1"/>
  <c r="C25" i="1"/>
</calcChain>
</file>

<file path=xl/sharedStrings.xml><?xml version="1.0" encoding="utf-8"?>
<sst xmlns="http://schemas.openxmlformats.org/spreadsheetml/2006/main" count="625" uniqueCount="244">
  <si>
    <t>Cost</t>
  </si>
  <si>
    <t>Salary</t>
  </si>
  <si>
    <t>Description</t>
  </si>
  <si>
    <t>Indirect Cost Amount</t>
  </si>
  <si>
    <t>Direct "Base Cost" Amount</t>
  </si>
  <si>
    <t>% FTE</t>
  </si>
  <si>
    <t>Advertisement or Public Info. Item</t>
  </si>
  <si>
    <t>Cost Amount</t>
  </si>
  <si>
    <t>https://www.gsa.gov/travel/plan-book/per-diem-rates</t>
  </si>
  <si>
    <t>Name of Individual Consultant/Contractor</t>
  </si>
  <si>
    <t>https://www.gsa.gov/travel/plan-book/transportation-airfare-pov-etc/privately-owned-vehicle-pov-mileage-reimbursement-rates</t>
  </si>
  <si>
    <t>Annual Line Item Budget</t>
  </si>
  <si>
    <t>Dollar Amount</t>
  </si>
  <si>
    <t>Type of Cost</t>
  </si>
  <si>
    <t>Projects for Assistance in Transition from Homelessness (PATH)</t>
  </si>
  <si>
    <t xml:space="preserve">• </t>
  </si>
  <si>
    <t>Part 1:</t>
  </si>
  <si>
    <t>Part 2:</t>
  </si>
  <si>
    <t>Each item requested in the budget can only appear under one annual line item budget category.</t>
  </si>
  <si>
    <t>Part 4 is a series of detailed budget tables and explanatory text boxes that document how individual budget line items are derived.</t>
  </si>
  <si>
    <t>Part 4:</t>
  </si>
  <si>
    <t>Part 3:</t>
  </si>
  <si>
    <t>Part 3 is a summary line item budget that will auto populate from Part 4.</t>
  </si>
  <si>
    <t>For every entry in the table, there must be a matching concise entry in the justification box.</t>
  </si>
  <si>
    <t>Section</t>
  </si>
  <si>
    <t>A</t>
  </si>
  <si>
    <t>B</t>
  </si>
  <si>
    <t>C</t>
  </si>
  <si>
    <t>D</t>
  </si>
  <si>
    <t>E</t>
  </si>
  <si>
    <t>F</t>
  </si>
  <si>
    <t>G</t>
  </si>
  <si>
    <t>H</t>
  </si>
  <si>
    <t>I</t>
  </si>
  <si>
    <t>J</t>
  </si>
  <si>
    <t>K</t>
  </si>
  <si>
    <t>L</t>
  </si>
  <si>
    <t>M</t>
  </si>
  <si>
    <t>N</t>
  </si>
  <si>
    <t>O</t>
  </si>
  <si>
    <t>P</t>
  </si>
  <si>
    <t>A minimum of 33.3% of the total federal funds must be matched from the local level.  However, if insufficient matching funds are realized at the end of the grant, it may be necessary to request agencies provide additional matching funds.  Therefore, for planning purposes, it is best to plan to match 33.3% of the federal + state funds.</t>
  </si>
  <si>
    <t>$ Amount</t>
  </si>
  <si>
    <t>401K</t>
  </si>
  <si>
    <t>FICA</t>
  </si>
  <si>
    <t>Pension</t>
  </si>
  <si>
    <t>Retirement</t>
  </si>
  <si>
    <t>Salaries</t>
  </si>
  <si>
    <t>Equipment</t>
  </si>
  <si>
    <t>Supplies</t>
  </si>
  <si>
    <t>Training</t>
  </si>
  <si>
    <t>Insurance</t>
  </si>
  <si>
    <t>Other</t>
  </si>
  <si>
    <t>Salaried Employees</t>
  </si>
  <si>
    <t>https://www.hhs.gov/grants-contracts/contracts/contract-policies-regulations/spending-on-promotional-items/index.html</t>
  </si>
  <si>
    <t xml:space="preserve">Total Direct Cost is the sum of total costs from Section A-M. </t>
  </si>
  <si>
    <r>
      <t xml:space="preserve">Indirect Cost Rate
</t>
    </r>
    <r>
      <rPr>
        <b/>
        <sz val="10"/>
        <color rgb="FFFF0000"/>
        <rFont val="Arial"/>
        <family val="2"/>
      </rPr>
      <t>(4% maximum)</t>
    </r>
  </si>
  <si>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</si>
  <si>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</si>
  <si>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</si>
  <si>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</si>
  <si>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</si>
  <si>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</si>
  <si>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</si>
  <si>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</si>
  <si>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</si>
  <si>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</si>
  <si>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</si>
  <si>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</si>
  <si>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</si>
  <si>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</si>
  <si>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</si>
  <si>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</si>
  <si>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</si>
  <si>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</si>
  <si>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</si>
  <si>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</si>
  <si>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The information on this page will populate when completing Part 4</t>
  </si>
  <si>
    <t>Item 6
(Subcontractor 1 - Parts 3 and 4)</t>
  </si>
  <si>
    <t>Item 21</t>
  </si>
  <si>
    <t>Item 22</t>
  </si>
  <si>
    <t>Item 23</t>
  </si>
  <si>
    <t>Item 24</t>
  </si>
  <si>
    <t>Item 25</t>
  </si>
  <si>
    <t>Item 26</t>
  </si>
  <si>
    <t>Item 27</t>
  </si>
  <si>
    <t>Item 28</t>
  </si>
  <si>
    <t>Item 29</t>
  </si>
  <si>
    <t>Item 30</t>
  </si>
  <si>
    <t>General instructions:</t>
  </si>
  <si>
    <t>Enter information in yellow highlighted cells within this workbook. (white cells are locked.) For example, information entered on part 2 will automatically populate part 1.</t>
  </si>
  <si>
    <t>Contact your contract administrator if you need additional lines added to a section.</t>
  </si>
  <si>
    <t>The contract adminstrator will provide the federal and state amounts (either in the blue areas below, or via email for you to add to the table below).</t>
  </si>
  <si>
    <t>The federal + state match + local match total must match the "total request from part 2" column.</t>
  </si>
  <si>
    <t>Enter the amounts on part 2.  The totals from PATH budget part 2 will fill in automatically from the "total request from part 2" field on part 1.</t>
  </si>
  <si>
    <t xml:space="preserve">Complete parts 3 and 4 when the subcontractor/individual/agency listed in part 2, section H, has expenses that are more complex, and additional detail or explanation of the expenses is necessary. </t>
  </si>
  <si>
    <t>This calculator may be used to determine the % fringe rate for a position.</t>
  </si>
  <si>
    <t>"Cost" for the position
(from section A: salaries)</t>
  </si>
  <si>
    <t>Fringe benefit name</t>
  </si>
  <si>
    <t>Dental insurance</t>
  </si>
  <si>
    <t>Health insurance</t>
  </si>
  <si>
    <t>Life insurance</t>
  </si>
  <si>
    <t>Long term disability</t>
  </si>
  <si>
    <t>Payroll taxes</t>
  </si>
  <si>
    <t>Short term disability</t>
  </si>
  <si>
    <t>Unemployment / work comp</t>
  </si>
  <si>
    <t>Other items:</t>
  </si>
  <si>
    <t>Total $ amount for the position</t>
  </si>
  <si>
    <t>% Fringe benefits for the position</t>
  </si>
  <si>
    <t>Contract ttle:</t>
  </si>
  <si>
    <t>Name of agency:</t>
  </si>
  <si>
    <t>Contract period:</t>
  </si>
  <si>
    <t>Max budget available:</t>
  </si>
  <si>
    <t>Minimum local match of federal amount = 33.3% =</t>
  </si>
  <si>
    <t>State match % is provided by the DCTS budget &amp; policy analyst to the CA</t>
  </si>
  <si>
    <t>State match % =</t>
  </si>
  <si>
    <t>Annual line item budget</t>
  </si>
  <si>
    <t>Total request
from part 2</t>
  </si>
  <si>
    <t>Federal PATH amount</t>
  </si>
  <si>
    <t>State match amount</t>
  </si>
  <si>
    <t>Local match amount</t>
  </si>
  <si>
    <t>Total federal + state + local amounts</t>
  </si>
  <si>
    <t>Fringe benefits</t>
  </si>
  <si>
    <t>Operating costs</t>
  </si>
  <si>
    <t>In-state travel</t>
  </si>
  <si>
    <t>Out-of-state travel</t>
  </si>
  <si>
    <t>Consultant and subcontractor expenses</t>
  </si>
  <si>
    <t>Advertising and public information</t>
  </si>
  <si>
    <t>Consumer / family supports</t>
  </si>
  <si>
    <t>Subtotal of direct costs (Items A through M)</t>
  </si>
  <si>
    <t>Indirect costs</t>
  </si>
  <si>
    <t>Total costs</t>
  </si>
  <si>
    <t>Grand totals</t>
  </si>
  <si>
    <t>Match contribution sources: Describe the funding source for the local match amount in the above budget table.</t>
  </si>
  <si>
    <t>Maximum budget available:</t>
  </si>
  <si>
    <t>A: Salaries</t>
  </si>
  <si>
    <t>Hourly employees</t>
  </si>
  <si>
    <t>Position title</t>
  </si>
  <si>
    <t>Hourly pay rate</t>
  </si>
  <si>
    <t>Hours paid per week</t>
  </si>
  <si>
    <t># of weeks paid in contract period</t>
  </si>
  <si>
    <t>Monthly pay rate for 1 FTE</t>
  </si>
  <si>
    <t># of months paid in contract period</t>
  </si>
  <si>
    <t>Total cost (Section A)</t>
  </si>
  <si>
    <r>
      <rPr>
        <b/>
        <sz val="12"/>
        <rFont val="Arial"/>
        <family val="2"/>
      </rPr>
      <t>Justification</t>
    </r>
    <r>
      <rPr>
        <b/>
        <sz val="10"/>
        <rFont val="Arial"/>
        <family val="2"/>
      </rPr>
      <t xml:space="preserve">
</t>
    </r>
    <r>
      <rPr>
        <sz val="10"/>
        <rFont val="Arial"/>
        <family val="2"/>
      </rPr>
      <t xml:space="preserve">Provide a brief (2-3 sentence) description of the job duties related to this grant for </t>
    </r>
    <r>
      <rPr>
        <b/>
        <u/>
        <sz val="10"/>
        <rFont val="Arial"/>
        <family val="2"/>
      </rPr>
      <t>each</t>
    </r>
    <r>
      <rPr>
        <sz val="10"/>
        <rFont val="Arial"/>
        <family val="2"/>
      </rPr>
      <t xml:space="preserve"> position listed above.</t>
    </r>
  </si>
  <si>
    <t xml:space="preserve">B: Fringe benefits </t>
  </si>
  <si>
    <t>Fringe rate</t>
  </si>
  <si>
    <t>Total cost (Section B)</t>
  </si>
  <si>
    <r>
      <rPr>
        <b/>
        <sz val="12"/>
        <rFont val="Arial"/>
        <family val="2"/>
      </rPr>
      <t>Justification</t>
    </r>
    <r>
      <rPr>
        <sz val="10"/>
        <rFont val="Arial"/>
        <family val="2"/>
      </rPr>
      <t xml:space="preserve">
• Describe the various components of the fringe rate (for example, FICA, health insurance, short-term disability, etc.).
•</t>
    </r>
    <r>
      <rPr>
        <b/>
        <sz val="10"/>
        <rFont val="Arial"/>
        <family val="2"/>
      </rPr>
      <t xml:space="preserve"> </t>
    </r>
    <r>
      <rPr>
        <b/>
        <sz val="10"/>
        <color rgb="FFFF0000"/>
        <rFont val="Arial"/>
        <family val="2"/>
      </rPr>
      <t>If the fringe rate is above 45%</t>
    </r>
    <r>
      <rPr>
        <sz val="10"/>
        <rFont val="Arial"/>
        <family val="2"/>
      </rPr>
      <t>, then a breakdown of the cost of each component is required. For example: FICA (7.65%), health insurance (30%), retirement (8%) = 45.65%. The total percentage shown below must match the total percentage shown in the table.
• If a position does not receive fringe benefits, leave the fringe rate at 0%. Add a note to indicate the position does not receive fringe benefits.</t>
    </r>
  </si>
  <si>
    <r>
      <t xml:space="preserve">C: Equipment </t>
    </r>
    <r>
      <rPr>
        <b/>
        <i/>
        <sz val="14"/>
        <color rgb="FFFF0000"/>
        <rFont val="Arial"/>
        <family val="2"/>
      </rPr>
      <t>(Only for an individual item of $10,000 or more)</t>
    </r>
  </si>
  <si>
    <t># of units</t>
  </si>
  <si>
    <t>Cost per unit</t>
  </si>
  <si>
    <t>Total cost (Section C)</t>
  </si>
  <si>
    <r>
      <rPr>
        <b/>
        <sz val="12"/>
        <rFont val="Arial"/>
        <family val="2"/>
      </rPr>
      <t>Justification</t>
    </r>
    <r>
      <rPr>
        <sz val="10"/>
        <rFont val="Arial"/>
        <family val="2"/>
      </rPr>
      <t xml:space="preserve">
• Describe how the costs support the program.
</t>
    </r>
  </si>
  <si>
    <t>D: Operating Costs</t>
  </si>
  <si>
    <t>Total cost (Section D)</t>
  </si>
  <si>
    <r>
      <rPr>
        <b/>
        <sz val="12"/>
        <rFont val="Arial"/>
        <family val="2"/>
      </rPr>
      <t>Justification</t>
    </r>
    <r>
      <rPr>
        <sz val="10"/>
        <rFont val="Arial"/>
        <family val="2"/>
      </rPr>
      <t xml:space="preserve">
• Describe how the # of units were estimated.
• Describe how the cost per unit was estimated.
</t>
    </r>
  </si>
  <si>
    <t>E: Supplies Purchase Detail Sub-budget</t>
  </si>
  <si>
    <t>Total cost (Section E)</t>
  </si>
  <si>
    <r>
      <rPr>
        <b/>
        <sz val="12"/>
        <rFont val="Arial"/>
        <family val="2"/>
      </rPr>
      <t>Justification</t>
    </r>
    <r>
      <rPr>
        <sz val="10"/>
        <rFont val="Arial"/>
        <family val="2"/>
      </rPr>
      <t xml:space="preserve">
• Describe how the costs support the program.</t>
    </r>
    <r>
      <rPr>
        <b/>
        <sz val="10"/>
        <rFont val="Arial"/>
        <family val="2"/>
      </rPr>
      <t xml:space="preserve">
</t>
    </r>
    <r>
      <rPr>
        <sz val="10"/>
        <rFont val="Arial"/>
        <family val="2"/>
      </rPr>
      <t>• Describe how the unit cost was determined.</t>
    </r>
  </si>
  <si>
    <t>F: In-State Travel Detail Sub-Budget</t>
  </si>
  <si>
    <t xml:space="preserve">   GSA mileage rates:</t>
  </si>
  <si>
    <t xml:space="preserve">   GSA lodging &amp; per diem rates:</t>
  </si>
  <si>
    <t>Mileage reimbursement</t>
  </si>
  <si>
    <t>Meal reimbursement</t>
  </si>
  <si>
    <t>Mileage rate</t>
  </si>
  <si>
    <t xml:space="preserve"># of miles </t>
  </si>
  <si>
    <t>Lodging reimbursement</t>
  </si>
  <si>
    <t xml:space="preserve">Nightly lodging rate </t>
  </si>
  <si>
    <t xml:space="preserve"># of nights </t>
  </si>
  <si>
    <t>Other In-state travel costs</t>
  </si>
  <si>
    <t>Describe cost</t>
  </si>
  <si>
    <t>Total cost (Section F)</t>
  </si>
  <si>
    <t>Total cost (Section G)</t>
  </si>
  <si>
    <t>Total cost (Section H)</t>
  </si>
  <si>
    <t>Total cost (Section I)</t>
  </si>
  <si>
    <t>Total cost (Section J)</t>
  </si>
  <si>
    <t>Total cost (Section K)</t>
  </si>
  <si>
    <t>Total cost (Section L)</t>
  </si>
  <si>
    <t>Total cost (Section M)</t>
  </si>
  <si>
    <t>Justification
Provide a detailed description of how you arrived at each of the amounts provided above. Provide the following information:
• The purpose of the travel,
• The destinations (if known), and 
• Which positions and number of people will be traveling.</t>
  </si>
  <si>
    <t>Justification
Provide a detailed description of how you arrived at each of the amounts provided above. List:
• The purpose of the travel,
• The rates charged per trip,
• The destinations (if known), and 
• Which positions and number of people will be traveling.</t>
  </si>
  <si>
    <t>Justification
• For Items 1-5, describe how you arrived at each of the costs. Include number of consumers served, rate charged (hourly, monthly, etc.).
• For Item 6, describe the services or products to be provided.</t>
  </si>
  <si>
    <t xml:space="preserve">Justification
• Describe how you arrived at each of the training cost figures above.
• Include the number of staff, volunteers, and consumers who will be attending.
• Describe how the training costs support the program.
</t>
  </si>
  <si>
    <t>Justification
• Describe how you arrived at the costs for each item.</t>
  </si>
  <si>
    <t xml:space="preserve">Justification
• Describe how you arrived at each cost listed.
</t>
  </si>
  <si>
    <t>Justification
• Provide the number of consumers/families to receive the services.
• Describe the type of support services covered such as gas cards, bus passes, respite services, etc.
• Describe how the cost was determined (example: number of families * cost of each).
• Describe how the costs support the program.</t>
  </si>
  <si>
    <t>Justification
• Describe how you arrived at each cost listed.
• Describe how the costs support the program.</t>
  </si>
  <si>
    <t xml:space="preserve">Justification
• Describe the costs that are being covered (for example: salary and fringe costs, support staff for human resources, accounting, etc.)
</t>
  </si>
  <si>
    <t>Justification
Provide a brief (2-3 sentence) description of the job duties related to this grant for each position listed above.</t>
  </si>
  <si>
    <t>Justification
• Describe the various components of the fringe rate (for example, FICA, health insurance, short-term disability, etc.).
• If the fringe rate is above 45%, then a breakdown of the cost of each component is required. For example: FICA (7.65%), Health Insurance (30%), Retirement (8%) = 45.65%. The total percentage shown below must match the total percentage shown in the table.
• If a position does not receive fringe benefits, leave the fringe rate at 0%. Add a note to indicate the position does not receive fringe benefits.</t>
  </si>
  <si>
    <t xml:space="preserve">Justification
• Describe how the costs support the program.
</t>
  </si>
  <si>
    <t xml:space="preserve">Justification
• Describe how the # of units were estimated.
• Describe how the cost per unit was estimated.
</t>
  </si>
  <si>
    <t>Justification
• Describe how the costs support the program.
• Describe how the unit cost was determined.</t>
  </si>
  <si>
    <t>Justification
• Describe how you arrived at each of the costs. Include number of consumers served, rate charged (hourly, monthly, etc.).
• Describe the services or products to be provided.</t>
  </si>
  <si>
    <t>G: Out-of-State Travel Detail Sub-Budget</t>
  </si>
  <si>
    <t>Instructions:
• Important: Do not include names of individuals filling the positions.
• Total cost for each position should be calculated based on the length of the contract (for example: 12-month versus a shorter term contract).
• Position titles must be consistent with the work plan.</t>
  </si>
  <si>
    <t xml:space="preserve">Instructions:
• Fringe benefit components may include items such as Federal Insurance Contributions Act (FICA) and Unemployment Insurance, Retirement, Life Insurance, Workers Compensation and Health Insurance.
</t>
  </si>
  <si>
    <t xml:space="preserve">Instructions:
• Enter data ONLY if you are purchasing an individual piece of equipment valued at $10,000 or more.
• The individual item should have a useful life of more than one year and depreciation is generally tracked by the agency's accounting department.
• If items collectively cost more than $10,000 but individually cost less (for example: six workstations at $2,000 apiece), then the items should be reported under Supplies.
</t>
  </si>
  <si>
    <t>Instructions:
• Operating expenses include items such as rent, maintenance, land telephone and cellular phone services, utilities, IT support, internet access, Zoom licenses, etc.
• Operating costs can be determined either as direct costs or as an allocation of direct costs.
• If operating costs are determined by an allocation of direct costs, then the same allocation method should be used to estimate operating costs for ALL programs supported by the agency.</t>
  </si>
  <si>
    <t>Instructions:
• Supplies may include items such as general office supplies (post-it notes, paper, pens, etc.), office furniture (file cabinets, chairs, etc.), laptops, printers, cell phones, etc.
• Supplies may also include specific program supplies such as educational books/materials for clients, med boxes/lock boxes, etc.</t>
  </si>
  <si>
    <t>Instructions:
• Rates for mileage, meals and lodging cannot exceed current federal General Services Administration rates (link to GSA websites below).
• Reimbursement must be related to staff, volunteers or consumers.
• If the agency has a written policy that allows travel rates higher than the GSA rates, it would be allowable and a copy of the policy must be provided. The policy must be applicable to all employees of the agency.</t>
  </si>
  <si>
    <t xml:space="preserve">Instructions:
• Use Items 1-5 if the total cost will be simple, such as paying a monthly invoice for a person to provide services.
• Use Item 6 if the costs are more complex. A good guideline is when the subcontractor costs will include a breakdown of salary, fringe, travel expenses, etc. 
• Item 6 may be requested by DCTS to fully understand the information provided (such as DCTS staff, auditors, etc.)
</t>
  </si>
  <si>
    <t xml:space="preserve">Instructions:
• Costs may include attendance at a training or for the agency to provide a training or community-wide event (registration fees, speaker fees, meeting rooms, and training materials).
</t>
  </si>
  <si>
    <t>Instructions:
• Typical costs may include liability insurance, auto insurance, property insurance, etc.</t>
  </si>
  <si>
    <t>Instructions:
• Costs may include materials for community outreach (such as costs for brochures, website hosting, and media campaigns).
• Reimbursement for promotional items is limited. See the US Department of Health and Human Services policy:</t>
  </si>
  <si>
    <t>Instructions:
• Expenses must directly support the treatment plan that addresses mental health and/or substance use.
• No cash assistance to consumers or families is permitted.</t>
  </si>
  <si>
    <t>Instructions:
• List costs that cannot be characterized under any other budget category.</t>
  </si>
  <si>
    <t xml:space="preserve">Instructions:
• Items A-M were Direct Costs. Indirect costs are defined as costs that are not readily chargeable to a particular program or function (for example: support staff for human resources, accounting, etc.) 
• Applicants may use an indirect cost rate of up to 4% for the PATH Program, as specified under state and federal Allowable Cost Policy. The 4% maximum applies to the indirect costs charged by the agency + those charged by their subcontractor on Part 4.
</t>
  </si>
  <si>
    <t>Instructions:
• Costs may include attendance at a training or for the agency to provide a training or community-wide event (registration fees, speaker fees, meeting rooms, and training materials).</t>
  </si>
  <si>
    <t>Mileage cost</t>
  </si>
  <si>
    <t>Airfare cost</t>
  </si>
  <si>
    <t>Meal cost</t>
  </si>
  <si>
    <t>Lodging cost</t>
  </si>
  <si>
    <t>Other cost</t>
  </si>
  <si>
    <t>Other cost Item</t>
  </si>
  <si>
    <t>H: Consultant &amp; Subcontractor Expenses</t>
  </si>
  <si>
    <t>Consultant/subcontractor</t>
  </si>
  <si>
    <t>Subcontractor with detailed budgets</t>
  </si>
  <si>
    <t xml:space="preserve">I: Training </t>
  </si>
  <si>
    <t>Training event and/or trainers</t>
  </si>
  <si>
    <t>J: Insurance</t>
  </si>
  <si>
    <t>Name of insurance or surety bond</t>
  </si>
  <si>
    <t>K: Advertising &amp; Public Information</t>
  </si>
  <si>
    <t>L: Consumer/Family Supports</t>
  </si>
  <si>
    <t>M: Other Costs</t>
  </si>
  <si>
    <t>N: Total Direct Costs</t>
  </si>
  <si>
    <t>O: Indirect Costs</t>
  </si>
  <si>
    <t>Contract title:</t>
  </si>
  <si>
    <t>Instructions:
• Important: Do not include names of individuals filling the positions.
• Total cost for each position should be calculated based on the length of the contract (for example: 12-month versus a shorter term contract).
• Position titles must be consistent with the Work Plan.</t>
  </si>
  <si>
    <t xml:space="preserve">B: Fringe Benefits </t>
  </si>
  <si>
    <t xml:space="preserve">Instructions:
• Fringe benefit components may include items such as Federal Insurance Contributions Act (FICA) and unemployment insurance, retirement, life insurance, workers Compensation and health insurance.
</t>
  </si>
  <si>
    <t>Fringe rate Calculator</t>
  </si>
  <si>
    <t>C: Equipment (Only for an individual item of $10,000 or more)</t>
  </si>
  <si>
    <t>E: Supplies</t>
  </si>
  <si>
    <t>F: In-State Travel</t>
  </si>
  <si>
    <t>G: Out-of-State Travel</t>
  </si>
  <si>
    <r>
      <rPr>
        <b/>
        <sz val="10"/>
        <rFont val="Arial"/>
        <family val="2"/>
      </rPr>
      <t>Instructions:
• This category may cover fees and reimbursements for subcontractors.</t>
    </r>
    <r>
      <rPr>
        <b/>
        <u/>
        <sz val="10"/>
        <rFont val="Arial"/>
        <family val="2"/>
      </rPr>
      <t xml:space="preserve"> </t>
    </r>
  </si>
  <si>
    <t xml:space="preserve">J: Insurance </t>
  </si>
  <si>
    <t xml:space="preserve">Total direct cost is the sum of total costs from Section A-M. </t>
  </si>
  <si>
    <t xml:space="preserve">Instructions:
• Items A-M were Direct Costs. Indirect costs are defined as costs that are not readily chargeable to a particular program or function (for example: support staff for human resources, accounting, etc.) 
• Applicants may use an indirect cost rate of up to 4% for the PATH Program, as specified under state and federal allowable cost policy. The 4% maximum applies to the indirect costs charged by the agency + those charged by their subcontractor on Part 4.
</t>
  </si>
  <si>
    <t>I: Training</t>
  </si>
  <si>
    <t>Consumer/family reimbursement item</t>
  </si>
  <si>
    <t>Indirect Cost Rate
(4%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</si>
</sst>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164" formatCode="_(&quot;$&quot;* #,##0_);_(&quot;$&quot;* \(#,##0\);_(&quot;$&quot;* &quot;-&quot;??_);_(@_)"/>
    <numFmt numFmtId="165" formatCode="&quot;$&quot;#,##0.00"/>
    <numFmt numFmtId="166" formatCode="&quot;$&quot;#,##0.000_);\(&quot;$&quot;#,##0.000\)"/>
    <numFmt numFmtId="167" formatCode="0.000%"/>
    <numFmt numFmtId="168" formatCode="&quot;$&quot;#,##0"/>
  </numFmts>
  <fonts count="24" x14ac:knownFonts="1">
    <font>
      <sz val="10"/>
      <name val="Arial"/>
    </font>
    <font>
      <sz val="10"/>
      <name val="Arial"/>
      <family val="2"/>
    </font>
    <font>
      <b/>
      <sz val="10"/>
      <name val="Arial"/>
      <family val="2"/>
    </font>
    <font>
      <vertAlign val="superscript"/>
      <sz val="10"/>
      <name val="Arial"/>
      <family val="2"/>
    </font>
    <font>
      <sz val="10"/>
      <name val="Arial"/>
      <family val="2"/>
    </font>
    <font>
      <u/>
      <sz val="10"/>
      <color indexed="12"/>
      <name val="Arial"/>
      <family val="2"/>
    </font>
    <font>
      <i/>
      <sz val="10"/>
      <name val="Arial"/>
      <family val="2"/>
    </font>
    <font>
      <b/>
      <i/>
      <sz val="10"/>
      <name val="Arial"/>
      <family val="2"/>
    </font>
    <font>
      <b/>
      <u/>
      <sz val="10"/>
      <name val="Arial"/>
      <family val="2"/>
    </font>
    <font>
      <i/>
      <u/>
      <sz val="10"/>
      <name val="Arial"/>
      <family val="2"/>
    </font>
    <font>
      <b/>
      <sz val="10"/>
      <name val="Times New Roman"/>
      <family val="1"/>
    </font>
    <font>
      <i/>
      <sz val="10"/>
      <color rgb="FFFF0000"/>
      <name val="Arial"/>
      <family val="2"/>
    </font>
    <font>
      <sz val="10"/>
      <color rgb="FFFF0000"/>
      <name val="Arial"/>
      <family val="2"/>
    </font>
    <font>
      <i/>
      <u/>
      <sz val="10"/>
      <color rgb="FFFF0000"/>
      <name val="Arial"/>
      <family val="2"/>
    </font>
    <font>
      <b/>
      <sz val="10"/>
      <color rgb="FFFF0000"/>
      <name val="Arial"/>
      <family val="2"/>
    </font>
    <font>
      <b/>
      <strike/>
      <sz val="10"/>
      <color rgb="FFFF0000"/>
      <name val="Arial"/>
      <family val="2"/>
    </font>
    <font>
      <b/>
      <i/>
      <sz val="14"/>
      <name val="Arial"/>
      <family val="2"/>
    </font>
    <font>
      <b/>
      <i/>
      <sz val="14"/>
      <color rgb="FFFF0000"/>
      <name val="Arial"/>
      <family val="2"/>
    </font>
    <font>
      <sz val="12"/>
      <name val="Arial"/>
      <family val="2"/>
    </font>
    <font>
      <b/>
      <sz val="12"/>
      <name val="Arial"/>
      <family val="2"/>
    </font>
    <font>
      <b/>
      <sz val="11"/>
      <name val="Arial"/>
      <family val="2"/>
    </font>
    <font>
      <b/>
      <sz val="14"/>
      <name val="Arial"/>
      <family val="2"/>
    </font>
    <font>
      <b/>
      <i/>
      <sz val="12"/>
      <name val="Arial"/>
      <family val="2"/>
    </font>
    <font>
      <sz val="9"/>
      <name val="Arial"/>
      <family val="2"/>
    </font>
  </fonts>
  <fills count="13">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399975585192419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495">
    <xf numFmtId="0" fontId="0" fillId="0" borderId="0" xfId="0"/>
    <xf numFmtId="165" fontId="2" fillId="6" borderId="5" xfId="0" applyNumberFormat="1" applyFont="1" applyFill="1" applyBorder="1" applyAlignment="1" applyProtection="1">
      <alignment horizontal="center" vertical="center"/>
    </xf>
    <xf numFmtId="165" fontId="2" fillId="6" borderId="24" xfId="0" applyNumberFormat="1" applyFont="1" applyFill="1" applyBorder="1" applyAlignment="1" applyProtection="1">
      <alignment horizontal="center" vertical="center"/>
    </xf>
    <xf numFmtId="7" fontId="2" fillId="4" borderId="32" xfId="0" applyNumberFormat="1" applyFont="1" applyFill="1" applyBorder="1" applyAlignment="1" applyProtection="1">
      <alignment horizontal="center"/>
    </xf>
    <xf numFmtId="49" fontId="4" fillId="3" borderId="1" xfId="0" applyNumberFormat="1" applyFont="1" applyFill="1" applyBorder="1" applyAlignment="1" applyProtection="1">
      <alignment vertical="center" wrapText="1"/>
      <protection locked="0"/>
    </xf>
    <xf numFmtId="49" fontId="4" fillId="3" borderId="14" xfId="0" applyNumberFormat="1" applyFont="1" applyFill="1" applyBorder="1" applyAlignment="1" applyProtection="1">
      <alignment vertical="center" wrapText="1"/>
      <protection locked="0"/>
    </xf>
    <xf numFmtId="49" fontId="4" fillId="3" borderId="12" xfId="0" applyNumberFormat="1" applyFont="1" applyFill="1" applyBorder="1" applyAlignment="1" applyProtection="1">
      <alignment vertical="center" wrapText="1"/>
      <protection locked="0"/>
    </xf>
    <xf numFmtId="0" fontId="18" fillId="5" borderId="0" xfId="0" applyFont="1" applyFill="1" applyBorder="1" applyAlignment="1" applyProtection="1">
      <alignment horizontal="right"/>
    </xf>
    <xf numFmtId="0" fontId="18" fillId="0" borderId="0" xfId="0" applyFont="1"/>
    <xf numFmtId="0" fontId="4" fillId="5" borderId="0" xfId="0" applyFont="1" applyFill="1" applyAlignment="1" applyProtection="1">
      <alignment horizontal="right"/>
    </xf>
    <xf numFmtId="49" fontId="4" fillId="3" borderId="9" xfId="0" applyNumberFormat="1" applyFont="1" applyFill="1" applyBorder="1" applyAlignment="1" applyProtection="1">
      <alignment vertical="center" wrapText="1"/>
      <protection locked="0"/>
    </xf>
    <xf numFmtId="49" fontId="4" fillId="3" borderId="43" xfId="0" applyNumberFormat="1" applyFont="1" applyFill="1" applyBorder="1" applyAlignment="1" applyProtection="1">
      <alignment vertical="center" wrapText="1"/>
      <protection locked="0"/>
    </xf>
    <xf numFmtId="0" fontId="4" fillId="0" borderId="5" xfId="2" applyNumberFormat="1" applyFont="1" applyFill="1" applyBorder="1" applyAlignment="1" applyProtection="1">
      <alignment horizontal="left" vertical="center" wrapText="1"/>
    </xf>
    <xf numFmtId="49" fontId="4" fillId="3" borderId="5" xfId="0" applyNumberFormat="1" applyFont="1" applyFill="1" applyBorder="1" applyAlignment="1" applyProtection="1">
      <alignment vertical="center" wrapText="1"/>
      <protection locked="0"/>
    </xf>
    <xf numFmtId="165" fontId="4" fillId="3" borderId="5" xfId="0" applyNumberFormat="1" applyFont="1" applyFill="1" applyBorder="1" applyAlignment="1" applyProtection="1">
      <alignment horizontal="center" vertical="center"/>
      <protection locked="0"/>
    </xf>
    <xf numFmtId="39" fontId="4" fillId="3" borderId="5" xfId="1" applyNumberFormat="1" applyFont="1" applyFill="1" applyBorder="1" applyAlignment="1" applyProtection="1">
      <alignment horizontal="center" vertical="center"/>
      <protection locked="0"/>
    </xf>
    <xf numFmtId="165" fontId="4" fillId="3" borderId="1" xfId="0" applyNumberFormat="1" applyFont="1" applyFill="1" applyBorder="1" applyAlignment="1" applyProtection="1">
      <alignment horizontal="center" vertical="center"/>
      <protection locked="0"/>
    </xf>
    <xf numFmtId="39" fontId="4" fillId="3" borderId="1" xfId="1" applyNumberFormat="1" applyFont="1" applyFill="1" applyBorder="1" applyAlignment="1" applyProtection="1">
      <alignment horizontal="center" vertical="center"/>
      <protection locked="0"/>
    </xf>
    <xf numFmtId="165" fontId="4" fillId="3" borderId="42" xfId="0" applyNumberFormat="1" applyFont="1" applyFill="1" applyBorder="1" applyAlignment="1" applyProtection="1">
      <alignment horizontal="center" vertical="center"/>
      <protection locked="0"/>
    </xf>
    <xf numFmtId="39" fontId="4" fillId="3" borderId="42" xfId="1" applyNumberFormat="1" applyFont="1" applyFill="1" applyBorder="1" applyAlignment="1" applyProtection="1">
      <alignment horizontal="center" vertical="center"/>
      <protection locked="0"/>
    </xf>
    <xf numFmtId="167" fontId="4" fillId="3" borderId="5" xfId="1" applyNumberFormat="1" applyFont="1" applyFill="1" applyBorder="1" applyAlignment="1" applyProtection="1">
      <alignment horizontal="center" vertical="center"/>
      <protection locked="0"/>
    </xf>
    <xf numFmtId="167" fontId="4" fillId="3" borderId="1" xfId="1" applyNumberFormat="1" applyFont="1" applyFill="1" applyBorder="1" applyAlignment="1" applyProtection="1">
      <alignment horizontal="center" vertical="center"/>
      <protection locked="0"/>
    </xf>
    <xf numFmtId="167" fontId="4" fillId="3" borderId="12" xfId="1" applyNumberFormat="1" applyFont="1" applyFill="1" applyBorder="1" applyAlignment="1" applyProtection="1">
      <alignment horizontal="center" vertical="center"/>
      <protection locked="0"/>
    </xf>
    <xf numFmtId="7" fontId="4" fillId="0" borderId="15" xfId="0" applyNumberFormat="1" applyFont="1" applyFill="1" applyBorder="1" applyAlignment="1" applyProtection="1">
      <alignment horizontal="center" vertical="center"/>
    </xf>
    <xf numFmtId="7" fontId="4" fillId="0" borderId="10" xfId="0" applyNumberFormat="1" applyFont="1" applyFill="1" applyBorder="1" applyAlignment="1" applyProtection="1">
      <alignment horizontal="center" vertical="center"/>
    </xf>
    <xf numFmtId="7" fontId="4" fillId="0" borderId="13" xfId="0" applyNumberFormat="1" applyFont="1" applyFill="1" applyBorder="1" applyAlignment="1" applyProtection="1">
      <alignment horizontal="center" vertical="center"/>
    </xf>
    <xf numFmtId="7" fontId="4" fillId="0" borderId="44" xfId="0" applyNumberFormat="1" applyFont="1" applyFill="1" applyBorder="1" applyAlignment="1" applyProtection="1">
      <alignment horizontal="center" vertical="center"/>
    </xf>
    <xf numFmtId="7" fontId="4" fillId="0" borderId="5" xfId="0" applyNumberFormat="1" applyFont="1" applyFill="1" applyBorder="1" applyAlignment="1" applyProtection="1">
      <alignment horizontal="center" vertical="center"/>
    </xf>
    <xf numFmtId="7" fontId="4" fillId="0" borderId="1" xfId="0" applyNumberFormat="1" applyFont="1" applyFill="1" applyBorder="1" applyAlignment="1" applyProtection="1">
      <alignment horizontal="center" vertical="center"/>
    </xf>
    <xf numFmtId="7" fontId="2" fillId="0" borderId="32" xfId="0" applyNumberFormat="1" applyFont="1" applyFill="1" applyBorder="1" applyAlignment="1" applyProtection="1">
      <alignment horizontal="center" vertical="center"/>
    </xf>
    <xf numFmtId="4" fontId="4" fillId="3" borderId="5" xfId="0" applyNumberFormat="1" applyFont="1" applyFill="1" applyBorder="1" applyAlignment="1" applyProtection="1">
      <alignment horizontal="center" vertical="center"/>
      <protection locked="0"/>
    </xf>
    <xf numFmtId="7" fontId="4" fillId="3" borderId="5" xfId="0" applyNumberFormat="1" applyFont="1" applyFill="1" applyBorder="1" applyAlignment="1" applyProtection="1">
      <alignment horizontal="center" vertical="center"/>
      <protection locked="0"/>
    </xf>
    <xf numFmtId="4" fontId="4" fillId="3" borderId="1" xfId="0" applyNumberFormat="1" applyFont="1" applyFill="1" applyBorder="1" applyAlignment="1" applyProtection="1">
      <alignment horizontal="center" vertical="center"/>
      <protection locked="0"/>
    </xf>
    <xf numFmtId="7" fontId="4" fillId="3" borderId="1" xfId="0" applyNumberFormat="1" applyFont="1" applyFill="1" applyBorder="1" applyAlignment="1" applyProtection="1">
      <alignment horizontal="center" vertical="center"/>
      <protection locked="0"/>
    </xf>
    <xf numFmtId="4" fontId="4" fillId="3" borderId="12" xfId="0" applyNumberFormat="1" applyFont="1" applyFill="1" applyBorder="1" applyAlignment="1" applyProtection="1">
      <alignment horizontal="center" vertical="center"/>
      <protection locked="0"/>
    </xf>
    <xf numFmtId="7" fontId="4" fillId="3" borderId="12" xfId="0" applyNumberFormat="1" applyFont="1" applyFill="1" applyBorder="1" applyAlignment="1" applyProtection="1">
      <alignment horizontal="center" vertical="center"/>
      <protection locked="0"/>
    </xf>
    <xf numFmtId="7" fontId="2" fillId="0" borderId="32" xfId="1" applyNumberFormat="1" applyFont="1" applyFill="1" applyBorder="1" applyAlignment="1" applyProtection="1">
      <alignment horizontal="center" vertical="center"/>
    </xf>
    <xf numFmtId="166" fontId="4" fillId="3" borderId="24" xfId="0" applyNumberFormat="1" applyFont="1" applyFill="1" applyBorder="1" applyAlignment="1" applyProtection="1">
      <alignment horizontal="center" vertical="center"/>
      <protection locked="0"/>
    </xf>
    <xf numFmtId="3" fontId="4" fillId="3" borderId="24" xfId="0" applyNumberFormat="1" applyFont="1" applyFill="1" applyBorder="1" applyAlignment="1" applyProtection="1">
      <alignment horizontal="center" vertical="center"/>
      <protection locked="0"/>
    </xf>
    <xf numFmtId="7" fontId="4" fillId="0" borderId="25" xfId="0" applyNumberFormat="1" applyFont="1" applyFill="1" applyBorder="1" applyAlignment="1" applyProtection="1">
      <alignment horizontal="center" vertical="center"/>
    </xf>
    <xf numFmtId="7" fontId="4" fillId="3" borderId="17" xfId="0" applyNumberFormat="1" applyFont="1" applyFill="1" applyBorder="1" applyAlignment="1" applyProtection="1">
      <alignment horizontal="center" vertical="center"/>
      <protection locked="0"/>
    </xf>
    <xf numFmtId="3" fontId="4" fillId="3" borderId="17" xfId="0" applyNumberFormat="1" applyFont="1" applyFill="1" applyBorder="1" applyAlignment="1" applyProtection="1">
      <alignment horizontal="center" vertical="center"/>
      <protection locked="0"/>
    </xf>
    <xf numFmtId="7" fontId="4" fillId="0" borderId="18" xfId="0" applyNumberFormat="1" applyFont="1" applyFill="1" applyBorder="1" applyAlignment="1" applyProtection="1">
      <alignment horizontal="center" vertical="center"/>
    </xf>
    <xf numFmtId="8" fontId="4" fillId="3" borderId="25" xfId="0" applyNumberFormat="1" applyFont="1" applyFill="1" applyBorder="1" applyAlignment="1" applyProtection="1">
      <alignment horizontal="center" vertical="center"/>
      <protection locked="0"/>
    </xf>
    <xf numFmtId="7" fontId="4" fillId="3" borderId="15" xfId="0" applyNumberFormat="1" applyFont="1" applyFill="1" applyBorder="1" applyAlignment="1" applyProtection="1">
      <alignment horizontal="center" vertical="center"/>
      <protection locked="0"/>
    </xf>
    <xf numFmtId="7" fontId="4" fillId="3" borderId="10" xfId="0" applyNumberFormat="1" applyFont="1" applyFill="1" applyBorder="1" applyAlignment="1" applyProtection="1">
      <alignment horizontal="center" vertical="center"/>
      <protection locked="0"/>
    </xf>
    <xf numFmtId="7" fontId="4" fillId="3" borderId="13" xfId="0" applyNumberFormat="1" applyFont="1" applyFill="1" applyBorder="1" applyAlignment="1" applyProtection="1">
      <alignment horizontal="center" vertical="center"/>
      <protection locked="0"/>
    </xf>
    <xf numFmtId="8" fontId="2" fillId="2" borderId="32" xfId="0" applyNumberFormat="1" applyFont="1" applyFill="1" applyBorder="1" applyAlignment="1" applyProtection="1">
      <alignment horizontal="center" vertical="center"/>
    </xf>
    <xf numFmtId="8" fontId="4" fillId="3" borderId="15" xfId="0" applyNumberFormat="1" applyFont="1" applyFill="1" applyBorder="1" applyAlignment="1" applyProtection="1">
      <alignment horizontal="center" vertical="center" wrapText="1"/>
      <protection locked="0"/>
    </xf>
    <xf numFmtId="8" fontId="4" fillId="3" borderId="10" xfId="0" applyNumberFormat="1" applyFont="1" applyFill="1" applyBorder="1" applyAlignment="1" applyProtection="1">
      <alignment horizontal="center" vertical="center" wrapText="1"/>
      <protection locked="0"/>
    </xf>
    <xf numFmtId="8" fontId="4" fillId="3" borderId="13" xfId="0" applyNumberFormat="1" applyFont="1" applyFill="1" applyBorder="1" applyAlignment="1" applyProtection="1">
      <alignment horizontal="center" vertical="center" wrapText="1"/>
      <protection locked="0"/>
    </xf>
    <xf numFmtId="8" fontId="2" fillId="0" borderId="32" xfId="0" applyNumberFormat="1" applyFont="1" applyFill="1" applyBorder="1" applyAlignment="1" applyProtection="1">
      <alignment horizontal="center" vertical="center" wrapText="1"/>
    </xf>
    <xf numFmtId="7" fontId="4" fillId="3" borderId="14" xfId="0" applyNumberFormat="1" applyFont="1" applyFill="1" applyBorder="1" applyAlignment="1" applyProtection="1">
      <alignment horizontal="center" vertical="center"/>
      <protection locked="0"/>
    </xf>
    <xf numFmtId="167" fontId="4" fillId="3" borderId="5" xfId="3" applyNumberFormat="1" applyFont="1" applyFill="1" applyBorder="1" applyAlignment="1" applyProtection="1">
      <alignment horizontal="center" vertical="center"/>
      <protection locked="0"/>
    </xf>
    <xf numFmtId="7" fontId="2" fillId="0" borderId="5" xfId="0" applyNumberFormat="1" applyFont="1" applyFill="1" applyBorder="1" applyAlignment="1" applyProtection="1">
      <alignment horizontal="center" vertical="center"/>
    </xf>
    <xf numFmtId="0" fontId="4" fillId="5" borderId="0" xfId="0" applyFont="1" applyFill="1" applyAlignment="1" applyProtection="1">
      <alignment vertical="top"/>
    </xf>
    <xf numFmtId="49" fontId="0" fillId="5" borderId="0" xfId="0" applyNumberFormat="1" applyFill="1" applyBorder="1" applyProtection="1"/>
    <xf numFmtId="0" fontId="0" fillId="5" borderId="0" xfId="0" applyFill="1" applyProtection="1"/>
    <xf numFmtId="0" fontId="2" fillId="6" borderId="16" xfId="0" applyFont="1" applyFill="1" applyBorder="1" applyAlignment="1" applyProtection="1">
      <alignment horizontal="center" vertical="center"/>
    </xf>
    <xf numFmtId="0" fontId="2" fillId="6" borderId="17" xfId="0" applyFont="1" applyFill="1" applyBorder="1" applyAlignment="1" applyProtection="1">
      <alignment horizontal="center" vertical="center" wrapText="1"/>
    </xf>
    <xf numFmtId="0" fontId="2" fillId="6" borderId="49" xfId="0" applyFont="1" applyFill="1" applyBorder="1" applyAlignment="1" applyProtection="1">
      <alignment horizontal="center" vertical="center" wrapText="1"/>
    </xf>
    <xf numFmtId="8" fontId="2" fillId="6" borderId="5" xfId="0" applyNumberFormat="1" applyFont="1" applyFill="1" applyBorder="1" applyAlignment="1" applyProtection="1">
      <alignment horizontal="center" vertical="center"/>
    </xf>
    <xf numFmtId="8" fontId="2" fillId="6" borderId="24" xfId="0" applyNumberFormat="1" applyFont="1" applyFill="1" applyBorder="1" applyAlignment="1" applyProtection="1">
      <alignment horizontal="center" vertical="center"/>
    </xf>
    <xf numFmtId="0" fontId="0" fillId="5" borderId="0" xfId="0" applyFill="1" applyBorder="1" applyProtection="1"/>
    <xf numFmtId="165" fontId="2" fillId="5" borderId="0" xfId="0" applyNumberFormat="1" applyFont="1" applyFill="1" applyBorder="1" applyAlignment="1" applyProtection="1">
      <alignment horizontal="right"/>
    </xf>
    <xf numFmtId="8" fontId="2" fillId="5" borderId="0" xfId="0" applyNumberFormat="1" applyFont="1" applyFill="1" applyBorder="1" applyAlignment="1" applyProtection="1">
      <alignment horizontal="right"/>
    </xf>
    <xf numFmtId="9" fontId="2" fillId="5" borderId="0" xfId="0" applyNumberFormat="1" applyFont="1" applyFill="1" applyBorder="1" applyAlignment="1" applyProtection="1">
      <alignment horizontal="right"/>
    </xf>
    <xf numFmtId="0" fontId="0" fillId="0" borderId="0" xfId="0" applyFill="1" applyBorder="1" applyProtection="1"/>
    <xf numFmtId="0" fontId="20" fillId="5" borderId="0" xfId="0" applyFont="1" applyFill="1" applyBorder="1" applyAlignment="1" applyProtection="1">
      <alignment vertical="center"/>
    </xf>
    <xf numFmtId="165" fontId="20" fillId="5" borderId="50" xfId="0" applyNumberFormat="1" applyFont="1" applyFill="1" applyBorder="1" applyAlignment="1" applyProtection="1">
      <alignment horizontal="center" vertical="center"/>
    </xf>
    <xf numFmtId="165" fontId="2" fillId="6" borderId="51" xfId="0" applyNumberFormat="1" applyFont="1" applyFill="1" applyBorder="1" applyAlignment="1" applyProtection="1">
      <alignment horizontal="center" vertical="center"/>
    </xf>
    <xf numFmtId="165" fontId="2" fillId="6" borderId="53" xfId="0" applyNumberFormat="1" applyFont="1" applyFill="1" applyBorder="1" applyAlignment="1" applyProtection="1">
      <alignment horizontal="center" vertical="center"/>
    </xf>
    <xf numFmtId="165" fontId="4" fillId="0" borderId="54" xfId="0" applyNumberFormat="1" applyFont="1" applyFill="1" applyBorder="1" applyAlignment="1" applyProtection="1">
      <alignment horizontal="center" vertical="center"/>
    </xf>
    <xf numFmtId="165" fontId="4" fillId="0" borderId="28" xfId="0" applyNumberFormat="1" applyFont="1" applyFill="1" applyBorder="1" applyAlignment="1" applyProtection="1">
      <alignment horizontal="center" vertical="center"/>
    </xf>
    <xf numFmtId="165" fontId="4" fillId="0" borderId="55" xfId="0" applyNumberFormat="1" applyFont="1" applyFill="1" applyBorder="1" applyAlignment="1" applyProtection="1">
      <alignment horizontal="center" vertical="center"/>
    </xf>
    <xf numFmtId="165" fontId="2" fillId="6" borderId="54" xfId="0" applyNumberFormat="1" applyFont="1" applyFill="1" applyBorder="1" applyAlignment="1" applyProtection="1">
      <alignment horizontal="center" vertical="center"/>
    </xf>
    <xf numFmtId="165" fontId="2" fillId="6" borderId="56" xfId="0" applyNumberFormat="1" applyFont="1" applyFill="1" applyBorder="1" applyAlignment="1" applyProtection="1">
      <alignment horizontal="center" vertical="center"/>
    </xf>
    <xf numFmtId="165" fontId="1" fillId="3" borderId="51" xfId="0" applyNumberFormat="1" applyFont="1" applyFill="1" applyBorder="1" applyAlignment="1" applyProtection="1">
      <alignment horizontal="center" vertical="center"/>
      <protection locked="0"/>
    </xf>
    <xf numFmtId="165" fontId="4" fillId="3" borderId="20" xfId="0" applyNumberFormat="1" applyFont="1" applyFill="1" applyBorder="1" applyAlignment="1" applyProtection="1">
      <alignment horizontal="center" vertical="center"/>
      <protection locked="0"/>
    </xf>
    <xf numFmtId="165" fontId="4" fillId="3" borderId="52" xfId="0" applyNumberFormat="1" applyFont="1" applyFill="1" applyBorder="1" applyAlignment="1" applyProtection="1">
      <alignment horizontal="center" vertical="center"/>
      <protection locked="0"/>
    </xf>
    <xf numFmtId="0" fontId="2" fillId="6" borderId="50" xfId="0" applyFont="1" applyFill="1" applyBorder="1" applyAlignment="1" applyProtection="1">
      <alignment horizontal="center" vertical="center" wrapText="1"/>
    </xf>
    <xf numFmtId="165" fontId="2" fillId="0" borderId="54" xfId="0" applyNumberFormat="1" applyFont="1" applyFill="1" applyBorder="1" applyAlignment="1" applyProtection="1">
      <alignment horizontal="center" vertical="center"/>
    </xf>
    <xf numFmtId="165" fontId="2" fillId="0" borderId="55" xfId="0" applyNumberFormat="1" applyFont="1" applyFill="1" applyBorder="1" applyAlignment="1" applyProtection="1">
      <alignment horizontal="center" vertical="center"/>
    </xf>
    <xf numFmtId="0" fontId="19" fillId="5" borderId="0" xfId="0" applyFont="1" applyFill="1" applyAlignment="1" applyProtection="1">
      <alignment vertical="center"/>
    </xf>
    <xf numFmtId="0" fontId="18" fillId="5" borderId="0" xfId="0" applyFont="1" applyFill="1" applyAlignment="1" applyProtection="1">
      <alignment horizontal="right"/>
    </xf>
    <xf numFmtId="0" fontId="5" fillId="5" borderId="33" xfId="2" applyFill="1" applyBorder="1" applyAlignment="1" applyProtection="1"/>
    <xf numFmtId="7" fontId="4" fillId="5" borderId="0" xfId="0" applyNumberFormat="1" applyFont="1" applyFill="1" applyBorder="1" applyAlignment="1" applyProtection="1">
      <alignment horizontal="right"/>
    </xf>
    <xf numFmtId="0" fontId="5" fillId="5" borderId="0" xfId="2" applyFill="1" applyBorder="1" applyAlignment="1" applyProtection="1">
      <alignment horizontal="left" vertical="top" wrapText="1"/>
    </xf>
    <xf numFmtId="0" fontId="5" fillId="5" borderId="33" xfId="2" applyFill="1" applyBorder="1" applyAlignment="1" applyProtection="1">
      <alignment horizontal="left" vertical="top" wrapText="1"/>
    </xf>
    <xf numFmtId="7" fontId="7" fillId="5" borderId="33" xfId="0" applyNumberFormat="1" applyFont="1" applyFill="1" applyBorder="1" applyAlignment="1" applyProtection="1">
      <alignment horizontal="right" vertical="center"/>
    </xf>
    <xf numFmtId="7" fontId="7" fillId="5" borderId="0" xfId="0" applyNumberFormat="1" applyFont="1" applyFill="1" applyBorder="1" applyProtection="1"/>
    <xf numFmtId="0" fontId="1" fillId="0" borderId="9" xfId="0" applyFont="1" applyBorder="1" applyAlignment="1" applyProtection="1">
      <alignment vertical="center"/>
    </xf>
    <xf numFmtId="0" fontId="1" fillId="6" borderId="14" xfId="0" applyFont="1" applyFill="1" applyBorder="1" applyAlignment="1" applyProtection="1">
      <alignment vertical="center"/>
    </xf>
    <xf numFmtId="0" fontId="1" fillId="0" borderId="19" xfId="0" applyFont="1" applyBorder="1" applyAlignment="1" applyProtection="1">
      <alignment horizontal="left" vertical="center"/>
    </xf>
    <xf numFmtId="0" fontId="1" fillId="0" borderId="14"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9" xfId="0" applyFont="1" applyFill="1" applyBorder="1" applyAlignment="1" applyProtection="1">
      <alignment horizontal="center" vertical="center"/>
    </xf>
    <xf numFmtId="0" fontId="1" fillId="6" borderId="14" xfId="0" applyFont="1" applyFill="1" applyBorder="1" applyAlignment="1" applyProtection="1">
      <alignment horizontal="center" vertical="center"/>
    </xf>
    <xf numFmtId="0" fontId="1" fillId="0" borderId="19" xfId="0" applyFont="1" applyBorder="1" applyAlignment="1" applyProtection="1">
      <alignment horizontal="center" vertical="center"/>
    </xf>
    <xf numFmtId="0" fontId="1" fillId="6" borderId="23" xfId="0" applyFont="1" applyFill="1" applyBorder="1" applyAlignment="1" applyProtection="1">
      <alignment horizontal="center" vertical="center"/>
    </xf>
    <xf numFmtId="0" fontId="1" fillId="0" borderId="1" xfId="0" applyFont="1" applyBorder="1" applyAlignment="1" applyProtection="1">
      <alignment horizontal="left" vertical="center"/>
    </xf>
    <xf numFmtId="0" fontId="1" fillId="0" borderId="1" xfId="0" applyFont="1" applyBorder="1" applyAlignment="1" applyProtection="1">
      <alignment vertical="center"/>
    </xf>
    <xf numFmtId="0" fontId="1" fillId="5" borderId="0" xfId="0" applyFont="1" applyFill="1" applyAlignment="1" applyProtection="1">
      <alignment horizontal="right"/>
    </xf>
    <xf numFmtId="7" fontId="2" fillId="4" borderId="47" xfId="0" applyNumberFormat="1" applyFont="1" applyFill="1" applyBorder="1" applyAlignment="1" applyProtection="1">
      <alignment horizontal="center"/>
    </xf>
    <xf numFmtId="49" fontId="4" fillId="3" borderId="7" xfId="0" applyNumberFormat="1" applyFont="1" applyFill="1" applyBorder="1" applyAlignment="1" applyProtection="1">
      <alignment vertical="center" wrapText="1"/>
      <protection locked="0"/>
    </xf>
    <xf numFmtId="165" fontId="4" fillId="3" borderId="7" xfId="0" applyNumberFormat="1" applyFont="1" applyFill="1" applyBorder="1" applyAlignment="1" applyProtection="1">
      <alignment horizontal="center" vertical="center"/>
      <protection locked="0"/>
    </xf>
    <xf numFmtId="167" fontId="4" fillId="3" borderId="7" xfId="1" applyNumberFormat="1" applyFont="1" applyFill="1" applyBorder="1" applyAlignment="1" applyProtection="1">
      <alignment horizontal="center" vertical="center"/>
      <protection locked="0"/>
    </xf>
    <xf numFmtId="39" fontId="4" fillId="3" borderId="7" xfId="1" applyNumberFormat="1" applyFont="1" applyFill="1" applyBorder="1" applyAlignment="1" applyProtection="1">
      <alignment horizontal="center" vertical="center"/>
      <protection locked="0"/>
    </xf>
    <xf numFmtId="7" fontId="4" fillId="0" borderId="8" xfId="0" applyNumberFormat="1" applyFont="1" applyFill="1" applyBorder="1" applyAlignment="1" applyProtection="1">
      <alignment horizontal="center" vertical="center"/>
    </xf>
    <xf numFmtId="7" fontId="1" fillId="3" borderId="8" xfId="0" applyNumberFormat="1" applyFont="1" applyFill="1" applyBorder="1" applyAlignment="1" applyProtection="1">
      <alignment horizontal="center" vertical="center"/>
      <protection locked="0"/>
    </xf>
    <xf numFmtId="0" fontId="1" fillId="0" borderId="9" xfId="0" applyFont="1" applyFill="1" applyBorder="1" applyAlignment="1" applyProtection="1">
      <alignment vertical="center"/>
    </xf>
    <xf numFmtId="7" fontId="1" fillId="3" borderId="10" xfId="0" applyNumberFormat="1" applyFont="1" applyFill="1" applyBorder="1" applyAlignment="1" applyProtection="1">
      <alignment horizontal="center" vertical="center"/>
      <protection locked="0"/>
    </xf>
    <xf numFmtId="49" fontId="4" fillId="3" borderId="42" xfId="0" applyNumberFormat="1" applyFont="1" applyFill="1" applyBorder="1" applyAlignment="1" applyProtection="1">
      <alignment vertical="center" wrapText="1"/>
      <protection locked="0"/>
    </xf>
    <xf numFmtId="167" fontId="4" fillId="3" borderId="42" xfId="1" applyNumberFormat="1" applyFont="1" applyFill="1" applyBorder="1" applyAlignment="1" applyProtection="1">
      <alignment horizontal="center" vertical="center"/>
      <protection locked="0"/>
    </xf>
    <xf numFmtId="7" fontId="7" fillId="5" borderId="0" xfId="0" applyNumberFormat="1" applyFont="1" applyFill="1" applyBorder="1" applyAlignment="1" applyProtection="1">
      <alignment horizontal="right" vertical="center"/>
    </xf>
    <xf numFmtId="7" fontId="2" fillId="5" borderId="32" xfId="0" applyNumberFormat="1" applyFont="1" applyFill="1" applyBorder="1" applyAlignment="1" applyProtection="1">
      <alignment horizontal="center" vertical="center"/>
    </xf>
    <xf numFmtId="7" fontId="4" fillId="3" borderId="8" xfId="0" applyNumberFormat="1" applyFont="1" applyFill="1" applyBorder="1" applyAlignment="1" applyProtection="1">
      <alignment horizontal="center" vertical="center"/>
      <protection locked="0"/>
    </xf>
    <xf numFmtId="0" fontId="2" fillId="5" borderId="0" xfId="0" applyFont="1" applyFill="1" applyBorder="1" applyAlignment="1" applyProtection="1">
      <alignment horizontal="left" vertical="center" wrapText="1"/>
    </xf>
    <xf numFmtId="0" fontId="2" fillId="5" borderId="0" xfId="0" applyFont="1" applyFill="1" applyBorder="1" applyAlignment="1" applyProtection="1">
      <alignment horizontal="left" vertical="top" wrapText="1"/>
    </xf>
    <xf numFmtId="0" fontId="18" fillId="5" borderId="21" xfId="0" applyFont="1" applyFill="1" applyBorder="1" applyAlignment="1" applyProtection="1">
      <alignment horizontal="left"/>
    </xf>
    <xf numFmtId="0" fontId="18" fillId="5" borderId="0" xfId="0" applyFont="1" applyFill="1" applyAlignment="1">
      <alignment vertical="top" wrapText="1"/>
    </xf>
    <xf numFmtId="0" fontId="18" fillId="5" borderId="0" xfId="0" applyFont="1" applyFill="1" applyAlignment="1">
      <alignment horizontal="center" vertical="top"/>
    </xf>
    <xf numFmtId="0" fontId="18" fillId="5" borderId="0" xfId="0" applyFont="1" applyFill="1"/>
    <xf numFmtId="0" fontId="18" fillId="5" borderId="0" xfId="0" applyFont="1" applyFill="1" applyAlignment="1">
      <alignment vertical="top"/>
    </xf>
    <xf numFmtId="0" fontId="18" fillId="0" borderId="0" xfId="0" applyFont="1" applyAlignment="1">
      <alignment vertical="top"/>
    </xf>
    <xf numFmtId="0" fontId="18" fillId="0" borderId="0" xfId="0" applyFont="1" applyAlignment="1">
      <alignment vertical="top" wrapText="1"/>
    </xf>
    <xf numFmtId="0" fontId="19" fillId="11" borderId="51" xfId="0" applyFont="1" applyFill="1" applyBorder="1" applyAlignment="1" applyProtection="1">
      <alignment vertical="center"/>
    </xf>
    <xf numFmtId="0" fontId="18" fillId="0" borderId="0" xfId="4" applyFont="1" applyAlignment="1">
      <alignment vertical="top" wrapText="1"/>
    </xf>
    <xf numFmtId="165" fontId="1" fillId="0" borderId="0" xfId="4" applyNumberFormat="1"/>
    <xf numFmtId="0" fontId="1" fillId="0" borderId="0" xfId="4"/>
    <xf numFmtId="0" fontId="18" fillId="0" borderId="0" xfId="4" applyFont="1" applyAlignment="1">
      <alignment wrapText="1"/>
    </xf>
    <xf numFmtId="165" fontId="18" fillId="0" borderId="0" xfId="4" applyNumberFormat="1" applyFont="1"/>
    <xf numFmtId="165" fontId="18" fillId="3" borderId="48" xfId="4" applyNumberFormat="1" applyFont="1" applyFill="1" applyBorder="1" applyAlignment="1" applyProtection="1">
      <alignment horizontal="left"/>
      <protection locked="0"/>
    </xf>
    <xf numFmtId="165" fontId="18" fillId="0" borderId="0" xfId="4" applyNumberFormat="1" applyFont="1" applyAlignment="1">
      <alignment horizontal="center"/>
    </xf>
    <xf numFmtId="0" fontId="19" fillId="0" borderId="48" xfId="4" applyFont="1" applyBorder="1" applyAlignment="1">
      <alignment horizontal="center" wrapText="1"/>
    </xf>
    <xf numFmtId="165" fontId="19" fillId="0" borderId="48" xfId="4" applyNumberFormat="1" applyFont="1" applyBorder="1" applyAlignment="1">
      <alignment horizontal="center"/>
    </xf>
    <xf numFmtId="0" fontId="18" fillId="3" borderId="1" xfId="4" applyFont="1" applyFill="1" applyBorder="1" applyAlignment="1" applyProtection="1">
      <alignment wrapText="1"/>
      <protection locked="0"/>
    </xf>
    <xf numFmtId="165" fontId="18" fillId="3" borderId="1" xfId="4" applyNumberFormat="1" applyFont="1" applyFill="1" applyBorder="1" applyAlignment="1" applyProtection="1">
      <alignment horizontal="center"/>
      <protection locked="0"/>
    </xf>
    <xf numFmtId="0" fontId="22" fillId="3" borderId="1" xfId="4" applyFont="1" applyFill="1" applyBorder="1" applyAlignment="1" applyProtection="1">
      <alignment wrapText="1"/>
      <protection locked="0"/>
    </xf>
    <xf numFmtId="165" fontId="19" fillId="0" borderId="0" xfId="4" applyNumberFormat="1" applyFont="1" applyAlignment="1">
      <alignment horizontal="center"/>
    </xf>
    <xf numFmtId="10" fontId="19" fillId="0" borderId="0" xfId="4" applyNumberFormat="1" applyFont="1" applyAlignment="1">
      <alignment horizontal="center"/>
    </xf>
    <xf numFmtId="0" fontId="18" fillId="12" borderId="0" xfId="0" applyFont="1" applyFill="1"/>
    <xf numFmtId="0" fontId="18" fillId="12" borderId="0" xfId="4" applyFont="1" applyFill="1" applyAlignment="1">
      <alignment vertical="top" wrapText="1"/>
    </xf>
    <xf numFmtId="14" fontId="18" fillId="5" borderId="0" xfId="0" applyNumberFormat="1" applyFont="1" applyFill="1" applyBorder="1" applyAlignment="1" applyProtection="1">
      <alignment horizontal="left"/>
    </xf>
    <xf numFmtId="0" fontId="18" fillId="5" borderId="0" xfId="0" applyFont="1" applyFill="1" applyBorder="1" applyAlignment="1" applyProtection="1">
      <alignment horizontal="left"/>
    </xf>
    <xf numFmtId="0" fontId="2" fillId="6" borderId="23" xfId="0" applyFont="1" applyFill="1" applyBorder="1" applyAlignment="1" applyProtection="1">
      <alignment vertical="center"/>
    </xf>
    <xf numFmtId="49" fontId="1" fillId="3" borderId="51" xfId="0" applyNumberFormat="1" applyFont="1" applyFill="1" applyBorder="1" applyAlignment="1" applyProtection="1">
      <alignment vertical="center" wrapText="1"/>
      <protection locked="0"/>
    </xf>
    <xf numFmtId="7" fontId="2" fillId="0" borderId="67" xfId="1" applyNumberFormat="1" applyFont="1" applyFill="1" applyBorder="1" applyAlignment="1" applyProtection="1">
      <alignment horizontal="center" vertical="center"/>
    </xf>
    <xf numFmtId="0" fontId="0" fillId="0" borderId="0" xfId="0"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0" fillId="0" borderId="0" xfId="0" applyProtection="1"/>
    <xf numFmtId="0" fontId="18" fillId="0" borderId="0" xfId="0" applyFont="1" applyProtection="1"/>
    <xf numFmtId="0" fontId="2" fillId="5" borderId="0" xfId="0" applyFont="1" applyFill="1" applyAlignment="1" applyProtection="1">
      <alignment horizontal="left"/>
    </xf>
    <xf numFmtId="0" fontId="10" fillId="5" borderId="0" xfId="0" applyFont="1" applyFill="1" applyBorder="1" applyAlignment="1" applyProtection="1">
      <alignment horizontal="left"/>
    </xf>
    <xf numFmtId="0" fontId="7" fillId="5" borderId="0" xfId="0" applyFont="1" applyFill="1" applyBorder="1" applyAlignment="1" applyProtection="1">
      <alignment horizontal="center"/>
    </xf>
    <xf numFmtId="0" fontId="2" fillId="5" borderId="4" xfId="0" applyFont="1" applyFill="1" applyBorder="1" applyAlignment="1" applyProtection="1">
      <alignment horizontal="center"/>
    </xf>
    <xf numFmtId="49" fontId="2" fillId="4" borderId="16" xfId="0" applyNumberFormat="1" applyFont="1" applyFill="1" applyBorder="1" applyAlignment="1" applyProtection="1">
      <alignment horizontal="center" wrapText="1"/>
    </xf>
    <xf numFmtId="0" fontId="2" fillId="4" borderId="17" xfId="0" applyFont="1" applyFill="1" applyBorder="1" applyAlignment="1" applyProtection="1">
      <alignment horizontal="center" wrapText="1"/>
    </xf>
    <xf numFmtId="0" fontId="2" fillId="4" borderId="18" xfId="0" applyFont="1" applyFill="1" applyBorder="1" applyAlignment="1" applyProtection="1">
      <alignment horizontal="center" wrapText="1"/>
    </xf>
    <xf numFmtId="0" fontId="0" fillId="0" borderId="0" xfId="0" applyAlignment="1" applyProtection="1"/>
    <xf numFmtId="0" fontId="1" fillId="0" borderId="27" xfId="0" applyFont="1" applyBorder="1" applyAlignment="1" applyProtection="1">
      <alignment vertical="center"/>
    </xf>
    <xf numFmtId="0" fontId="0" fillId="0" borderId="0" xfId="0" applyAlignment="1" applyProtection="1">
      <alignment vertical="center"/>
    </xf>
    <xf numFmtId="0" fontId="1" fillId="0" borderId="28" xfId="0" applyFont="1" applyBorder="1" applyAlignment="1" applyProtection="1">
      <alignment vertical="center"/>
    </xf>
    <xf numFmtId="0" fontId="15" fillId="0" borderId="26" xfId="0" applyFont="1" applyFill="1" applyBorder="1" applyAlignment="1" applyProtection="1">
      <alignment horizontal="center"/>
    </xf>
    <xf numFmtId="49" fontId="2" fillId="4" borderId="45" xfId="0" applyNumberFormat="1" applyFont="1" applyFill="1" applyBorder="1" applyAlignment="1" applyProtection="1">
      <alignment horizontal="center" wrapText="1"/>
    </xf>
    <xf numFmtId="49" fontId="2" fillId="4" borderId="46" xfId="0" applyNumberFormat="1" applyFont="1" applyFill="1" applyBorder="1" applyAlignment="1" applyProtection="1">
      <alignment horizontal="center" wrapText="1"/>
    </xf>
    <xf numFmtId="39" fontId="2" fillId="4" borderId="46" xfId="1" applyNumberFormat="1" applyFont="1" applyFill="1" applyBorder="1" applyAlignment="1" applyProtection="1">
      <alignment horizontal="center" wrapText="1"/>
    </xf>
    <xf numFmtId="0" fontId="1" fillId="0" borderId="54" xfId="0" applyFont="1" applyBorder="1" applyAlignment="1" applyProtection="1">
      <alignment vertical="center"/>
    </xf>
    <xf numFmtId="0" fontId="1" fillId="0" borderId="29" xfId="0" applyFont="1" applyBorder="1" applyAlignment="1" applyProtection="1">
      <alignment vertical="center"/>
    </xf>
    <xf numFmtId="0" fontId="2" fillId="0" borderId="30" xfId="0" applyFont="1" applyFill="1" applyBorder="1" applyAlignment="1" applyProtection="1">
      <alignment vertical="center"/>
    </xf>
    <xf numFmtId="0" fontId="6" fillId="5" borderId="31" xfId="0" applyFont="1" applyFill="1" applyBorder="1" applyAlignment="1" applyProtection="1">
      <alignment vertical="center"/>
    </xf>
    <xf numFmtId="0" fontId="4" fillId="5" borderId="31" xfId="0" applyFont="1" applyFill="1" applyBorder="1" applyAlignment="1" applyProtection="1">
      <alignment horizontal="center" vertical="center"/>
    </xf>
    <xf numFmtId="44" fontId="4" fillId="5" borderId="31" xfId="1" applyFont="1" applyFill="1" applyBorder="1" applyAlignment="1" applyProtection="1">
      <alignment horizontal="center" vertical="center"/>
    </xf>
    <xf numFmtId="0" fontId="7" fillId="5" borderId="4" xfId="0" applyFont="1" applyFill="1" applyBorder="1" applyProtection="1"/>
    <xf numFmtId="0" fontId="6" fillId="5" borderId="0" xfId="0" applyFont="1" applyFill="1" applyBorder="1" applyProtection="1"/>
    <xf numFmtId="44" fontId="6" fillId="5" borderId="0" xfId="1" applyFont="1" applyFill="1" applyBorder="1" applyProtection="1"/>
    <xf numFmtId="0" fontId="1" fillId="0" borderId="6" xfId="0" applyFont="1" applyFill="1" applyBorder="1" applyAlignment="1" applyProtection="1">
      <alignment vertical="top" wrapText="1"/>
    </xf>
    <xf numFmtId="0" fontId="1" fillId="0" borderId="9" xfId="0" applyFont="1" applyFill="1" applyBorder="1" applyAlignment="1" applyProtection="1">
      <alignment vertical="top" wrapText="1"/>
    </xf>
    <xf numFmtId="0" fontId="1" fillId="0" borderId="11" xfId="0" applyFont="1" applyFill="1" applyBorder="1" applyAlignment="1" applyProtection="1">
      <alignment vertical="top" wrapText="1"/>
    </xf>
    <xf numFmtId="0" fontId="0" fillId="5" borderId="4" xfId="0" applyFill="1" applyBorder="1" applyProtection="1"/>
    <xf numFmtId="0" fontId="2" fillId="4" borderId="16" xfId="0" applyFont="1" applyFill="1" applyBorder="1" applyAlignment="1" applyProtection="1">
      <alignment horizontal="center"/>
    </xf>
    <xf numFmtId="0" fontId="2" fillId="4" borderId="17" xfId="1" applyNumberFormat="1" applyFont="1" applyFill="1" applyBorder="1" applyAlignment="1" applyProtection="1">
      <alignment horizontal="center"/>
    </xf>
    <xf numFmtId="0" fontId="2" fillId="4" borderId="17" xfId="0" applyFont="1" applyFill="1" applyBorder="1" applyAlignment="1" applyProtection="1">
      <alignment horizontal="center"/>
    </xf>
    <xf numFmtId="0" fontId="2" fillId="4" borderId="18" xfId="0" applyFont="1" applyFill="1" applyBorder="1" applyAlignment="1" applyProtection="1">
      <alignment horizontal="center"/>
    </xf>
    <xf numFmtId="0" fontId="0" fillId="5" borderId="33" xfId="0" applyFill="1" applyBorder="1" applyProtection="1"/>
    <xf numFmtId="44" fontId="6" fillId="5" borderId="33" xfId="0" applyNumberFormat="1" applyFont="1" applyFill="1" applyBorder="1" applyAlignment="1" applyProtection="1">
      <alignment vertical="center"/>
    </xf>
    <xf numFmtId="0" fontId="0" fillId="0" borderId="9" xfId="0" applyFill="1" applyBorder="1" applyAlignment="1" applyProtection="1">
      <alignment vertical="center"/>
    </xf>
    <xf numFmtId="7" fontId="6" fillId="5" borderId="0" xfId="0" applyNumberFormat="1" applyFont="1" applyFill="1" applyBorder="1" applyProtection="1"/>
    <xf numFmtId="44" fontId="6" fillId="5" borderId="33" xfId="0" applyNumberFormat="1" applyFont="1" applyFill="1" applyBorder="1" applyProtection="1"/>
    <xf numFmtId="44" fontId="6" fillId="5" borderId="0" xfId="0" applyNumberFormat="1" applyFont="1" applyFill="1" applyBorder="1" applyProtection="1"/>
    <xf numFmtId="0" fontId="0" fillId="0" borderId="4" xfId="0" applyFill="1" applyBorder="1" applyProtection="1"/>
    <xf numFmtId="0" fontId="0" fillId="5" borderId="33" xfId="0" applyFill="1" applyBorder="1" applyAlignment="1" applyProtection="1">
      <alignment vertical="center"/>
    </xf>
    <xf numFmtId="7" fontId="6" fillId="5" borderId="0" xfId="1" applyNumberFormat="1" applyFont="1" applyFill="1" applyBorder="1" applyProtection="1"/>
    <xf numFmtId="0" fontId="2" fillId="0" borderId="4" xfId="0" applyFont="1" applyFill="1" applyBorder="1" applyAlignment="1" applyProtection="1">
      <alignment horizontal="center"/>
    </xf>
    <xf numFmtId="0" fontId="7" fillId="5" borderId="4" xfId="0" applyFont="1" applyFill="1" applyBorder="1" applyAlignment="1" applyProtection="1">
      <alignment horizontal="left"/>
    </xf>
    <xf numFmtId="0" fontId="4" fillId="5" borderId="0" xfId="0" applyFont="1" applyFill="1" applyBorder="1" applyAlignment="1" applyProtection="1">
      <alignment horizontal="left"/>
    </xf>
    <xf numFmtId="0" fontId="7" fillId="5" borderId="0" xfId="0" applyFont="1" applyFill="1" applyBorder="1" applyAlignment="1" applyProtection="1">
      <alignment horizontal="left"/>
    </xf>
    <xf numFmtId="0" fontId="2" fillId="2" borderId="4" xfId="0" applyFont="1" applyFill="1" applyBorder="1" applyAlignment="1" applyProtection="1">
      <alignment horizontal="center"/>
    </xf>
    <xf numFmtId="0" fontId="7" fillId="5" borderId="33" xfId="0" applyFont="1" applyFill="1" applyBorder="1" applyAlignment="1" applyProtection="1"/>
    <xf numFmtId="0" fontId="12" fillId="5" borderId="0" xfId="0" applyFont="1" applyFill="1" applyBorder="1" applyAlignment="1" applyProtection="1">
      <alignment horizontal="left" vertical="top" wrapText="1"/>
    </xf>
    <xf numFmtId="0" fontId="0" fillId="5" borderId="0" xfId="0" applyFill="1" applyBorder="1" applyAlignment="1" applyProtection="1">
      <alignment horizontal="left" vertical="top" wrapText="1"/>
    </xf>
    <xf numFmtId="0" fontId="2" fillId="5" borderId="4" xfId="0" applyFont="1" applyFill="1" applyBorder="1" applyAlignment="1" applyProtection="1">
      <alignment horizontal="left" vertical="top" wrapText="1"/>
    </xf>
    <xf numFmtId="0" fontId="0" fillId="2" borderId="4" xfId="0" applyFill="1" applyBorder="1" applyProtection="1"/>
    <xf numFmtId="0" fontId="6" fillId="5" borderId="33" xfId="0" applyFont="1" applyFill="1" applyBorder="1" applyProtection="1"/>
    <xf numFmtId="0" fontId="0" fillId="4" borderId="16" xfId="0" applyFill="1" applyBorder="1" applyAlignment="1" applyProtection="1">
      <alignment vertical="center"/>
    </xf>
    <xf numFmtId="166" fontId="4" fillId="5" borderId="0" xfId="0" applyNumberFormat="1" applyFont="1" applyFill="1" applyBorder="1" applyAlignment="1" applyProtection="1">
      <alignment horizontal="right"/>
    </xf>
    <xf numFmtId="3" fontId="4" fillId="5" borderId="0" xfId="0" applyNumberFormat="1" applyFont="1" applyFill="1" applyBorder="1" applyProtection="1"/>
    <xf numFmtId="0" fontId="2" fillId="7" borderId="18" xfId="0" applyFont="1" applyFill="1" applyBorder="1" applyAlignment="1" applyProtection="1">
      <alignment horizontal="center" wrapText="1"/>
    </xf>
    <xf numFmtId="0" fontId="2" fillId="8" borderId="45" xfId="0" applyFont="1" applyFill="1" applyBorder="1" applyAlignment="1" applyProtection="1">
      <alignment horizontal="center" wrapText="1"/>
    </xf>
    <xf numFmtId="3" fontId="2" fillId="8" borderId="46" xfId="0" applyNumberFormat="1" applyFont="1" applyFill="1" applyBorder="1" applyAlignment="1" applyProtection="1">
      <alignment horizontal="center" wrapText="1"/>
    </xf>
    <xf numFmtId="0" fontId="2" fillId="8" borderId="47" xfId="0" applyFont="1" applyFill="1" applyBorder="1" applyAlignment="1" applyProtection="1">
      <alignment horizontal="center" wrapText="1"/>
    </xf>
    <xf numFmtId="0" fontId="0" fillId="8" borderId="30" xfId="0" applyFill="1" applyBorder="1" applyAlignment="1" applyProtection="1">
      <alignment vertical="center"/>
    </xf>
    <xf numFmtId="0" fontId="2" fillId="9" borderId="18" xfId="0" applyFont="1" applyFill="1" applyBorder="1" applyAlignment="1" applyProtection="1">
      <alignment horizontal="center" wrapText="1"/>
    </xf>
    <xf numFmtId="0" fontId="4" fillId="9" borderId="16" xfId="0" applyFont="1" applyFill="1" applyBorder="1" applyAlignment="1" applyProtection="1">
      <alignment vertical="center"/>
    </xf>
    <xf numFmtId="0" fontId="4" fillId="5" borderId="4" xfId="0" applyFont="1" applyFill="1" applyBorder="1" applyProtection="1"/>
    <xf numFmtId="0" fontId="4" fillId="5" borderId="0" xfId="0" applyFont="1" applyFill="1" applyBorder="1" applyAlignment="1" applyProtection="1">
      <alignment wrapText="1"/>
    </xf>
    <xf numFmtId="8" fontId="4" fillId="5" borderId="0" xfId="0" applyNumberFormat="1" applyFont="1" applyFill="1" applyBorder="1" applyAlignment="1" applyProtection="1">
      <alignment horizontal="right"/>
    </xf>
    <xf numFmtId="0" fontId="4" fillId="5" borderId="31" xfId="0" applyFont="1" applyFill="1" applyBorder="1" applyAlignment="1" applyProtection="1">
      <alignment vertical="center" wrapText="1"/>
    </xf>
    <xf numFmtId="0" fontId="4" fillId="5" borderId="31" xfId="0" applyFont="1" applyFill="1" applyBorder="1" applyAlignment="1" applyProtection="1">
      <alignment vertical="center"/>
    </xf>
    <xf numFmtId="0" fontId="6" fillId="5" borderId="0" xfId="0" applyFont="1" applyFill="1" applyBorder="1" applyAlignment="1" applyProtection="1">
      <alignment vertical="center"/>
    </xf>
    <xf numFmtId="0" fontId="6" fillId="5" borderId="33" xfId="0" applyFont="1" applyFill="1" applyBorder="1" applyAlignment="1" applyProtection="1">
      <alignment vertical="center"/>
    </xf>
    <xf numFmtId="0" fontId="6" fillId="5" borderId="0" xfId="0" applyFont="1" applyFill="1" applyBorder="1" applyAlignment="1" applyProtection="1">
      <alignment wrapText="1"/>
    </xf>
    <xf numFmtId="0" fontId="2" fillId="5" borderId="4" xfId="0" applyFont="1" applyFill="1" applyBorder="1" applyAlignment="1" applyProtection="1">
      <alignment vertical="top" wrapText="1"/>
    </xf>
    <xf numFmtId="0" fontId="4" fillId="0" borderId="14" xfId="0" applyFont="1" applyFill="1" applyBorder="1" applyAlignment="1" applyProtection="1">
      <alignment vertical="center"/>
    </xf>
    <xf numFmtId="0" fontId="0" fillId="5" borderId="0" xfId="0" applyFill="1" applyBorder="1" applyAlignment="1" applyProtection="1">
      <alignment vertical="center"/>
    </xf>
    <xf numFmtId="0" fontId="4" fillId="0" borderId="9" xfId="0" applyFont="1" applyFill="1" applyBorder="1" applyAlignment="1" applyProtection="1">
      <alignment vertical="center"/>
    </xf>
    <xf numFmtId="0" fontId="6" fillId="5" borderId="33" xfId="0" applyFont="1" applyFill="1" applyBorder="1" applyAlignment="1" applyProtection="1">
      <alignment vertical="center" wrapText="1"/>
    </xf>
    <xf numFmtId="44" fontId="6" fillId="5" borderId="0" xfId="0" applyNumberFormat="1" applyFont="1" applyFill="1" applyBorder="1" applyAlignment="1" applyProtection="1">
      <alignment vertical="center"/>
    </xf>
    <xf numFmtId="44" fontId="6" fillId="5" borderId="0" xfId="1" applyFont="1" applyFill="1" applyBorder="1" applyAlignment="1" applyProtection="1">
      <alignment vertical="center"/>
    </xf>
    <xf numFmtId="0" fontId="0" fillId="0" borderId="11" xfId="0" applyFill="1" applyBorder="1" applyAlignment="1" applyProtection="1">
      <alignment vertical="center"/>
    </xf>
    <xf numFmtId="0" fontId="4" fillId="5" borderId="0" xfId="0" applyFont="1" applyFill="1" applyBorder="1" applyAlignment="1" applyProtection="1">
      <alignment horizontal="left" vertical="top" wrapText="1"/>
    </xf>
    <xf numFmtId="0" fontId="2" fillId="4" borderId="47" xfId="0" applyFont="1" applyFill="1" applyBorder="1" applyAlignment="1" applyProtection="1">
      <alignment horizontal="center"/>
    </xf>
    <xf numFmtId="0" fontId="1" fillId="0" borderId="11" xfId="0" applyFont="1" applyFill="1" applyBorder="1" applyAlignment="1" applyProtection="1">
      <alignment vertical="center"/>
    </xf>
    <xf numFmtId="0" fontId="2" fillId="0" borderId="71" xfId="0" applyFont="1" applyFill="1" applyBorder="1" applyAlignment="1" applyProtection="1">
      <alignment vertical="center"/>
    </xf>
    <xf numFmtId="0" fontId="6" fillId="5" borderId="66" xfId="0" applyFont="1" applyFill="1" applyBorder="1" applyAlignment="1" applyProtection="1">
      <alignment vertical="center"/>
    </xf>
    <xf numFmtId="7" fontId="7" fillId="5" borderId="66" xfId="1" applyNumberFormat="1" applyFont="1" applyFill="1" applyBorder="1" applyAlignment="1" applyProtection="1">
      <alignment horizontal="right" vertical="center"/>
    </xf>
    <xf numFmtId="0" fontId="4" fillId="2" borderId="4" xfId="0" applyFont="1" applyFill="1" applyBorder="1" applyProtection="1"/>
    <xf numFmtId="0" fontId="1" fillId="0" borderId="6" xfId="0" applyFont="1" applyBorder="1" applyAlignment="1" applyProtection="1">
      <alignment vertical="center"/>
    </xf>
    <xf numFmtId="0" fontId="1" fillId="0" borderId="11" xfId="0" applyFont="1" applyBorder="1" applyAlignment="1" applyProtection="1">
      <alignment vertical="center"/>
    </xf>
    <xf numFmtId="0" fontId="2" fillId="5" borderId="4" xfId="0" applyFont="1" applyFill="1" applyBorder="1" applyProtection="1"/>
    <xf numFmtId="0" fontId="11" fillId="5" borderId="0" xfId="0" applyFont="1" applyFill="1" applyBorder="1" applyProtection="1"/>
    <xf numFmtId="0" fontId="13" fillId="5" borderId="0" xfId="0" applyFont="1" applyFill="1" applyBorder="1" applyProtection="1"/>
    <xf numFmtId="0" fontId="1" fillId="0" borderId="45" xfId="0" applyFont="1" applyBorder="1" applyAlignment="1" applyProtection="1">
      <alignment vertical="center"/>
    </xf>
    <xf numFmtId="7" fontId="6" fillId="5" borderId="0" xfId="0" applyNumberFormat="1" applyFont="1" applyFill="1" applyBorder="1" applyAlignment="1" applyProtection="1">
      <alignment vertical="center"/>
    </xf>
    <xf numFmtId="0" fontId="1" fillId="0" borderId="14" xfId="0" applyFont="1" applyBorder="1" applyAlignment="1" applyProtection="1">
      <alignment vertical="center"/>
    </xf>
    <xf numFmtId="7" fontId="7" fillId="5" borderId="0" xfId="1" applyNumberFormat="1" applyFont="1" applyFill="1" applyBorder="1" applyAlignment="1" applyProtection="1">
      <alignment horizontal="right" vertical="center"/>
    </xf>
    <xf numFmtId="0" fontId="2" fillId="2" borderId="4" xfId="0" applyFont="1" applyFill="1" applyBorder="1" applyAlignment="1" applyProtection="1">
      <alignment horizontal="left" vertical="top" wrapText="1"/>
    </xf>
    <xf numFmtId="0" fontId="9" fillId="5" borderId="0" xfId="0" applyFont="1" applyFill="1" applyBorder="1" applyAlignment="1" applyProtection="1">
      <alignment horizontal="left" vertical="top" wrapText="1"/>
    </xf>
    <xf numFmtId="0" fontId="1" fillId="0" borderId="6"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2" fillId="2" borderId="30" xfId="0" applyFont="1" applyFill="1" applyBorder="1" applyAlignment="1" applyProtection="1">
      <alignment horizontal="left" vertical="center" wrapText="1"/>
    </xf>
    <xf numFmtId="0" fontId="2" fillId="5" borderId="31" xfId="0" applyFont="1" applyFill="1" applyBorder="1" applyAlignment="1" applyProtection="1">
      <alignment horizontal="left" vertical="center" wrapText="1"/>
    </xf>
    <xf numFmtId="0" fontId="14" fillId="5" borderId="4" xfId="0" applyFont="1" applyFill="1" applyBorder="1" applyAlignment="1" applyProtection="1">
      <alignment horizontal="left" vertical="top" wrapText="1"/>
    </xf>
    <xf numFmtId="6" fontId="2" fillId="5" borderId="0" xfId="0" applyNumberFormat="1" applyFont="1" applyFill="1" applyBorder="1" applyAlignment="1" applyProtection="1">
      <alignment horizontal="right" vertical="top" wrapText="1"/>
    </xf>
    <xf numFmtId="0" fontId="2" fillId="2" borderId="30" xfId="0" applyFont="1" applyFill="1" applyBorder="1" applyAlignment="1" applyProtection="1">
      <alignment vertical="center"/>
    </xf>
    <xf numFmtId="49" fontId="4" fillId="5" borderId="31" xfId="0" applyNumberFormat="1" applyFont="1" applyFill="1" applyBorder="1" applyAlignment="1" applyProtection="1">
      <alignment vertical="center" wrapText="1"/>
    </xf>
    <xf numFmtId="4" fontId="4" fillId="5" borderId="31" xfId="0" applyNumberFormat="1" applyFont="1" applyFill="1" applyBorder="1" applyAlignment="1" applyProtection="1">
      <alignment vertical="center"/>
    </xf>
    <xf numFmtId="0" fontId="2" fillId="2" borderId="4" xfId="0" applyFont="1" applyFill="1" applyBorder="1" applyAlignment="1" applyProtection="1">
      <alignment horizontal="center" vertical="top" wrapText="1"/>
    </xf>
    <xf numFmtId="0" fontId="8" fillId="5" borderId="0" xfId="0" applyFont="1" applyFill="1" applyBorder="1" applyAlignment="1" applyProtection="1">
      <alignment horizontal="left" wrapText="1"/>
    </xf>
    <xf numFmtId="0" fontId="8" fillId="5" borderId="0" xfId="0" applyFont="1" applyFill="1" applyBorder="1" applyAlignment="1" applyProtection="1">
      <alignment horizontal="left" vertical="center" wrapText="1"/>
    </xf>
    <xf numFmtId="0" fontId="12" fillId="5" borderId="0" xfId="0" applyFont="1" applyFill="1" applyBorder="1" applyProtection="1"/>
    <xf numFmtId="0" fontId="1" fillId="0" borderId="39" xfId="0" applyFont="1" applyBorder="1" applyAlignment="1" applyProtection="1">
      <alignment wrapText="1"/>
    </xf>
    <xf numFmtId="7" fontId="2" fillId="0" borderId="34" xfId="0" applyNumberFormat="1" applyFont="1" applyBorder="1" applyAlignment="1" applyProtection="1">
      <alignment horizontal="right" wrapText="1"/>
    </xf>
    <xf numFmtId="0" fontId="2" fillId="5" borderId="0" xfId="0" applyFont="1" applyFill="1" applyBorder="1" applyAlignment="1" applyProtection="1"/>
    <xf numFmtId="7" fontId="6" fillId="5" borderId="4" xfId="0" applyNumberFormat="1" applyFont="1" applyFill="1" applyBorder="1" applyAlignment="1" applyProtection="1">
      <alignment horizontal="right"/>
    </xf>
    <xf numFmtId="9" fontId="6" fillId="5" borderId="0" xfId="3" applyFont="1" applyFill="1" applyBorder="1" applyAlignment="1" applyProtection="1">
      <alignment horizontal="right"/>
    </xf>
    <xf numFmtId="7" fontId="7" fillId="5" borderId="0" xfId="0" applyNumberFormat="1" applyFont="1" applyFill="1" applyBorder="1" applyAlignment="1" applyProtection="1">
      <alignment horizontal="right"/>
    </xf>
    <xf numFmtId="0" fontId="18" fillId="5" borderId="0" xfId="0" applyFont="1" applyFill="1" applyBorder="1" applyAlignment="1" applyProtection="1"/>
    <xf numFmtId="0" fontId="1" fillId="0" borderId="2" xfId="0" applyFont="1" applyBorder="1" applyAlignment="1" applyProtection="1">
      <alignment vertical="center"/>
    </xf>
    <xf numFmtId="0" fontId="18" fillId="0" borderId="0" xfId="0" applyFont="1" applyFill="1" applyBorder="1" applyProtection="1"/>
    <xf numFmtId="0" fontId="6" fillId="0" borderId="0" xfId="0" applyFont="1" applyFill="1" applyBorder="1" applyProtection="1"/>
    <xf numFmtId="0" fontId="1" fillId="0" borderId="4" xfId="0" applyFont="1" applyBorder="1" applyAlignment="1" applyProtection="1">
      <alignment horizontal="left" vertical="center" wrapText="1"/>
    </xf>
    <xf numFmtId="49" fontId="2" fillId="4" borderId="30" xfId="0" applyNumberFormat="1" applyFont="1" applyFill="1" applyBorder="1" applyAlignment="1" applyProtection="1">
      <alignment horizontal="center" wrapText="1"/>
    </xf>
    <xf numFmtId="0" fontId="2" fillId="4" borderId="32" xfId="0" applyFont="1" applyFill="1" applyBorder="1" applyAlignment="1" applyProtection="1">
      <alignment horizontal="center" wrapText="1"/>
    </xf>
    <xf numFmtId="44" fontId="6"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4" fillId="0" borderId="4" xfId="0" applyFont="1" applyFill="1" applyBorder="1" applyAlignment="1" applyProtection="1">
      <alignment vertical="center"/>
    </xf>
    <xf numFmtId="0" fontId="15" fillId="5" borderId="26" xfId="0" applyFont="1" applyFill="1" applyBorder="1" applyAlignment="1" applyProtection="1">
      <alignment horizontal="center"/>
    </xf>
    <xf numFmtId="49" fontId="2" fillId="4" borderId="17" xfId="0" applyNumberFormat="1" applyFont="1" applyFill="1" applyBorder="1" applyAlignment="1" applyProtection="1">
      <alignment horizontal="center" wrapText="1"/>
    </xf>
    <xf numFmtId="39" fontId="2" fillId="4" borderId="17" xfId="1" applyNumberFormat="1" applyFont="1" applyFill="1" applyBorder="1" applyAlignment="1" applyProtection="1">
      <alignment horizontal="center" wrapText="1"/>
    </xf>
    <xf numFmtId="44" fontId="6" fillId="0" borderId="0" xfId="0" applyNumberFormat="1" applyFont="1" applyFill="1" applyBorder="1" applyProtection="1"/>
    <xf numFmtId="44" fontId="6" fillId="5" borderId="31" xfId="1" applyFont="1" applyFill="1" applyBorder="1" applyAlignment="1" applyProtection="1">
      <alignment vertical="center"/>
    </xf>
    <xf numFmtId="0" fontId="7" fillId="5" borderId="0" xfId="0" applyFont="1" applyFill="1" applyBorder="1" applyProtection="1"/>
    <xf numFmtId="0" fontId="6" fillId="0" borderId="0" xfId="0" applyFont="1" applyFill="1" applyBorder="1" applyAlignment="1" applyProtection="1">
      <alignment vertical="center"/>
    </xf>
    <xf numFmtId="0" fontId="2" fillId="8" borderId="16" xfId="0" applyFont="1" applyFill="1" applyBorder="1" applyAlignment="1" applyProtection="1">
      <alignment horizontal="center" wrapText="1"/>
    </xf>
    <xf numFmtId="3" fontId="2" fillId="8" borderId="17" xfId="0" applyNumberFormat="1" applyFont="1" applyFill="1" applyBorder="1" applyAlignment="1" applyProtection="1">
      <alignment horizontal="center" wrapText="1"/>
    </xf>
    <xf numFmtId="0" fontId="2" fillId="8" borderId="18" xfId="0" applyFont="1" applyFill="1" applyBorder="1" applyAlignment="1" applyProtection="1">
      <alignment horizontal="center" wrapText="1"/>
    </xf>
    <xf numFmtId="0" fontId="4" fillId="0" borderId="4" xfId="0" applyFont="1" applyFill="1" applyBorder="1" applyProtection="1"/>
    <xf numFmtId="0" fontId="6" fillId="0" borderId="0" xfId="0" applyFont="1" applyFill="1" applyBorder="1" applyAlignment="1" applyProtection="1">
      <alignment wrapText="1"/>
    </xf>
    <xf numFmtId="0" fontId="0" fillId="0" borderId="0" xfId="0" applyFill="1" applyBorder="1" applyAlignment="1" applyProtection="1">
      <alignment wrapText="1"/>
    </xf>
    <xf numFmtId="0" fontId="2" fillId="5" borderId="30" xfId="0" applyFont="1" applyFill="1" applyBorder="1" applyAlignment="1" applyProtection="1">
      <alignment vertical="center"/>
    </xf>
    <xf numFmtId="0" fontId="1" fillId="0" borderId="35" xfId="0" applyFont="1" applyBorder="1" applyAlignment="1" applyProtection="1">
      <alignment vertical="center"/>
    </xf>
    <xf numFmtId="0" fontId="1" fillId="0" borderId="68" xfId="0" applyFont="1" applyBorder="1" applyAlignment="1" applyProtection="1">
      <alignment vertical="center"/>
    </xf>
    <xf numFmtId="49" fontId="4" fillId="5" borderId="0" xfId="0" applyNumberFormat="1" applyFont="1" applyFill="1" applyBorder="1" applyAlignment="1" applyProtection="1">
      <alignment wrapText="1"/>
    </xf>
    <xf numFmtId="7" fontId="4" fillId="5" borderId="0" xfId="0" applyNumberFormat="1" applyFont="1" applyFill="1" applyBorder="1" applyAlignment="1" applyProtection="1">
      <alignment horizontal="center"/>
    </xf>
    <xf numFmtId="0" fontId="6" fillId="2" borderId="4" xfId="0" applyFont="1" applyFill="1" applyBorder="1" applyProtection="1"/>
    <xf numFmtId="0" fontId="2" fillId="4" borderId="8" xfId="0" applyFont="1" applyFill="1" applyBorder="1" applyAlignment="1" applyProtection="1">
      <alignment horizontal="center"/>
    </xf>
    <xf numFmtId="49" fontId="1" fillId="5" borderId="48" xfId="0" applyNumberFormat="1" applyFont="1" applyFill="1" applyBorder="1" applyAlignment="1" applyProtection="1">
      <alignment vertical="center" wrapText="1"/>
    </xf>
    <xf numFmtId="49" fontId="1" fillId="5" borderId="65" xfId="0" applyNumberFormat="1" applyFont="1" applyFill="1" applyBorder="1" applyAlignment="1" applyProtection="1">
      <alignment vertical="center" wrapText="1"/>
    </xf>
    <xf numFmtId="7" fontId="7" fillId="5" borderId="31" xfId="1" applyNumberFormat="1" applyFont="1" applyFill="1" applyBorder="1" applyAlignment="1" applyProtection="1">
      <alignment horizontal="right" vertical="center"/>
    </xf>
    <xf numFmtId="0" fontId="1" fillId="5" borderId="0" xfId="0" applyFont="1" applyFill="1" applyBorder="1" applyAlignment="1" applyProtection="1">
      <alignment horizontal="left" wrapText="1"/>
    </xf>
    <xf numFmtId="0" fontId="1" fillId="5" borderId="33" xfId="0" applyFont="1" applyFill="1" applyBorder="1" applyProtection="1"/>
    <xf numFmtId="7" fontId="2" fillId="0" borderId="34" xfId="0" applyNumberFormat="1" applyFont="1" applyBorder="1" applyAlignment="1" applyProtection="1">
      <alignment wrapText="1"/>
    </xf>
    <xf numFmtId="0" fontId="2" fillId="5" borderId="4" xfId="0" applyFont="1" applyFill="1" applyBorder="1" applyAlignment="1" applyProtection="1"/>
    <xf numFmtId="7" fontId="6" fillId="0" borderId="0" xfId="0" applyNumberFormat="1" applyFont="1" applyFill="1" applyBorder="1" applyAlignment="1" applyProtection="1">
      <alignment horizontal="right"/>
    </xf>
    <xf numFmtId="9" fontId="6" fillId="0" borderId="0" xfId="3" applyFont="1" applyFill="1" applyBorder="1" applyAlignment="1" applyProtection="1">
      <alignment horizontal="right"/>
    </xf>
    <xf numFmtId="7" fontId="7" fillId="0" borderId="0" xfId="0" applyNumberFormat="1" applyFont="1" applyFill="1" applyBorder="1" applyAlignment="1" applyProtection="1">
      <alignment horizontal="right"/>
    </xf>
    <xf numFmtId="0" fontId="3" fillId="0" borderId="0" xfId="0" applyFont="1" applyFill="1" applyBorder="1" applyProtection="1"/>
    <xf numFmtId="0" fontId="18" fillId="0" borderId="48" xfId="0" applyFont="1" applyBorder="1" applyAlignment="1" applyProtection="1"/>
    <xf numFmtId="0" fontId="18" fillId="5" borderId="48" xfId="0" applyFont="1" applyFill="1" applyBorder="1" applyAlignment="1" applyProtection="1"/>
    <xf numFmtId="0" fontId="18" fillId="0" borderId="21" xfId="0" applyFont="1" applyBorder="1" applyAlignment="1" applyProtection="1"/>
    <xf numFmtId="0" fontId="18" fillId="5" borderId="21" xfId="0" applyFont="1" applyFill="1" applyBorder="1" applyAlignment="1" applyProtection="1"/>
    <xf numFmtId="14" fontId="18" fillId="0" borderId="21" xfId="0" applyNumberFormat="1" applyFont="1" applyBorder="1" applyAlignment="1" applyProtection="1"/>
    <xf numFmtId="0" fontId="18" fillId="5" borderId="48" xfId="0" applyFont="1" applyFill="1" applyBorder="1" applyAlignment="1" applyProtection="1">
      <alignment horizontal="left"/>
    </xf>
    <xf numFmtId="168" fontId="21" fillId="5" borderId="0" xfId="0" applyNumberFormat="1" applyFont="1" applyFill="1" applyAlignment="1" applyProtection="1">
      <alignment horizontal="left" vertical="center"/>
    </xf>
    <xf numFmtId="0" fontId="0" fillId="0" borderId="0" xfId="0" applyAlignment="1" applyProtection="1">
      <alignment horizontal="left"/>
    </xf>
    <xf numFmtId="10" fontId="19" fillId="11" borderId="65"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44" fontId="0" fillId="0" borderId="0" xfId="0" applyNumberFormat="1" applyFill="1" applyBorder="1" applyAlignment="1" applyProtection="1">
      <alignment horizontal="left" vertical="top" wrapText="1"/>
      <protection locked="0"/>
    </xf>
    <xf numFmtId="44" fontId="2" fillId="0" borderId="0" xfId="0" applyNumberFormat="1" applyFont="1" applyFill="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 fillId="3" borderId="21" xfId="0" applyFont="1" applyFill="1" applyBorder="1" applyAlignment="1" applyProtection="1">
      <alignment horizontal="left"/>
      <protection locked="0"/>
    </xf>
    <xf numFmtId="168" fontId="1" fillId="3" borderId="21" xfId="0" applyNumberFormat="1" applyFont="1" applyFill="1" applyBorder="1" applyAlignment="1" applyProtection="1">
      <alignment horizontal="left"/>
      <protection locked="0"/>
    </xf>
    <xf numFmtId="0" fontId="18" fillId="0" borderId="21" xfId="0" applyFont="1" applyFill="1" applyBorder="1" applyAlignment="1" applyProtection="1">
      <protection locked="0"/>
    </xf>
    <xf numFmtId="14" fontId="18" fillId="0" borderId="21" xfId="0" applyNumberFormat="1" applyFont="1" applyFill="1" applyBorder="1" applyAlignment="1" applyProtection="1">
      <protection locked="0"/>
    </xf>
    <xf numFmtId="168" fontId="18" fillId="0" borderId="21" xfId="0" applyNumberFormat="1" applyFont="1" applyFill="1" applyBorder="1" applyAlignment="1" applyProtection="1">
      <protection locked="0"/>
    </xf>
    <xf numFmtId="0" fontId="1" fillId="0" borderId="68" xfId="0" applyFont="1" applyBorder="1" applyAlignment="1" applyProtection="1">
      <alignment vertical="center" wrapText="1"/>
    </xf>
    <xf numFmtId="168" fontId="18" fillId="5" borderId="21" xfId="0" applyNumberFormat="1" applyFont="1" applyFill="1" applyBorder="1" applyAlignment="1" applyProtection="1">
      <alignment horizontal="left"/>
    </xf>
    <xf numFmtId="8" fontId="4" fillId="10" borderId="5" xfId="0" applyNumberFormat="1" applyFont="1" applyFill="1" applyBorder="1" applyAlignment="1" applyProtection="1">
      <alignment horizontal="center" vertical="center"/>
      <protection locked="0"/>
    </xf>
    <xf numFmtId="8" fontId="4" fillId="10" borderId="19" xfId="0" applyNumberFormat="1" applyFont="1" applyFill="1" applyBorder="1" applyAlignment="1" applyProtection="1">
      <alignment horizontal="center" vertical="center"/>
      <protection locked="0"/>
    </xf>
    <xf numFmtId="8" fontId="4" fillId="10" borderId="2" xfId="0" applyNumberFormat="1" applyFont="1" applyFill="1" applyBorder="1" applyAlignment="1" applyProtection="1">
      <alignment horizontal="center" vertical="center"/>
      <protection locked="0"/>
    </xf>
    <xf numFmtId="0" fontId="0" fillId="5" borderId="0" xfId="0" applyFill="1" applyAlignment="1" applyProtection="1">
      <alignment horizontal="right"/>
      <protection locked="0"/>
    </xf>
    <xf numFmtId="0" fontId="0" fillId="5" borderId="0" xfId="0" applyFill="1" applyProtection="1">
      <protection locked="0"/>
    </xf>
    <xf numFmtId="0" fontId="0" fillId="0" borderId="0" xfId="0" applyProtection="1">
      <protection locked="0"/>
    </xf>
    <xf numFmtId="0" fontId="18" fillId="5" borderId="0" xfId="0" applyFont="1" applyFill="1" applyBorder="1" applyAlignment="1" applyProtection="1">
      <protection locked="0"/>
    </xf>
    <xf numFmtId="0" fontId="18" fillId="0" borderId="0" xfId="0" applyFont="1" applyProtection="1">
      <protection locked="0"/>
    </xf>
    <xf numFmtId="0" fontId="18" fillId="5" borderId="0" xfId="0" applyFont="1" applyFill="1" applyAlignment="1" applyProtection="1">
      <alignment horizontal="left"/>
      <protection locked="0"/>
    </xf>
    <xf numFmtId="0" fontId="18" fillId="5" borderId="0" xfId="0" applyFont="1" applyFill="1" applyAlignment="1" applyProtection="1">
      <protection locked="0"/>
    </xf>
    <xf numFmtId="0" fontId="6" fillId="5" borderId="0" xfId="0" applyFont="1" applyFill="1" applyProtection="1">
      <protection locked="0"/>
    </xf>
    <xf numFmtId="49" fontId="0" fillId="5" borderId="0" xfId="0" applyNumberFormat="1" applyFill="1" applyBorder="1" applyProtection="1">
      <protection locked="0"/>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165" fontId="2" fillId="0" borderId="10" xfId="0" applyNumberFormat="1"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19" xfId="0" applyFont="1" applyFill="1" applyBorder="1" applyAlignment="1" applyProtection="1">
      <alignment horizontal="center" vertical="center"/>
      <protection locked="0"/>
    </xf>
    <xf numFmtId="0" fontId="1" fillId="0" borderId="2" xfId="0" applyFont="1" applyBorder="1" applyAlignment="1" applyProtection="1">
      <alignment vertical="center"/>
      <protection locked="0"/>
    </xf>
    <xf numFmtId="165" fontId="2" fillId="0" borderId="60" xfId="0" applyNumberFormat="1"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5" xfId="0" applyFont="1" applyFill="1" applyBorder="1" applyAlignment="1" applyProtection="1">
      <alignment vertical="center"/>
      <protection locked="0"/>
    </xf>
    <xf numFmtId="165" fontId="2" fillId="6" borderId="15" xfId="0" applyNumberFormat="1" applyFont="1" applyFill="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1" fillId="6" borderId="23" xfId="0" applyFont="1" applyFill="1" applyBorder="1" applyAlignment="1" applyProtection="1">
      <alignment horizontal="center" vertical="center"/>
      <protection locked="0"/>
    </xf>
    <xf numFmtId="0" fontId="2" fillId="6" borderId="24" xfId="0" applyFont="1" applyFill="1" applyBorder="1" applyAlignment="1" applyProtection="1">
      <alignment vertical="center"/>
      <protection locked="0"/>
    </xf>
    <xf numFmtId="165" fontId="2" fillId="6" borderId="25" xfId="0" applyNumberFormat="1" applyFont="1" applyFill="1" applyBorder="1" applyAlignment="1" applyProtection="1">
      <alignment horizontal="center" vertical="center"/>
      <protection locked="0"/>
    </xf>
    <xf numFmtId="0" fontId="7" fillId="0" borderId="0" xfId="0" applyFont="1" applyAlignment="1" applyProtection="1">
      <alignment vertical="top" wrapText="1"/>
      <protection locked="0"/>
    </xf>
    <xf numFmtId="164" fontId="2" fillId="0" borderId="0" xfId="0" applyNumberFormat="1" applyFont="1" applyProtection="1">
      <protection locked="0"/>
    </xf>
    <xf numFmtId="49" fontId="23" fillId="3" borderId="14" xfId="0" applyNumberFormat="1" applyFont="1" applyFill="1" applyBorder="1" applyAlignment="1" applyProtection="1">
      <alignment vertical="center" wrapText="1"/>
      <protection locked="0"/>
    </xf>
    <xf numFmtId="49" fontId="23" fillId="3" borderId="9" xfId="0" applyNumberFormat="1" applyFont="1" applyFill="1" applyBorder="1" applyAlignment="1" applyProtection="1">
      <alignment vertical="center" wrapText="1"/>
      <protection locked="0"/>
    </xf>
    <xf numFmtId="49" fontId="23" fillId="3" borderId="43" xfId="0" applyNumberFormat="1" applyFont="1" applyFill="1" applyBorder="1" applyAlignment="1" applyProtection="1">
      <alignment vertical="center" wrapText="1"/>
      <protection locked="0"/>
    </xf>
    <xf numFmtId="0" fontId="23" fillId="0" borderId="5" xfId="2" applyNumberFormat="1" applyFont="1" applyFill="1" applyBorder="1" applyAlignment="1" applyProtection="1">
      <alignment horizontal="left" vertical="center" wrapText="1"/>
    </xf>
    <xf numFmtId="0" fontId="23" fillId="0" borderId="1" xfId="2" applyNumberFormat="1" applyFont="1" applyFill="1" applyBorder="1" applyAlignment="1" applyProtection="1">
      <alignment horizontal="left" vertical="center" wrapText="1"/>
    </xf>
    <xf numFmtId="0" fontId="1" fillId="0" borderId="72" xfId="0" applyFont="1" applyBorder="1" applyAlignment="1" applyProtection="1">
      <alignment vertical="center"/>
    </xf>
    <xf numFmtId="0" fontId="1" fillId="0" borderId="43" xfId="0" applyFont="1" applyBorder="1" applyAlignment="1" applyProtection="1">
      <alignment vertical="center"/>
    </xf>
    <xf numFmtId="4" fontId="1" fillId="3" borderId="5" xfId="0" applyNumberFormat="1" applyFont="1" applyFill="1" applyBorder="1" applyAlignment="1" applyProtection="1">
      <alignment horizontal="center" vertical="center"/>
      <protection locked="0"/>
    </xf>
    <xf numFmtId="7" fontId="1" fillId="3" borderId="5" xfId="0" applyNumberFormat="1" applyFont="1" applyFill="1" applyBorder="1" applyAlignment="1" applyProtection="1">
      <alignment horizontal="center" vertical="center"/>
      <protection locked="0"/>
    </xf>
    <xf numFmtId="7" fontId="1" fillId="0" borderId="15" xfId="0" applyNumberFormat="1" applyFont="1" applyFill="1" applyBorder="1" applyAlignment="1" applyProtection="1">
      <alignment horizontal="center" vertical="center"/>
    </xf>
    <xf numFmtId="4" fontId="1" fillId="3" borderId="1" xfId="0" applyNumberFormat="1" applyFont="1" applyFill="1" applyBorder="1" applyAlignment="1" applyProtection="1">
      <alignment horizontal="center" vertical="center"/>
      <protection locked="0"/>
    </xf>
    <xf numFmtId="7" fontId="1" fillId="3" borderId="1" xfId="0" applyNumberFormat="1" applyFont="1" applyFill="1" applyBorder="1" applyAlignment="1" applyProtection="1">
      <alignment horizontal="center" vertical="center"/>
      <protection locked="0"/>
    </xf>
    <xf numFmtId="7" fontId="1" fillId="0" borderId="10" xfId="0" applyNumberFormat="1" applyFont="1" applyFill="1" applyBorder="1" applyAlignment="1" applyProtection="1">
      <alignment horizontal="center" vertical="center"/>
    </xf>
    <xf numFmtId="4" fontId="1" fillId="3" borderId="12" xfId="0" applyNumberFormat="1" applyFont="1" applyFill="1" applyBorder="1" applyAlignment="1" applyProtection="1">
      <alignment horizontal="center" vertical="center"/>
      <protection locked="0"/>
    </xf>
    <xf numFmtId="7" fontId="1" fillId="3" borderId="12" xfId="0" applyNumberFormat="1" applyFont="1" applyFill="1" applyBorder="1" applyAlignment="1" applyProtection="1">
      <alignment horizontal="center" vertical="center"/>
      <protection locked="0"/>
    </xf>
    <xf numFmtId="7" fontId="1" fillId="0" borderId="13" xfId="0" applyNumberFormat="1" applyFont="1" applyFill="1" applyBorder="1" applyAlignment="1" applyProtection="1">
      <alignment horizontal="center" vertical="center"/>
    </xf>
    <xf numFmtId="0" fontId="1" fillId="5" borderId="31" xfId="0" applyFont="1" applyFill="1" applyBorder="1" applyAlignment="1" applyProtection="1">
      <alignment horizontal="center" vertical="center"/>
    </xf>
    <xf numFmtId="0" fontId="0" fillId="5" borderId="4" xfId="0" applyFill="1" applyBorder="1"/>
    <xf numFmtId="166" fontId="1" fillId="5" borderId="0" xfId="0" applyNumberFormat="1" applyFont="1" applyFill="1" applyAlignment="1">
      <alignment horizontal="right"/>
    </xf>
    <xf numFmtId="7" fontId="4" fillId="3" borderId="25" xfId="0" applyNumberFormat="1" applyFont="1" applyFill="1" applyBorder="1" applyAlignment="1" applyProtection="1">
      <alignment horizontal="center" vertical="center"/>
    </xf>
    <xf numFmtId="0" fontId="21" fillId="5" borderId="0" xfId="0" applyFont="1" applyFill="1" applyAlignment="1">
      <alignment vertical="top"/>
    </xf>
    <xf numFmtId="0" fontId="21" fillId="0" borderId="0" xfId="4" applyFont="1" applyAlignment="1">
      <alignment horizontal="left"/>
    </xf>
    <xf numFmtId="0" fontId="1" fillId="4" borderId="16" xfId="0" applyFont="1" applyFill="1" applyBorder="1" applyAlignment="1" applyProtection="1">
      <alignment vertical="center"/>
    </xf>
    <xf numFmtId="0" fontId="1" fillId="8" borderId="30" xfId="0" applyFont="1" applyFill="1" applyBorder="1" applyAlignment="1" applyProtection="1">
      <alignment vertical="center"/>
    </xf>
    <xf numFmtId="0" fontId="1" fillId="9" borderId="16" xfId="0" applyFont="1" applyFill="1" applyBorder="1" applyAlignment="1" applyProtection="1">
      <alignment vertical="center"/>
    </xf>
    <xf numFmtId="0" fontId="1" fillId="0" borderId="14" xfId="0" applyFont="1" applyFill="1" applyBorder="1" applyAlignment="1" applyProtection="1">
      <alignment vertical="center"/>
    </xf>
    <xf numFmtId="0" fontId="18" fillId="0" borderId="0" xfId="4" applyFont="1" applyAlignment="1">
      <alignment horizontal="left" wrapText="1"/>
    </xf>
    <xf numFmtId="0" fontId="4" fillId="3" borderId="20" xfId="0" applyFont="1" applyFill="1" applyBorder="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7" fillId="5" borderId="48" xfId="0" applyFont="1" applyFill="1" applyBorder="1" applyAlignment="1" applyProtection="1">
      <alignment horizontal="left" vertical="top" wrapText="1"/>
    </xf>
    <xf numFmtId="165" fontId="20" fillId="5" borderId="30" xfId="0" applyNumberFormat="1" applyFont="1" applyFill="1" applyBorder="1" applyAlignment="1" applyProtection="1">
      <alignment horizontal="center" vertical="center"/>
    </xf>
    <xf numFmtId="165" fontId="20" fillId="5" borderId="31" xfId="0" applyNumberFormat="1" applyFont="1" applyFill="1" applyBorder="1" applyAlignment="1" applyProtection="1">
      <alignment horizontal="center" vertical="center"/>
    </xf>
    <xf numFmtId="0" fontId="21" fillId="5" borderId="0" xfId="0" applyFont="1" applyFill="1" applyAlignment="1" applyProtection="1">
      <alignment horizontal="center" vertical="center"/>
    </xf>
    <xf numFmtId="0" fontId="1" fillId="11" borderId="20" xfId="0" applyFont="1" applyFill="1" applyBorder="1" applyAlignment="1" applyProtection="1">
      <alignment horizontal="center" wrapText="1"/>
    </xf>
    <xf numFmtId="0" fontId="1" fillId="11" borderId="22" xfId="0" applyFont="1" applyFill="1" applyBorder="1" applyAlignment="1" applyProtection="1">
      <alignment horizontal="center" wrapText="1"/>
    </xf>
    <xf numFmtId="0" fontId="19" fillId="6" borderId="66" xfId="0" applyFont="1" applyFill="1" applyBorder="1" applyAlignment="1" applyProtection="1">
      <alignment horizontal="center" wrapText="1"/>
    </xf>
    <xf numFmtId="0" fontId="19" fillId="6" borderId="67" xfId="0" applyFont="1" applyFill="1" applyBorder="1" applyAlignment="1" applyProtection="1">
      <alignment horizontal="center" wrapText="1"/>
    </xf>
    <xf numFmtId="0" fontId="5" fillId="5" borderId="4" xfId="2" applyFill="1" applyBorder="1" applyAlignment="1" applyProtection="1">
      <alignment horizontal="left" vertical="top" wrapText="1" indent="1"/>
      <protection locked="0"/>
    </xf>
    <xf numFmtId="0" fontId="5" fillId="5" borderId="0" xfId="2" applyFill="1" applyBorder="1" applyAlignment="1" applyProtection="1">
      <alignment horizontal="left" vertical="top" wrapText="1" indent="1"/>
      <protection locked="0"/>
    </xf>
    <xf numFmtId="0" fontId="5" fillId="5" borderId="33" xfId="2" applyFill="1" applyBorder="1" applyAlignment="1" applyProtection="1">
      <alignment horizontal="left" vertical="top" wrapText="1" indent="1"/>
      <protection locked="0"/>
    </xf>
    <xf numFmtId="0" fontId="1" fillId="0" borderId="38" xfId="0" applyFont="1" applyBorder="1" applyAlignment="1" applyProtection="1">
      <alignment horizontal="left" wrapText="1"/>
    </xf>
    <xf numFmtId="0" fontId="1" fillId="0" borderId="39" xfId="0" applyFont="1" applyBorder="1" applyAlignment="1" applyProtection="1">
      <alignment horizontal="left" wrapText="1"/>
    </xf>
    <xf numFmtId="49" fontId="1" fillId="3" borderId="20" xfId="0" applyNumberFormat="1" applyFont="1" applyFill="1" applyBorder="1" applyAlignment="1" applyProtection="1">
      <alignment horizontal="left" vertical="center" wrapText="1"/>
      <protection locked="0"/>
    </xf>
    <xf numFmtId="49" fontId="1" fillId="3" borderId="22" xfId="0" applyNumberFormat="1" applyFont="1" applyFill="1" applyBorder="1" applyAlignment="1" applyProtection="1">
      <alignment horizontal="left" vertical="center" wrapText="1"/>
      <protection locked="0"/>
    </xf>
    <xf numFmtId="49" fontId="1" fillId="3" borderId="64" xfId="0" applyNumberFormat="1" applyFont="1" applyFill="1" applyBorder="1" applyAlignment="1" applyProtection="1">
      <alignment horizontal="left" vertical="center" wrapText="1"/>
      <protection locked="0"/>
    </xf>
    <xf numFmtId="49" fontId="1" fillId="3" borderId="59" xfId="0" applyNumberFormat="1" applyFont="1" applyFill="1" applyBorder="1" applyAlignment="1" applyProtection="1">
      <alignment horizontal="left" vertical="center" wrapText="1"/>
      <protection locked="0"/>
    </xf>
    <xf numFmtId="0" fontId="2" fillId="4" borderId="30" xfId="0" applyFont="1" applyFill="1" applyBorder="1" applyAlignment="1" applyProtection="1">
      <alignment horizontal="center"/>
    </xf>
    <xf numFmtId="0" fontId="2" fillId="4" borderId="57" xfId="0" applyFont="1" applyFill="1" applyBorder="1" applyAlignment="1" applyProtection="1">
      <alignment horizontal="center"/>
    </xf>
    <xf numFmtId="49" fontId="1" fillId="3" borderId="63" xfId="0" applyNumberFormat="1" applyFont="1" applyFill="1" applyBorder="1" applyAlignment="1" applyProtection="1">
      <alignment horizontal="left" vertical="center" wrapText="1"/>
      <protection locked="0"/>
    </xf>
    <xf numFmtId="49" fontId="1" fillId="3" borderId="58" xfId="0" applyNumberFormat="1"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top" wrapText="1"/>
    </xf>
    <xf numFmtId="0" fontId="2" fillId="0" borderId="0" xfId="0" applyFont="1" applyAlignment="1" applyProtection="1">
      <alignment horizontal="left" vertical="top" wrapText="1"/>
    </xf>
    <xf numFmtId="0" fontId="2" fillId="0" borderId="33" xfId="0" applyFont="1" applyBorder="1" applyAlignment="1" applyProtection="1">
      <alignment horizontal="left" vertical="top" wrapText="1"/>
    </xf>
    <xf numFmtId="0" fontId="4" fillId="3" borderId="38" xfId="0" applyFont="1" applyFill="1" applyBorder="1" applyAlignment="1" applyProtection="1">
      <alignment horizontal="left" vertical="top" wrapText="1"/>
      <protection locked="0"/>
    </xf>
    <xf numFmtId="0" fontId="4" fillId="3" borderId="39" xfId="0" applyFont="1" applyFill="1" applyBorder="1" applyAlignment="1" applyProtection="1">
      <alignment horizontal="left" vertical="top" wrapText="1"/>
      <protection locked="0"/>
    </xf>
    <xf numFmtId="0" fontId="4" fillId="3" borderId="34" xfId="0" applyFont="1" applyFill="1" applyBorder="1" applyAlignment="1" applyProtection="1">
      <alignment horizontal="left" vertical="top" wrapText="1"/>
      <protection locked="0"/>
    </xf>
    <xf numFmtId="0" fontId="2" fillId="0" borderId="4" xfId="0" applyFont="1" applyBorder="1" applyAlignment="1" applyProtection="1">
      <alignment horizontal="left" vertical="center" wrapText="1"/>
    </xf>
    <xf numFmtId="0" fontId="8" fillId="0" borderId="0" xfId="0" applyFont="1" applyAlignment="1" applyProtection="1">
      <alignment horizontal="left" vertical="center" wrapText="1"/>
    </xf>
    <xf numFmtId="0" fontId="8" fillId="0" borderId="33" xfId="0" applyFont="1" applyBorder="1" applyAlignment="1" applyProtection="1">
      <alignment horizontal="left" vertical="center" wrapText="1"/>
    </xf>
    <xf numFmtId="0" fontId="1" fillId="3" borderId="1"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6" fillId="4" borderId="35" xfId="0" applyFont="1" applyFill="1" applyBorder="1" applyAlignment="1" applyProtection="1">
      <alignment horizontal="left"/>
    </xf>
    <xf numFmtId="0" fontId="16" fillId="4" borderId="36" xfId="0" applyFont="1" applyFill="1" applyBorder="1" applyAlignment="1" applyProtection="1">
      <alignment horizontal="left"/>
    </xf>
    <xf numFmtId="0" fontId="16" fillId="4" borderId="37" xfId="0" applyFont="1" applyFill="1" applyBorder="1" applyAlignment="1" applyProtection="1">
      <alignment horizontal="left"/>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0" borderId="4"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33" xfId="0" applyFont="1" applyBorder="1" applyAlignment="1" applyProtection="1">
      <alignment horizontal="left" vertical="center" wrapText="1"/>
    </xf>
    <xf numFmtId="0" fontId="1" fillId="0" borderId="4" xfId="0" applyFont="1" applyBorder="1" applyAlignment="1" applyProtection="1">
      <alignment horizontal="left" vertical="top" wrapText="1"/>
    </xf>
    <xf numFmtId="0" fontId="18" fillId="5" borderId="48" xfId="0" applyFont="1" applyFill="1" applyBorder="1" applyAlignment="1" applyProtection="1">
      <alignment horizontal="left"/>
    </xf>
    <xf numFmtId="0" fontId="2" fillId="5" borderId="40" xfId="0" applyFont="1" applyFill="1" applyBorder="1" applyAlignment="1" applyProtection="1">
      <alignment horizontal="left" vertical="center" wrapText="1"/>
    </xf>
    <xf numFmtId="0" fontId="2" fillId="5" borderId="3" xfId="0" applyFont="1" applyFill="1" applyBorder="1" applyAlignment="1" applyProtection="1">
      <alignment horizontal="left" vertical="center" wrapText="1"/>
    </xf>
    <xf numFmtId="0" fontId="2" fillId="5" borderId="41" xfId="0" applyFont="1" applyFill="1" applyBorder="1" applyAlignment="1" applyProtection="1">
      <alignment horizontal="left" vertical="center" wrapText="1"/>
    </xf>
    <xf numFmtId="0" fontId="5" fillId="5" borderId="0" xfId="2" applyFill="1" applyBorder="1" applyAlignment="1" applyProtection="1">
      <alignment horizontal="left" vertical="top" wrapText="1"/>
      <protection locked="0"/>
    </xf>
    <xf numFmtId="0" fontId="5" fillId="5" borderId="33" xfId="2" applyFill="1" applyBorder="1" applyAlignment="1" applyProtection="1">
      <alignment horizontal="left" vertical="top" wrapText="1"/>
      <protection locked="0"/>
    </xf>
    <xf numFmtId="0" fontId="2" fillId="0" borderId="0" xfId="0" applyFont="1" applyAlignment="1" applyProtection="1">
      <alignment horizontal="left" vertical="center" wrapText="1"/>
    </xf>
    <xf numFmtId="0" fontId="2" fillId="0" borderId="33" xfId="0" applyFont="1" applyBorder="1" applyAlignment="1" applyProtection="1">
      <alignment horizontal="left" vertical="center" wrapText="1"/>
    </xf>
    <xf numFmtId="0" fontId="2" fillId="0" borderId="69" xfId="0" applyFont="1" applyBorder="1" applyAlignment="1" applyProtection="1">
      <alignment horizontal="left" vertical="top" wrapText="1"/>
    </xf>
    <xf numFmtId="0" fontId="2" fillId="0" borderId="48" xfId="0" applyFont="1" applyBorder="1" applyAlignment="1" applyProtection="1">
      <alignment horizontal="left" vertical="top" wrapText="1"/>
    </xf>
    <xf numFmtId="0" fontId="2" fillId="0" borderId="70" xfId="0" applyFont="1" applyBorder="1" applyAlignment="1" applyProtection="1">
      <alignment horizontal="left" vertical="top" wrapText="1"/>
    </xf>
    <xf numFmtId="0" fontId="1" fillId="3" borderId="12"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1" fillId="0" borderId="0" xfId="0" applyFont="1" applyAlignment="1" applyProtection="1">
      <alignment horizontal="left" vertical="top" wrapText="1"/>
    </xf>
    <xf numFmtId="0" fontId="1" fillId="0" borderId="33" xfId="0" applyFont="1" applyBorder="1" applyAlignment="1" applyProtection="1">
      <alignment horizontal="left" vertical="top" wrapText="1"/>
    </xf>
    <xf numFmtId="0" fontId="2" fillId="4" borderId="26" xfId="0" applyFont="1" applyFill="1" applyBorder="1" applyAlignment="1" applyProtection="1">
      <alignment horizontal="center"/>
    </xf>
    <xf numFmtId="0" fontId="2" fillId="4" borderId="61" xfId="0" applyFont="1" applyFill="1" applyBorder="1" applyAlignment="1" applyProtection="1">
      <alignment horizontal="center"/>
    </xf>
    <xf numFmtId="0" fontId="2" fillId="4" borderId="62" xfId="0" applyFont="1" applyFill="1" applyBorder="1" applyAlignment="1" applyProtection="1">
      <alignment horizontal="center"/>
    </xf>
    <xf numFmtId="49" fontId="1" fillId="3" borderId="7" xfId="0" applyNumberFormat="1" applyFont="1" applyFill="1" applyBorder="1" applyAlignment="1" applyProtection="1">
      <alignment horizontal="left" vertical="center" wrapText="1"/>
      <protection locked="0"/>
    </xf>
    <xf numFmtId="49" fontId="1" fillId="3" borderId="1" xfId="0" applyNumberFormat="1" applyFont="1" applyFill="1" applyBorder="1" applyAlignment="1" applyProtection="1">
      <alignment horizontal="left" vertical="center" wrapText="1"/>
      <protection locked="0"/>
    </xf>
    <xf numFmtId="49" fontId="1" fillId="3" borderId="12" xfId="0" applyNumberFormat="1" applyFont="1" applyFill="1" applyBorder="1" applyAlignment="1" applyProtection="1">
      <alignment horizontal="left" vertical="center" wrapText="1"/>
      <protection locked="0"/>
    </xf>
    <xf numFmtId="0" fontId="2" fillId="0" borderId="4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 fillId="9" borderId="16" xfId="0" applyFont="1" applyFill="1" applyBorder="1" applyAlignment="1" applyProtection="1">
      <alignment horizontal="center"/>
    </xf>
    <xf numFmtId="0" fontId="2" fillId="9" borderId="17" xfId="0" applyFont="1" applyFill="1" applyBorder="1" applyAlignment="1" applyProtection="1">
      <alignment horizontal="center"/>
    </xf>
    <xf numFmtId="0" fontId="2" fillId="0" borderId="0" xfId="0" applyFont="1" applyAlignment="1" applyProtection="1">
      <alignment horizontal="left" vertical="top"/>
    </xf>
    <xf numFmtId="0" fontId="2" fillId="0" borderId="33" xfId="0" applyFont="1" applyBorder="1" applyAlignment="1" applyProtection="1">
      <alignment horizontal="left" vertical="top"/>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33" xfId="0" applyFont="1" applyBorder="1" applyAlignment="1">
      <alignment horizontal="left" vertical="top" wrapText="1"/>
    </xf>
    <xf numFmtId="0" fontId="2" fillId="4" borderId="30" xfId="0" applyFont="1" applyFill="1" applyBorder="1" applyAlignment="1" applyProtection="1">
      <alignment horizontal="center" wrapText="1"/>
    </xf>
    <xf numFmtId="0" fontId="2" fillId="4" borderId="57" xfId="0" applyFont="1" applyFill="1" applyBorder="1" applyAlignment="1" applyProtection="1">
      <alignment horizontal="center" wrapText="1"/>
    </xf>
    <xf numFmtId="0" fontId="1" fillId="3" borderId="63"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4" fillId="3" borderId="24" xfId="0" applyFont="1" applyFill="1" applyBorder="1" applyAlignment="1" applyProtection="1">
      <alignment vertical="center" wrapText="1"/>
      <protection locked="0"/>
    </xf>
    <xf numFmtId="0" fontId="2" fillId="4" borderId="35" xfId="0" applyFont="1" applyFill="1" applyBorder="1" applyAlignment="1" applyProtection="1">
      <alignment horizontal="center"/>
    </xf>
    <xf numFmtId="0" fontId="2" fillId="4" borderId="36" xfId="0" applyFont="1" applyFill="1" applyBorder="1" applyAlignment="1" applyProtection="1">
      <alignment horizontal="center"/>
    </xf>
    <xf numFmtId="0" fontId="2" fillId="4" borderId="58" xfId="0" applyFont="1" applyFill="1" applyBorder="1" applyAlignment="1" applyProtection="1">
      <alignment horizontal="center"/>
    </xf>
    <xf numFmtId="0" fontId="1" fillId="7" borderId="30" xfId="0" applyFont="1" applyFill="1" applyBorder="1" applyAlignment="1">
      <alignment horizontal="left" vertical="center"/>
    </xf>
    <xf numFmtId="0" fontId="0" fillId="7" borderId="31" xfId="0" applyFill="1" applyBorder="1" applyAlignment="1">
      <alignment horizontal="left" vertical="center"/>
    </xf>
    <xf numFmtId="0" fontId="0" fillId="7" borderId="57" xfId="0" applyFill="1" applyBorder="1" applyAlignment="1">
      <alignment horizontal="left" vertical="center"/>
    </xf>
    <xf numFmtId="0" fontId="18" fillId="5" borderId="48" xfId="0" applyFont="1" applyFill="1" applyBorder="1" applyAlignment="1" applyProtection="1">
      <alignment horizontal="left"/>
      <protection locked="0"/>
    </xf>
    <xf numFmtId="0" fontId="18" fillId="5" borderId="21" xfId="0" applyFont="1" applyFill="1" applyBorder="1" applyAlignment="1" applyProtection="1">
      <alignment horizontal="left"/>
      <protection locked="0"/>
    </xf>
    <xf numFmtId="14" fontId="18" fillId="5" borderId="21" xfId="0" applyNumberFormat="1" applyFont="1" applyFill="1" applyBorder="1" applyAlignment="1" applyProtection="1">
      <alignment horizontal="left"/>
      <protection locked="0"/>
    </xf>
    <xf numFmtId="0" fontId="19" fillId="5" borderId="0" xfId="0" applyFont="1" applyFill="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0" fillId="7" borderId="30" xfId="0" applyFill="1" applyBorder="1" applyAlignment="1">
      <alignment horizontal="left" vertical="center"/>
    </xf>
    <xf numFmtId="49" fontId="18" fillId="0" borderId="21" xfId="0" applyNumberFormat="1" applyFont="1" applyFill="1" applyBorder="1" applyAlignment="1" applyProtection="1">
      <alignment horizontal="left"/>
    </xf>
    <xf numFmtId="0" fontId="18" fillId="0" borderId="21" xfId="0" applyFont="1" applyFill="1" applyBorder="1" applyAlignment="1" applyProtection="1">
      <alignment horizontal="left"/>
    </xf>
    <xf numFmtId="14" fontId="18" fillId="5" borderId="21" xfId="0" applyNumberFormat="1" applyFont="1" applyFill="1" applyBorder="1" applyAlignment="1" applyProtection="1">
      <alignment horizontal="left"/>
    </xf>
    <xf numFmtId="0" fontId="18" fillId="5" borderId="21" xfId="0" applyFont="1" applyFill="1" applyBorder="1" applyAlignment="1" applyProtection="1">
      <alignment horizontal="left"/>
    </xf>
    <xf numFmtId="0" fontId="8" fillId="0" borderId="40" xfId="0" applyFont="1" applyBorder="1" applyAlignment="1" applyProtection="1">
      <alignment horizontal="left" vertical="center" wrapText="1"/>
    </xf>
  </cellXfs>
  <cellStyles count="5">
    <cellStyle name="Currency" xfId="1" builtinId="4"/>
    <cellStyle name="Hyperlink" xfId="2" builtinId="8"/>
    <cellStyle name="Normal" xfId="0" builtinId="0"/>
    <cellStyle name="Normal 2" xfId="4" xr:uid="{89F80A78-8BA1-49AB-921E-A85F004C3AC1}"/>
    <cellStyle name="Percent" xfId="3"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sa.gov/travel/plan-book/per-diem-rates" TargetMode="External"/><Relationship Id="rId7" Type="http://schemas.openxmlformats.org/officeDocument/2006/relationships/printerSettings" Target="../printerSettings/printerSettings5.bin"/><Relationship Id="rId2" Type="http://schemas.openxmlformats.org/officeDocument/2006/relationships/hyperlink" Target="https://www.gsa.gov/travel/plan-book/transportation-airfare-pov-etc/privately-owned-vehicle-pov-mileage-reimbursement-rates" TargetMode="External"/><Relationship Id="rId1" Type="http://schemas.openxmlformats.org/officeDocument/2006/relationships/printerSettings" Target="../printerSettings/printerSettings4.bin"/><Relationship Id="rId6" Type="http://schemas.openxmlformats.org/officeDocument/2006/relationships/hyperlink" Target="https://www.hhs.gov/grants-contracts/contracts/contract-policies-regulations/spending-on-promotional-items/index.html" TargetMode="External"/><Relationship Id="rId5" Type="http://schemas.openxmlformats.org/officeDocument/2006/relationships/hyperlink" Target="https://www.gsa.gov/travel/plan-book/per-diem-rates" TargetMode="External"/><Relationship Id="rId4" Type="http://schemas.openxmlformats.org/officeDocument/2006/relationships/hyperlink" Target="https://www.gsa.gov/travel/plan-book/transportation-airfare-pov-etc/privately-owned-vehicle-pov-mileage-reimbursement-rat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gsa.gov/travel/plan-book/per-diem-rates" TargetMode="External"/><Relationship Id="rId7" Type="http://schemas.openxmlformats.org/officeDocument/2006/relationships/printerSettings" Target="../printerSettings/printerSettings9.bin"/><Relationship Id="rId2" Type="http://schemas.openxmlformats.org/officeDocument/2006/relationships/hyperlink" Target="https://www.gsa.gov/travel/plan-book/transportation-airfare-pov-etc/privately-owned-vehicle-pov-mileage-reimbursement-rates" TargetMode="External"/><Relationship Id="rId1" Type="http://schemas.openxmlformats.org/officeDocument/2006/relationships/printerSettings" Target="../printerSettings/printerSettings8.bin"/><Relationship Id="rId6" Type="http://schemas.openxmlformats.org/officeDocument/2006/relationships/hyperlink" Target="https://www.hhs.gov/grants-contracts/contracts/contract-policies-regulations/spending-on-promotional-items/index.html" TargetMode="External"/><Relationship Id="rId5" Type="http://schemas.openxmlformats.org/officeDocument/2006/relationships/hyperlink" Target="https://www.gsa.gov/travel/plan-book/per-diem-rates" TargetMode="External"/><Relationship Id="rId4" Type="http://schemas.openxmlformats.org/officeDocument/2006/relationships/hyperlink" Target="https://www.gsa.gov/travel/plan-book/transportation-airfare-pov-etc/privately-owned-vehicle-pov-mileage-reimbursement-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22"/>
  <sheetViews>
    <sheetView tabSelected="1" zoomScaleNormal="100" workbookViewId="0">
      <selection activeCell="F4" sqref="F4"/>
    </sheetView>
  </sheetViews>
  <sheetFormatPr defaultColWidth="9.109375" defaultRowHeight="15" x14ac:dyDescent="0.25"/>
  <cols>
    <col min="1" max="1" width="3.109375" style="124" customWidth="1"/>
    <col min="2" max="2" width="90.44140625" style="125" customWidth="1"/>
    <col min="3" max="3" width="2.5546875" style="141" customWidth="1"/>
    <col min="4" max="4" width="35.33203125" style="8" customWidth="1"/>
    <col min="5" max="5" width="16.6640625" style="8" bestFit="1" customWidth="1"/>
    <col min="6" max="6" width="26" style="8" customWidth="1"/>
    <col min="7" max="16384" width="9.109375" style="8"/>
  </cols>
  <sheetData>
    <row r="1" spans="1:6" ht="17.399999999999999" x14ac:dyDescent="0.3">
      <c r="A1" s="381" t="s">
        <v>89</v>
      </c>
      <c r="B1" s="120"/>
      <c r="D1" s="382" t="s">
        <v>232</v>
      </c>
      <c r="E1" s="128"/>
      <c r="F1" s="129"/>
    </row>
    <row r="2" spans="1:6" ht="31.5" customHeight="1" x14ac:dyDescent="0.25">
      <c r="A2" s="121" t="s">
        <v>15</v>
      </c>
      <c r="B2" s="127" t="s">
        <v>90</v>
      </c>
      <c r="C2" s="142"/>
      <c r="D2" s="387" t="s">
        <v>96</v>
      </c>
      <c r="E2" s="387"/>
      <c r="F2" s="387"/>
    </row>
    <row r="3" spans="1:6" ht="20.25" customHeight="1" x14ac:dyDescent="0.25">
      <c r="A3" s="121" t="s">
        <v>15</v>
      </c>
      <c r="B3" s="120" t="s">
        <v>91</v>
      </c>
      <c r="D3" s="130"/>
      <c r="E3" s="131"/>
      <c r="F3" s="129"/>
    </row>
    <row r="4" spans="1:6" ht="39" customHeight="1" x14ac:dyDescent="0.25">
      <c r="A4" s="121" t="s">
        <v>15</v>
      </c>
      <c r="B4" s="120" t="s">
        <v>23</v>
      </c>
      <c r="D4" s="387" t="s">
        <v>97</v>
      </c>
      <c r="E4" s="387"/>
      <c r="F4" s="132"/>
    </row>
    <row r="5" spans="1:6" x14ac:dyDescent="0.25">
      <c r="A5" s="121"/>
      <c r="B5" s="120"/>
      <c r="D5" s="130"/>
      <c r="E5" s="133"/>
      <c r="F5" s="129"/>
    </row>
    <row r="6" spans="1:6" ht="17.399999999999999" x14ac:dyDescent="0.3">
      <c r="A6" s="381" t="s">
        <v>16</v>
      </c>
      <c r="B6" s="120"/>
      <c r="D6" s="134" t="s">
        <v>98</v>
      </c>
      <c r="E6" s="135" t="s">
        <v>42</v>
      </c>
      <c r="F6" s="129"/>
    </row>
    <row r="7" spans="1:6" ht="33" customHeight="1" x14ac:dyDescent="0.25">
      <c r="A7" s="121" t="s">
        <v>15</v>
      </c>
      <c r="B7" s="120" t="s">
        <v>92</v>
      </c>
      <c r="D7" s="136" t="s">
        <v>43</v>
      </c>
      <c r="E7" s="137"/>
      <c r="F7" s="129"/>
    </row>
    <row r="8" spans="1:6" ht="62.25" customHeight="1" x14ac:dyDescent="0.25">
      <c r="A8" s="121" t="s">
        <v>15</v>
      </c>
      <c r="B8" s="120" t="s">
        <v>41</v>
      </c>
      <c r="D8" s="136" t="s">
        <v>99</v>
      </c>
      <c r="E8" s="137"/>
      <c r="F8" s="129"/>
    </row>
    <row r="9" spans="1:6" ht="30" x14ac:dyDescent="0.25">
      <c r="A9" s="121" t="s">
        <v>15</v>
      </c>
      <c r="B9" s="120" t="s">
        <v>93</v>
      </c>
      <c r="D9" s="136" t="s">
        <v>44</v>
      </c>
      <c r="E9" s="137"/>
      <c r="F9" s="129"/>
    </row>
    <row r="10" spans="1:6" x14ac:dyDescent="0.25">
      <c r="A10" s="121"/>
      <c r="B10" s="120"/>
      <c r="D10" s="136" t="s">
        <v>100</v>
      </c>
      <c r="E10" s="137"/>
      <c r="F10" s="129"/>
    </row>
    <row r="11" spans="1:6" ht="17.399999999999999" x14ac:dyDescent="0.25">
      <c r="A11" s="381" t="s">
        <v>17</v>
      </c>
      <c r="B11" s="120"/>
      <c r="D11" s="136" t="s">
        <v>101</v>
      </c>
      <c r="E11" s="137"/>
      <c r="F11" s="129"/>
    </row>
    <row r="12" spans="1:6" ht="39" customHeight="1" x14ac:dyDescent="0.25">
      <c r="A12" s="121" t="s">
        <v>15</v>
      </c>
      <c r="B12" s="120" t="s">
        <v>94</v>
      </c>
      <c r="D12" s="136" t="s">
        <v>102</v>
      </c>
      <c r="E12" s="137"/>
      <c r="F12" s="129"/>
    </row>
    <row r="13" spans="1:6" x14ac:dyDescent="0.25">
      <c r="A13" s="121"/>
      <c r="B13" s="120"/>
      <c r="D13" s="136" t="s">
        <v>103</v>
      </c>
      <c r="E13" s="137"/>
      <c r="F13" s="129"/>
    </row>
    <row r="14" spans="1:6" ht="17.399999999999999" x14ac:dyDescent="0.25">
      <c r="A14" s="381" t="s">
        <v>21</v>
      </c>
      <c r="B14" s="120"/>
      <c r="D14" s="136" t="s">
        <v>45</v>
      </c>
      <c r="E14" s="137"/>
      <c r="F14" s="129"/>
    </row>
    <row r="15" spans="1:6" ht="44.25" customHeight="1" x14ac:dyDescent="0.25">
      <c r="A15" s="121" t="s">
        <v>15</v>
      </c>
      <c r="B15" s="120" t="s">
        <v>95</v>
      </c>
      <c r="D15" s="136" t="s">
        <v>46</v>
      </c>
      <c r="E15" s="137"/>
      <c r="F15" s="129"/>
    </row>
    <row r="16" spans="1:6" x14ac:dyDescent="0.25">
      <c r="A16" s="121" t="s">
        <v>15</v>
      </c>
      <c r="B16" s="120" t="s">
        <v>22</v>
      </c>
      <c r="D16" s="136" t="s">
        <v>104</v>
      </c>
      <c r="E16" s="137"/>
      <c r="F16" s="129"/>
    </row>
    <row r="17" spans="1:6" x14ac:dyDescent="0.25">
      <c r="A17" s="122"/>
      <c r="B17" s="123"/>
      <c r="D17" s="136" t="s">
        <v>105</v>
      </c>
      <c r="E17" s="137"/>
      <c r="F17" s="129"/>
    </row>
    <row r="18" spans="1:6" ht="17.399999999999999" x14ac:dyDescent="0.3">
      <c r="A18" s="381" t="s">
        <v>20</v>
      </c>
      <c r="B18" s="120"/>
      <c r="D18" s="138" t="s">
        <v>106</v>
      </c>
      <c r="E18" s="137"/>
      <c r="F18" s="129"/>
    </row>
    <row r="19" spans="1:6" ht="42.75" customHeight="1" x14ac:dyDescent="0.25">
      <c r="A19" s="121" t="s">
        <v>15</v>
      </c>
      <c r="B19" s="120" t="s">
        <v>19</v>
      </c>
      <c r="D19" s="136"/>
      <c r="E19" s="137"/>
      <c r="F19" s="129"/>
    </row>
    <row r="20" spans="1:6" ht="39.75" customHeight="1" x14ac:dyDescent="0.25">
      <c r="A20" s="121" t="s">
        <v>15</v>
      </c>
      <c r="B20" s="120" t="s">
        <v>18</v>
      </c>
      <c r="D20" s="136"/>
      <c r="E20" s="137"/>
      <c r="F20" s="129"/>
    </row>
    <row r="21" spans="1:6" ht="15.6" x14ac:dyDescent="0.3">
      <c r="D21" s="130" t="s">
        <v>107</v>
      </c>
      <c r="E21" s="139">
        <f>SUM(E7:E20)</f>
        <v>0</v>
      </c>
      <c r="F21" s="129"/>
    </row>
    <row r="22" spans="1:6" ht="15.6" x14ac:dyDescent="0.3">
      <c r="D22" s="130" t="s">
        <v>108</v>
      </c>
      <c r="E22" s="140" t="str">
        <f>IF(F4="","Fill in Cell F4",E21/F4)</f>
        <v>Fill in Cell F4</v>
      </c>
      <c r="F22" s="129"/>
    </row>
  </sheetData>
  <sheetProtection algorithmName="SHA-512" hashValue="23RqtBOFnfFbShYjqsSlNKaJqDh4adb79R/alfmTjc8BrrFg/s4E+pplJhB8XNZwNTkOaFR+73gtBk3lIvR0Pg==" saltValue="mAedyfuyK+WRPeV58JzYcg==" spinCount="100000" sheet="1" selectLockedCells="1"/>
  <mergeCells count="2">
    <mergeCell ref="D2:F2"/>
    <mergeCell ref="D4:E4"/>
  </mergeCells>
  <dataValidations count="1">
    <dataValidation allowBlank="1" showErrorMessage="1" sqref="B2:C2 D1:F22" xr:uid="{DCD16A0A-8974-4754-862F-305DD2BB4825}"/>
  </dataValidations>
  <pageMargins left="0.5" right="0.5" top="0.5" bottom="0.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view="pageLayout" zoomScale="90" zoomScaleNormal="100" zoomScaleSheetLayoutView="100" zoomScalePageLayoutView="90" workbookViewId="0">
      <selection activeCell="F9" sqref="F9"/>
    </sheetView>
  </sheetViews>
  <sheetFormatPr defaultColWidth="9.109375" defaultRowHeight="13.2" x14ac:dyDescent="0.25"/>
  <cols>
    <col min="1" max="1" width="19.6640625" style="150" bestFit="1" customWidth="1"/>
    <col min="2" max="2" width="41.5546875" style="150" customWidth="1"/>
    <col min="3" max="3" width="18.33203125" style="150" customWidth="1"/>
    <col min="4" max="6" width="18.5546875" style="150" customWidth="1"/>
    <col min="7" max="7" width="22.88671875" style="150" customWidth="1"/>
    <col min="8" max="8" width="8" style="150" customWidth="1"/>
    <col min="9" max="9" width="9.33203125" style="150" customWidth="1"/>
    <col min="10" max="10" width="11.33203125" style="150" bestFit="1" customWidth="1"/>
    <col min="11" max="11" width="18.109375" style="150" bestFit="1" customWidth="1"/>
    <col min="12" max="16384" width="9.109375" style="150"/>
  </cols>
  <sheetData>
    <row r="1" spans="1:8" s="151" customFormat="1" ht="15.75" customHeight="1" x14ac:dyDescent="0.25">
      <c r="A1" s="102" t="s">
        <v>109</v>
      </c>
      <c r="B1" s="308" t="str">
        <f>'Part 2'!B2:F2</f>
        <v>Projects for Assistance in Transition from Homelessness (PATH)</v>
      </c>
      <c r="C1" s="309"/>
      <c r="D1" s="309"/>
      <c r="E1" s="267"/>
      <c r="F1" s="267"/>
      <c r="G1" s="267"/>
    </row>
    <row r="2" spans="1:8" s="151" customFormat="1" ht="15.75" customHeight="1" x14ac:dyDescent="0.25">
      <c r="A2" s="102" t="s">
        <v>110</v>
      </c>
      <c r="B2" s="310" t="str">
        <f>IF('Part 2'!B3:F3="","",'Part 2'!B3:F3)</f>
        <v/>
      </c>
      <c r="C2" s="311"/>
      <c r="D2" s="311"/>
      <c r="E2" s="267"/>
      <c r="F2" s="267"/>
      <c r="G2" s="267"/>
    </row>
    <row r="3" spans="1:8" s="151" customFormat="1" ht="15.75" customHeight="1" x14ac:dyDescent="0.25">
      <c r="A3" s="102" t="s">
        <v>111</v>
      </c>
      <c r="B3" s="312" t="str">
        <f>IF('Part 2'!B4:F4="","",'Part 2'!B4:F4)</f>
        <v/>
      </c>
      <c r="C3" s="311"/>
      <c r="D3" s="311"/>
      <c r="E3" s="267"/>
      <c r="F3" s="267"/>
      <c r="G3" s="267"/>
    </row>
    <row r="4" spans="1:8" s="151" customFormat="1" ht="15.75" customHeight="1" x14ac:dyDescent="0.25">
      <c r="A4" s="102" t="s">
        <v>112</v>
      </c>
      <c r="B4" s="328" t="str">
        <f>IF('Part 2'!B5="","",'Part 2'!B5)</f>
        <v/>
      </c>
      <c r="C4" s="119"/>
      <c r="D4" s="119"/>
      <c r="E4" s="313"/>
      <c r="F4" s="313"/>
      <c r="G4" s="144"/>
    </row>
    <row r="5" spans="1:8" ht="26.25" customHeight="1" x14ac:dyDescent="0.25">
      <c r="A5" s="55"/>
      <c r="B5" s="55"/>
      <c r="C5" s="55"/>
      <c r="D5" s="56"/>
      <c r="E5" s="395" t="s">
        <v>114</v>
      </c>
      <c r="F5" s="396"/>
      <c r="G5" s="57"/>
    </row>
    <row r="6" spans="1:8" ht="21.75" customHeight="1" x14ac:dyDescent="0.25">
      <c r="A6" s="394" t="s">
        <v>113</v>
      </c>
      <c r="B6" s="394"/>
      <c r="C6" s="394"/>
      <c r="D6" s="314">
        <f>ROUNDUP((0.333*D24),0)</f>
        <v>0</v>
      </c>
      <c r="E6" s="126" t="s">
        <v>115</v>
      </c>
      <c r="F6" s="316">
        <v>0</v>
      </c>
      <c r="G6" s="83"/>
    </row>
    <row r="7" spans="1:8" ht="12.75" customHeight="1" thickBot="1" x14ac:dyDescent="0.3">
      <c r="A7" s="55"/>
      <c r="B7" s="55"/>
      <c r="C7" s="55"/>
      <c r="D7" s="56"/>
      <c r="E7" s="57"/>
      <c r="F7" s="57"/>
      <c r="G7" s="57"/>
    </row>
    <row r="8" spans="1:8" ht="27" thickBot="1" x14ac:dyDescent="0.3">
      <c r="A8" s="58" t="s">
        <v>24</v>
      </c>
      <c r="B8" s="58" t="s">
        <v>116</v>
      </c>
      <c r="C8" s="80" t="s">
        <v>117</v>
      </c>
      <c r="D8" s="59" t="s">
        <v>118</v>
      </c>
      <c r="E8" s="59" t="s">
        <v>119</v>
      </c>
      <c r="F8" s="60" t="s">
        <v>120</v>
      </c>
      <c r="G8" s="80" t="s">
        <v>121</v>
      </c>
    </row>
    <row r="9" spans="1:8" x14ac:dyDescent="0.25">
      <c r="A9" s="94" t="s">
        <v>25</v>
      </c>
      <c r="B9" s="100" t="s">
        <v>47</v>
      </c>
      <c r="C9" s="72">
        <f>'Part 2'!F43</f>
        <v>0</v>
      </c>
      <c r="D9" s="329">
        <f>C9-E9</f>
        <v>0</v>
      </c>
      <c r="E9" s="329">
        <f>C9*$F$6</f>
        <v>0</v>
      </c>
      <c r="F9" s="77"/>
      <c r="G9" s="81">
        <f t="shared" ref="G9:G21" si="0">SUM(D9+E9+F9)</f>
        <v>0</v>
      </c>
      <c r="H9" s="315"/>
    </row>
    <row r="10" spans="1:8" x14ac:dyDescent="0.25">
      <c r="A10" s="95" t="s">
        <v>26</v>
      </c>
      <c r="B10" s="101" t="s">
        <v>122</v>
      </c>
      <c r="C10" s="73">
        <f>'Part 2'!E111</f>
        <v>0</v>
      </c>
      <c r="D10" s="329">
        <f t="shared" ref="D10:D21" si="1">C10-E10</f>
        <v>0</v>
      </c>
      <c r="E10" s="329">
        <f t="shared" ref="E10:E21" si="2">C10*$F$6</f>
        <v>0</v>
      </c>
      <c r="F10" s="78"/>
      <c r="G10" s="81">
        <f t="shared" si="0"/>
        <v>0</v>
      </c>
    </row>
    <row r="11" spans="1:8" x14ac:dyDescent="0.25">
      <c r="A11" s="95" t="s">
        <v>27</v>
      </c>
      <c r="B11" s="101" t="s">
        <v>48</v>
      </c>
      <c r="C11" s="73">
        <f>'Part 2'!E122</f>
        <v>0</v>
      </c>
      <c r="D11" s="329">
        <f t="shared" si="1"/>
        <v>0</v>
      </c>
      <c r="E11" s="329">
        <f t="shared" si="2"/>
        <v>0</v>
      </c>
      <c r="F11" s="78"/>
      <c r="G11" s="81">
        <f t="shared" si="0"/>
        <v>0</v>
      </c>
    </row>
    <row r="12" spans="1:8" x14ac:dyDescent="0.25">
      <c r="A12" s="95" t="s">
        <v>28</v>
      </c>
      <c r="B12" s="101" t="s">
        <v>123</v>
      </c>
      <c r="C12" s="73">
        <f>'Part 2'!E140</f>
        <v>0</v>
      </c>
      <c r="D12" s="329">
        <f t="shared" si="1"/>
        <v>0</v>
      </c>
      <c r="E12" s="329">
        <f t="shared" si="2"/>
        <v>0</v>
      </c>
      <c r="F12" s="78"/>
      <c r="G12" s="81">
        <f t="shared" si="0"/>
        <v>0</v>
      </c>
    </row>
    <row r="13" spans="1:8" x14ac:dyDescent="0.25">
      <c r="A13" s="95" t="s">
        <v>29</v>
      </c>
      <c r="B13" s="101" t="s">
        <v>49</v>
      </c>
      <c r="C13" s="73">
        <f>'Part 2'!E163</f>
        <v>0</v>
      </c>
      <c r="D13" s="329">
        <f t="shared" si="1"/>
        <v>0</v>
      </c>
      <c r="E13" s="329">
        <f t="shared" si="2"/>
        <v>0</v>
      </c>
      <c r="F13" s="78"/>
      <c r="G13" s="81">
        <f t="shared" si="0"/>
        <v>0</v>
      </c>
    </row>
    <row r="14" spans="1:8" x14ac:dyDescent="0.25">
      <c r="A14" s="95" t="s">
        <v>30</v>
      </c>
      <c r="B14" s="101" t="s">
        <v>124</v>
      </c>
      <c r="C14" s="73">
        <f>'Part 2'!D184</f>
        <v>0</v>
      </c>
      <c r="D14" s="329">
        <f t="shared" si="1"/>
        <v>0</v>
      </c>
      <c r="E14" s="329">
        <f t="shared" si="2"/>
        <v>0</v>
      </c>
      <c r="F14" s="78"/>
      <c r="G14" s="81">
        <f t="shared" si="0"/>
        <v>0</v>
      </c>
    </row>
    <row r="15" spans="1:8" x14ac:dyDescent="0.25">
      <c r="A15" s="95" t="s">
        <v>31</v>
      </c>
      <c r="B15" s="101" t="s">
        <v>125</v>
      </c>
      <c r="C15" s="73">
        <f>'Part 2'!B200</f>
        <v>0</v>
      </c>
      <c r="D15" s="329">
        <f t="shared" si="1"/>
        <v>0</v>
      </c>
      <c r="E15" s="329">
        <f t="shared" si="2"/>
        <v>0</v>
      </c>
      <c r="F15" s="78"/>
      <c r="G15" s="81">
        <f t="shared" si="0"/>
        <v>0</v>
      </c>
    </row>
    <row r="16" spans="1:8" x14ac:dyDescent="0.25">
      <c r="A16" s="95" t="s">
        <v>32</v>
      </c>
      <c r="B16" s="101" t="s">
        <v>126</v>
      </c>
      <c r="C16" s="73">
        <f>'Part 2'!E216</f>
        <v>0</v>
      </c>
      <c r="D16" s="329">
        <f t="shared" si="1"/>
        <v>0</v>
      </c>
      <c r="E16" s="329">
        <f t="shared" si="2"/>
        <v>0</v>
      </c>
      <c r="F16" s="78"/>
      <c r="G16" s="81">
        <f t="shared" si="0"/>
        <v>0</v>
      </c>
    </row>
    <row r="17" spans="1:7" x14ac:dyDescent="0.25">
      <c r="A17" s="95" t="s">
        <v>33</v>
      </c>
      <c r="B17" s="101" t="s">
        <v>50</v>
      </c>
      <c r="C17" s="73">
        <f>'Part 2'!D234</f>
        <v>0</v>
      </c>
      <c r="D17" s="329">
        <f t="shared" si="1"/>
        <v>0</v>
      </c>
      <c r="E17" s="329">
        <f t="shared" si="2"/>
        <v>0</v>
      </c>
      <c r="F17" s="78"/>
      <c r="G17" s="81">
        <f t="shared" si="0"/>
        <v>0</v>
      </c>
    </row>
    <row r="18" spans="1:7" x14ac:dyDescent="0.25">
      <c r="A18" s="95" t="s">
        <v>34</v>
      </c>
      <c r="B18" s="101" t="s">
        <v>51</v>
      </c>
      <c r="C18" s="73">
        <f>'Part 2'!D245</f>
        <v>0</v>
      </c>
      <c r="D18" s="329">
        <f t="shared" si="1"/>
        <v>0</v>
      </c>
      <c r="E18" s="329">
        <f t="shared" si="2"/>
        <v>0</v>
      </c>
      <c r="F18" s="78"/>
      <c r="G18" s="81">
        <f t="shared" si="0"/>
        <v>0</v>
      </c>
    </row>
    <row r="19" spans="1:7" x14ac:dyDescent="0.25">
      <c r="A19" s="95" t="s">
        <v>35</v>
      </c>
      <c r="B19" s="101" t="s">
        <v>127</v>
      </c>
      <c r="C19" s="73">
        <f>'Part 2'!D259</f>
        <v>0</v>
      </c>
      <c r="D19" s="329">
        <f t="shared" si="1"/>
        <v>0</v>
      </c>
      <c r="E19" s="329">
        <f t="shared" si="2"/>
        <v>0</v>
      </c>
      <c r="F19" s="78"/>
      <c r="G19" s="81">
        <f t="shared" si="0"/>
        <v>0</v>
      </c>
    </row>
    <row r="20" spans="1:7" x14ac:dyDescent="0.25">
      <c r="A20" s="95" t="s">
        <v>36</v>
      </c>
      <c r="B20" s="101" t="s">
        <v>128</v>
      </c>
      <c r="C20" s="73">
        <f>'Part 2'!D277</f>
        <v>0</v>
      </c>
      <c r="D20" s="329">
        <f t="shared" si="1"/>
        <v>0</v>
      </c>
      <c r="E20" s="329">
        <f t="shared" si="2"/>
        <v>0</v>
      </c>
      <c r="F20" s="78"/>
      <c r="G20" s="81">
        <f t="shared" si="0"/>
        <v>0</v>
      </c>
    </row>
    <row r="21" spans="1:7" ht="13.8" thickBot="1" x14ac:dyDescent="0.3">
      <c r="A21" s="96" t="s">
        <v>37</v>
      </c>
      <c r="B21" s="268" t="s">
        <v>52</v>
      </c>
      <c r="C21" s="74">
        <f>'Part 2'!D290</f>
        <v>0</v>
      </c>
      <c r="D21" s="330">
        <f t="shared" si="1"/>
        <v>0</v>
      </c>
      <c r="E21" s="331">
        <f t="shared" si="2"/>
        <v>0</v>
      </c>
      <c r="F21" s="79"/>
      <c r="G21" s="82">
        <f t="shared" si="0"/>
        <v>0</v>
      </c>
    </row>
    <row r="22" spans="1:7" ht="13.8" thickTop="1" x14ac:dyDescent="0.25">
      <c r="A22" s="97" t="s">
        <v>38</v>
      </c>
      <c r="B22" s="92" t="s">
        <v>129</v>
      </c>
      <c r="C22" s="75">
        <f>SUM(C9:C21)</f>
        <v>0</v>
      </c>
      <c r="D22" s="1">
        <f>SUM(D9:D21)</f>
        <v>0</v>
      </c>
      <c r="E22" s="61">
        <f>SUM(E9:E21)</f>
        <v>0</v>
      </c>
      <c r="F22" s="70">
        <f>SUM(F9:F21)</f>
        <v>0</v>
      </c>
      <c r="G22" s="75">
        <f>SUM(G9:G21)</f>
        <v>0</v>
      </c>
    </row>
    <row r="23" spans="1:7" ht="14.25" customHeight="1" thickBot="1" x14ac:dyDescent="0.3">
      <c r="A23" s="98" t="s">
        <v>39</v>
      </c>
      <c r="B23" s="93" t="s">
        <v>130</v>
      </c>
      <c r="C23" s="74">
        <f>'Part 2'!C302</f>
        <v>0</v>
      </c>
      <c r="D23" s="330">
        <f>C23-E23</f>
        <v>0</v>
      </c>
      <c r="E23" s="331">
        <f>C23*$F$6</f>
        <v>0</v>
      </c>
      <c r="F23" s="79"/>
      <c r="G23" s="82">
        <f>SUM(D23+E23+F23)</f>
        <v>0</v>
      </c>
    </row>
    <row r="24" spans="1:7" ht="14.4" thickTop="1" thickBot="1" x14ac:dyDescent="0.3">
      <c r="A24" s="99" t="s">
        <v>40</v>
      </c>
      <c r="B24" s="145" t="s">
        <v>131</v>
      </c>
      <c r="C24" s="76">
        <f>SUM(C22:C23)</f>
        <v>0</v>
      </c>
      <c r="D24" s="2">
        <f>SUM(D22:D23)</f>
        <v>0</v>
      </c>
      <c r="E24" s="62">
        <f>SUM(E22:E23)</f>
        <v>0</v>
      </c>
      <c r="F24" s="71">
        <f>SUM(F22:F23)</f>
        <v>0</v>
      </c>
      <c r="G24" s="76">
        <f>SUM(G22:G23)</f>
        <v>0</v>
      </c>
    </row>
    <row r="25" spans="1:7" ht="24" customHeight="1" thickBot="1" x14ac:dyDescent="0.3">
      <c r="A25" s="68" t="s">
        <v>132</v>
      </c>
      <c r="B25" s="68"/>
      <c r="C25" s="69">
        <f>SUM(C22:C23)</f>
        <v>0</v>
      </c>
      <c r="D25" s="392">
        <f>SUM(D24+E24+F24)</f>
        <v>0</v>
      </c>
      <c r="E25" s="393"/>
      <c r="F25" s="393"/>
      <c r="G25" s="69">
        <f>SUM(G22:G23)</f>
        <v>0</v>
      </c>
    </row>
    <row r="26" spans="1:7" x14ac:dyDescent="0.25">
      <c r="A26" s="63"/>
      <c r="B26" s="63"/>
      <c r="C26" s="63"/>
      <c r="D26" s="64"/>
      <c r="E26" s="65"/>
      <c r="F26" s="66"/>
      <c r="G26" s="57"/>
    </row>
    <row r="27" spans="1:7" ht="14.25" customHeight="1" x14ac:dyDescent="0.25">
      <c r="A27" s="391" t="s">
        <v>133</v>
      </c>
      <c r="B27" s="391"/>
      <c r="C27" s="391"/>
      <c r="D27" s="391"/>
      <c r="E27" s="391"/>
      <c r="F27" s="391"/>
      <c r="G27" s="391"/>
    </row>
    <row r="28" spans="1:7" ht="146.25" customHeight="1" x14ac:dyDescent="0.25">
      <c r="A28" s="388"/>
      <c r="B28" s="389"/>
      <c r="C28" s="389"/>
      <c r="D28" s="389"/>
      <c r="E28" s="389"/>
      <c r="F28" s="389"/>
      <c r="G28" s="390"/>
    </row>
  </sheetData>
  <sheetProtection algorithmName="SHA-512" hashValue="xaWHR1h//Fpw3C6MOxj2bd69/U8Dism1LOgpjl6h3X1Bmu+zGd0kTJhqJTb9+ms9qqRqjebMvSLjQ0eDGTXOog==" saltValue="YMAdCW+C2L6ff2XoQI8jVg==" spinCount="100000" sheet="1" selectLockedCells="1"/>
  <customSheetViews>
    <customSheetView guid="{5066D5FA-45F8-45CB-9AB3-FEDA1DB51CD0}" scale="80" showPageBreaks="1" printArea="1" view="pageLayout" topLeftCell="A2">
      <selection activeCell="D20" sqref="D20"/>
      <pageMargins left="0.75" right="0.75" top="1" bottom="1" header="0.5" footer="0.5"/>
      <printOptions headings="1" gridLines="1"/>
      <pageSetup scale="81" orientation="landscape" r:id="rId1"/>
      <headerFooter alignWithMargins="0">
        <oddHeader>&amp;C&amp;"Arial,Bold"&amp;11Exhibit 2 -- Coordinated Services Team (CST) Budget Form: Part 1&amp;R&amp;D</oddHeader>
        <oddFooter>&amp;L&amp;Z&amp;F&amp;R&amp;P of &amp;N</oddFooter>
      </headerFooter>
    </customSheetView>
  </customSheetViews>
  <mergeCells count="5">
    <mergeCell ref="A28:G28"/>
    <mergeCell ref="A27:G27"/>
    <mergeCell ref="D25:F25"/>
    <mergeCell ref="A6:C6"/>
    <mergeCell ref="E5:F5"/>
  </mergeCells>
  <phoneticPr fontId="0" type="noConversion"/>
  <dataValidations disablePrompts="1" count="1">
    <dataValidation allowBlank="1" showErrorMessage="1" sqref="B9:B21" xr:uid="{BE9901BB-2E9E-4EB1-9F71-805AAAAE2A12}"/>
  </dataValidations>
  <printOptions horizontalCentered="1"/>
  <pageMargins left="0.5" right="0.5" top="1" bottom="0.75" header="0.5" footer="0.5"/>
  <pageSetup scale="80" orientation="landscape" r:id="rId2"/>
  <headerFooter alignWithMargins="0">
    <oddHeader>&amp;L&amp;9Department of Health Services
Division of Care and Treatment Services
F-01601D  (12/2025)&amp;C&amp;"Arial,Bold"&amp;9Budget
Part 1&amp;R&amp;"Arial,Bold"State of Wisconsin</oddHead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8"/>
  <sheetViews>
    <sheetView zoomScaleNormal="100" zoomScalePageLayoutView="80" workbookViewId="0">
      <selection activeCell="B3" sqref="B3"/>
    </sheetView>
  </sheetViews>
  <sheetFormatPr defaultColWidth="9.109375" defaultRowHeight="13.2" x14ac:dyDescent="0.25"/>
  <cols>
    <col min="1" max="1" width="28.44140625" style="67" customWidth="1"/>
    <col min="2" max="2" width="41.5546875" style="67" customWidth="1"/>
    <col min="3" max="3" width="20.5546875" style="67" customWidth="1"/>
    <col min="4" max="4" width="14.33203125" style="67" customWidth="1"/>
    <col min="5" max="5" width="18.5546875" style="67" customWidth="1"/>
    <col min="6" max="6" width="19.88671875" style="67" customWidth="1"/>
    <col min="7" max="7" width="3" style="67" customWidth="1"/>
    <col min="8" max="8" width="80.6640625" style="317" customWidth="1"/>
    <col min="9" max="16384" width="9.109375" style="67"/>
  </cols>
  <sheetData>
    <row r="1" spans="1:8" x14ac:dyDescent="0.25">
      <c r="A1" s="63"/>
      <c r="B1" s="63"/>
      <c r="C1" s="63"/>
      <c r="D1" s="63"/>
      <c r="E1" s="63"/>
      <c r="F1" s="63"/>
    </row>
    <row r="2" spans="1:8" s="269" customFormat="1" ht="15" x14ac:dyDescent="0.25">
      <c r="A2" s="7" t="s">
        <v>228</v>
      </c>
      <c r="B2" s="434" t="s">
        <v>14</v>
      </c>
      <c r="C2" s="434"/>
      <c r="D2" s="434"/>
      <c r="E2" s="434"/>
      <c r="F2" s="434"/>
      <c r="H2" s="318"/>
    </row>
    <row r="3" spans="1:8" s="269" customFormat="1" ht="15" x14ac:dyDescent="0.25">
      <c r="A3" s="84" t="s">
        <v>110</v>
      </c>
      <c r="B3" s="322"/>
      <c r="C3" s="324"/>
      <c r="D3" s="324"/>
      <c r="E3" s="324"/>
      <c r="F3" s="324"/>
      <c r="H3" s="318"/>
    </row>
    <row r="4" spans="1:8" s="269" customFormat="1" ht="15" x14ac:dyDescent="0.25">
      <c r="A4" s="7" t="s">
        <v>111</v>
      </c>
      <c r="B4" s="322"/>
      <c r="C4" s="325"/>
      <c r="D4" s="325"/>
      <c r="E4" s="325"/>
      <c r="F4" s="325"/>
      <c r="H4" s="318"/>
    </row>
    <row r="5" spans="1:8" s="269" customFormat="1" ht="15" x14ac:dyDescent="0.25">
      <c r="A5" s="7" t="s">
        <v>134</v>
      </c>
      <c r="B5" s="323"/>
      <c r="C5" s="326"/>
      <c r="D5" s="326"/>
      <c r="E5" s="326"/>
      <c r="F5" s="326"/>
      <c r="H5" s="321"/>
    </row>
    <row r="6" spans="1:8" ht="24.9" customHeight="1" thickBot="1" x14ac:dyDescent="0.3">
      <c r="A6" s="154"/>
      <c r="B6" s="154"/>
      <c r="C6" s="154"/>
      <c r="D6" s="154"/>
      <c r="E6" s="154"/>
      <c r="F6" s="154"/>
      <c r="G6" s="270"/>
    </row>
    <row r="7" spans="1:8" ht="30" customHeight="1" x14ac:dyDescent="0.3">
      <c r="A7" s="425" t="s">
        <v>135</v>
      </c>
      <c r="B7" s="426"/>
      <c r="C7" s="426"/>
      <c r="D7" s="426"/>
      <c r="E7" s="426"/>
      <c r="F7" s="427"/>
      <c r="G7" s="270"/>
    </row>
    <row r="8" spans="1:8" ht="69.75" customHeight="1" x14ac:dyDescent="0.25">
      <c r="A8" s="430" t="s">
        <v>196</v>
      </c>
      <c r="B8" s="431"/>
      <c r="C8" s="431"/>
      <c r="D8" s="431"/>
      <c r="E8" s="431"/>
      <c r="F8" s="432"/>
      <c r="G8" s="270"/>
    </row>
    <row r="9" spans="1:8" ht="17.25" customHeight="1" thickBot="1" x14ac:dyDescent="0.35">
      <c r="A9" s="271"/>
      <c r="B9" s="397" t="s">
        <v>136</v>
      </c>
      <c r="C9" s="397"/>
      <c r="D9" s="397"/>
      <c r="E9" s="397"/>
      <c r="F9" s="398"/>
      <c r="G9" s="270"/>
    </row>
    <row r="10" spans="1:8" ht="30" customHeight="1" thickBot="1" x14ac:dyDescent="0.3">
      <c r="A10" s="155"/>
      <c r="B10" s="272" t="s">
        <v>137</v>
      </c>
      <c r="C10" s="157" t="s">
        <v>138</v>
      </c>
      <c r="D10" s="157" t="s">
        <v>139</v>
      </c>
      <c r="E10" s="157" t="s">
        <v>140</v>
      </c>
      <c r="F10" s="273" t="s">
        <v>0</v>
      </c>
      <c r="G10" s="270"/>
    </row>
    <row r="11" spans="1:8" s="275" customFormat="1" ht="26.1" customHeight="1" x14ac:dyDescent="0.25">
      <c r="A11" s="160" t="s">
        <v>57</v>
      </c>
      <c r="B11" s="361"/>
      <c r="C11" s="16">
        <v>0</v>
      </c>
      <c r="D11" s="17">
        <v>0</v>
      </c>
      <c r="E11" s="17">
        <v>0</v>
      </c>
      <c r="F11" s="24">
        <f t="shared" ref="F11:F18" si="0">ROUND(C11*D11*E11, 2)</f>
        <v>0</v>
      </c>
      <c r="G11" s="274"/>
      <c r="H11" s="319"/>
    </row>
    <row r="12" spans="1:8" s="275" customFormat="1" ht="26.1" customHeight="1" x14ac:dyDescent="0.25">
      <c r="A12" s="162" t="s">
        <v>58</v>
      </c>
      <c r="B12" s="362"/>
      <c r="C12" s="16">
        <v>0</v>
      </c>
      <c r="D12" s="17">
        <v>0</v>
      </c>
      <c r="E12" s="17">
        <v>0</v>
      </c>
      <c r="F12" s="24">
        <f t="shared" si="0"/>
        <v>0</v>
      </c>
      <c r="G12" s="274"/>
      <c r="H12" s="319"/>
    </row>
    <row r="13" spans="1:8" s="275" customFormat="1" ht="26.1" customHeight="1" x14ac:dyDescent="0.25">
      <c r="A13" s="162" t="s">
        <v>59</v>
      </c>
      <c r="B13" s="362"/>
      <c r="C13" s="16">
        <v>0</v>
      </c>
      <c r="D13" s="17">
        <v>0</v>
      </c>
      <c r="E13" s="17">
        <v>0</v>
      </c>
      <c r="F13" s="24">
        <f t="shared" si="0"/>
        <v>0</v>
      </c>
      <c r="G13" s="274"/>
      <c r="H13" s="319"/>
    </row>
    <row r="14" spans="1:8" s="275" customFormat="1" ht="26.1" customHeight="1" x14ac:dyDescent="0.25">
      <c r="A14" s="162" t="s">
        <v>60</v>
      </c>
      <c r="B14" s="362"/>
      <c r="C14" s="16">
        <v>0</v>
      </c>
      <c r="D14" s="17">
        <v>0</v>
      </c>
      <c r="E14" s="17">
        <v>0</v>
      </c>
      <c r="F14" s="24">
        <f t="shared" si="0"/>
        <v>0</v>
      </c>
      <c r="G14" s="274"/>
      <c r="H14" s="319"/>
    </row>
    <row r="15" spans="1:8" s="275" customFormat="1" ht="26.1" customHeight="1" x14ac:dyDescent="0.25">
      <c r="A15" s="162" t="s">
        <v>61</v>
      </c>
      <c r="B15" s="362"/>
      <c r="C15" s="16">
        <v>0</v>
      </c>
      <c r="D15" s="17">
        <v>0</v>
      </c>
      <c r="E15" s="17">
        <v>0</v>
      </c>
      <c r="F15" s="24">
        <f>ROUND(C15*D15*E15, 2)</f>
        <v>0</v>
      </c>
      <c r="G15" s="274"/>
      <c r="H15" s="319"/>
    </row>
    <row r="16" spans="1:8" s="275" customFormat="1" ht="26.1" customHeight="1" x14ac:dyDescent="0.25">
      <c r="A16" s="162" t="s">
        <v>62</v>
      </c>
      <c r="B16" s="362"/>
      <c r="C16" s="16">
        <v>0</v>
      </c>
      <c r="D16" s="17">
        <v>0</v>
      </c>
      <c r="E16" s="17">
        <v>0</v>
      </c>
      <c r="F16" s="24">
        <f>ROUND(C16*D16*E16, 2)</f>
        <v>0</v>
      </c>
      <c r="G16" s="274"/>
      <c r="H16" s="319"/>
    </row>
    <row r="17" spans="1:8" s="275" customFormat="1" ht="26.1" customHeight="1" x14ac:dyDescent="0.25">
      <c r="A17" s="162" t="s">
        <v>63</v>
      </c>
      <c r="B17" s="362"/>
      <c r="C17" s="16">
        <v>0</v>
      </c>
      <c r="D17" s="17">
        <v>0</v>
      </c>
      <c r="E17" s="17">
        <v>0</v>
      </c>
      <c r="F17" s="24">
        <f t="shared" si="0"/>
        <v>0</v>
      </c>
      <c r="G17" s="274"/>
      <c r="H17" s="319"/>
    </row>
    <row r="18" spans="1:8" s="275" customFormat="1" ht="26.1" customHeight="1" x14ac:dyDescent="0.25">
      <c r="A18" s="162" t="s">
        <v>64</v>
      </c>
      <c r="B18" s="362"/>
      <c r="C18" s="16">
        <v>0</v>
      </c>
      <c r="D18" s="17">
        <v>0</v>
      </c>
      <c r="E18" s="17">
        <v>0</v>
      </c>
      <c r="F18" s="24">
        <f t="shared" si="0"/>
        <v>0</v>
      </c>
      <c r="G18" s="274"/>
      <c r="H18" s="319"/>
    </row>
    <row r="19" spans="1:8" s="275" customFormat="1" ht="26.1" customHeight="1" x14ac:dyDescent="0.25">
      <c r="A19" s="162" t="s">
        <v>65</v>
      </c>
      <c r="B19" s="362"/>
      <c r="C19" s="16">
        <v>0</v>
      </c>
      <c r="D19" s="17">
        <v>0</v>
      </c>
      <c r="E19" s="17">
        <v>0</v>
      </c>
      <c r="F19" s="24">
        <f t="shared" ref="F19:F25" si="1">ROUND(C19*D19*E19, 2)</f>
        <v>0</v>
      </c>
      <c r="G19" s="274"/>
      <c r="H19" s="319"/>
    </row>
    <row r="20" spans="1:8" s="275" customFormat="1" ht="26.1" customHeight="1" x14ac:dyDescent="0.25">
      <c r="A20" s="162" t="s">
        <v>66</v>
      </c>
      <c r="B20" s="363"/>
      <c r="C20" s="16">
        <v>0</v>
      </c>
      <c r="D20" s="17">
        <v>0</v>
      </c>
      <c r="E20" s="17">
        <v>0</v>
      </c>
      <c r="F20" s="24">
        <f t="shared" ref="F20:F24" si="2">ROUND(C20*D20*E20, 2)</f>
        <v>0</v>
      </c>
      <c r="G20" s="274"/>
      <c r="H20" s="319"/>
    </row>
    <row r="21" spans="1:8" s="275" customFormat="1" ht="26.1" customHeight="1" x14ac:dyDescent="0.25">
      <c r="A21" s="162" t="s">
        <v>67</v>
      </c>
      <c r="B21" s="363"/>
      <c r="C21" s="16">
        <v>0</v>
      </c>
      <c r="D21" s="17">
        <v>0</v>
      </c>
      <c r="E21" s="17">
        <v>0</v>
      </c>
      <c r="F21" s="24">
        <f t="shared" si="2"/>
        <v>0</v>
      </c>
      <c r="G21" s="274"/>
      <c r="H21" s="319"/>
    </row>
    <row r="22" spans="1:8" s="275" customFormat="1" ht="26.1" customHeight="1" x14ac:dyDescent="0.25">
      <c r="A22" s="162" t="s">
        <v>68</v>
      </c>
      <c r="B22" s="363"/>
      <c r="C22" s="16">
        <v>0</v>
      </c>
      <c r="D22" s="17">
        <v>0</v>
      </c>
      <c r="E22" s="17">
        <v>0</v>
      </c>
      <c r="F22" s="24">
        <f t="shared" si="2"/>
        <v>0</v>
      </c>
      <c r="G22" s="274"/>
      <c r="H22" s="319"/>
    </row>
    <row r="23" spans="1:8" s="275" customFormat="1" ht="26.1" customHeight="1" x14ac:dyDescent="0.25">
      <c r="A23" s="162" t="s">
        <v>69</v>
      </c>
      <c r="B23" s="363"/>
      <c r="C23" s="16">
        <v>0</v>
      </c>
      <c r="D23" s="17">
        <v>0</v>
      </c>
      <c r="E23" s="17">
        <v>0</v>
      </c>
      <c r="F23" s="24">
        <f t="shared" si="2"/>
        <v>0</v>
      </c>
      <c r="G23" s="274"/>
      <c r="H23" s="319"/>
    </row>
    <row r="24" spans="1:8" s="275" customFormat="1" ht="26.1" customHeight="1" x14ac:dyDescent="0.25">
      <c r="A24" s="162" t="s">
        <v>70</v>
      </c>
      <c r="B24" s="363"/>
      <c r="C24" s="16">
        <v>0</v>
      </c>
      <c r="D24" s="17">
        <v>0</v>
      </c>
      <c r="E24" s="17">
        <v>0</v>
      </c>
      <c r="F24" s="24">
        <f t="shared" si="2"/>
        <v>0</v>
      </c>
      <c r="G24" s="274"/>
      <c r="H24" s="319"/>
    </row>
    <row r="25" spans="1:8" s="275" customFormat="1" ht="26.1" customHeight="1" x14ac:dyDescent="0.25">
      <c r="A25" s="162" t="s">
        <v>71</v>
      </c>
      <c r="B25" s="363"/>
      <c r="C25" s="18">
        <v>0</v>
      </c>
      <c r="D25" s="19">
        <v>0</v>
      </c>
      <c r="E25" s="19">
        <v>0</v>
      </c>
      <c r="F25" s="26">
        <f t="shared" si="1"/>
        <v>0</v>
      </c>
      <c r="G25" s="274"/>
      <c r="H25" s="319"/>
    </row>
    <row r="26" spans="1:8" s="275" customFormat="1" ht="20.25" customHeight="1" thickBot="1" x14ac:dyDescent="0.35">
      <c r="A26" s="276"/>
      <c r="B26" s="397" t="s">
        <v>53</v>
      </c>
      <c r="C26" s="397"/>
      <c r="D26" s="397"/>
      <c r="E26" s="397"/>
      <c r="F26" s="398"/>
      <c r="G26" s="274"/>
      <c r="H26" s="319"/>
    </row>
    <row r="27" spans="1:8" ht="30" customHeight="1" thickBot="1" x14ac:dyDescent="0.3">
      <c r="A27" s="277"/>
      <c r="B27" s="272" t="s">
        <v>137</v>
      </c>
      <c r="C27" s="278" t="s">
        <v>141</v>
      </c>
      <c r="D27" s="279" t="s">
        <v>5</v>
      </c>
      <c r="E27" s="279" t="s">
        <v>142</v>
      </c>
      <c r="F27" s="3" t="s">
        <v>0</v>
      </c>
      <c r="G27" s="280"/>
      <c r="H27" s="319"/>
    </row>
    <row r="28" spans="1:8" s="275" customFormat="1" ht="26.1" customHeight="1" x14ac:dyDescent="0.25">
      <c r="A28" s="167" t="s">
        <v>72</v>
      </c>
      <c r="B28" s="361"/>
      <c r="C28" s="14">
        <v>0</v>
      </c>
      <c r="D28" s="20">
        <v>0</v>
      </c>
      <c r="E28" s="15">
        <v>0</v>
      </c>
      <c r="F28" s="23">
        <f>ROUND(C28*D28*E28, 2)</f>
        <v>0</v>
      </c>
      <c r="G28" s="274"/>
      <c r="H28" s="319"/>
    </row>
    <row r="29" spans="1:8" s="275" customFormat="1" ht="26.1" customHeight="1" x14ac:dyDescent="0.25">
      <c r="A29" s="162" t="s">
        <v>73</v>
      </c>
      <c r="B29" s="362"/>
      <c r="C29" s="16">
        <v>0</v>
      </c>
      <c r="D29" s="21">
        <v>0</v>
      </c>
      <c r="E29" s="17">
        <v>0</v>
      </c>
      <c r="F29" s="24">
        <f>ROUND(C29*D29*E29, 2)</f>
        <v>0</v>
      </c>
      <c r="G29" s="274"/>
      <c r="H29" s="319"/>
    </row>
    <row r="30" spans="1:8" s="275" customFormat="1" ht="26.1" customHeight="1" x14ac:dyDescent="0.25">
      <c r="A30" s="162" t="s">
        <v>74</v>
      </c>
      <c r="B30" s="362"/>
      <c r="C30" s="16">
        <v>0</v>
      </c>
      <c r="D30" s="21">
        <v>0</v>
      </c>
      <c r="E30" s="17">
        <v>0</v>
      </c>
      <c r="F30" s="24">
        <f>ROUND(C30*D30*E30, 2)</f>
        <v>0</v>
      </c>
      <c r="G30" s="274"/>
      <c r="H30" s="319"/>
    </row>
    <row r="31" spans="1:8" s="275" customFormat="1" ht="26.1" customHeight="1" x14ac:dyDescent="0.25">
      <c r="A31" s="162" t="s">
        <v>75</v>
      </c>
      <c r="B31" s="362"/>
      <c r="C31" s="16">
        <v>0</v>
      </c>
      <c r="D31" s="21">
        <v>0</v>
      </c>
      <c r="E31" s="17">
        <v>0</v>
      </c>
      <c r="F31" s="24">
        <f>ROUND(C31*D31*E31, 2)</f>
        <v>0</v>
      </c>
      <c r="G31" s="274"/>
      <c r="H31" s="319"/>
    </row>
    <row r="32" spans="1:8" s="275" customFormat="1" ht="26.1" customHeight="1" x14ac:dyDescent="0.25">
      <c r="A32" s="162" t="s">
        <v>76</v>
      </c>
      <c r="B32" s="362"/>
      <c r="C32" s="16">
        <v>0</v>
      </c>
      <c r="D32" s="21">
        <v>0</v>
      </c>
      <c r="E32" s="17">
        <v>0</v>
      </c>
      <c r="F32" s="24">
        <f>ROUND(C32*D32*E32, 2)</f>
        <v>0</v>
      </c>
      <c r="G32" s="274"/>
      <c r="H32" s="319"/>
    </row>
    <row r="33" spans="1:8" s="275" customFormat="1" ht="26.1" customHeight="1" x14ac:dyDescent="0.25">
      <c r="A33" s="162" t="s">
        <v>79</v>
      </c>
      <c r="B33" s="362"/>
      <c r="C33" s="16">
        <v>0</v>
      </c>
      <c r="D33" s="21">
        <v>0</v>
      </c>
      <c r="E33" s="17">
        <v>0</v>
      </c>
      <c r="F33" s="24">
        <f t="shared" ref="F33:F42" si="3">ROUND(C33*D33*E33, 2)</f>
        <v>0</v>
      </c>
      <c r="G33" s="274"/>
      <c r="H33" s="319"/>
    </row>
    <row r="34" spans="1:8" s="275" customFormat="1" ht="26.1" customHeight="1" x14ac:dyDescent="0.25">
      <c r="A34" s="162" t="s">
        <v>80</v>
      </c>
      <c r="B34" s="362"/>
      <c r="C34" s="16">
        <v>0</v>
      </c>
      <c r="D34" s="21">
        <v>0</v>
      </c>
      <c r="E34" s="17">
        <v>0</v>
      </c>
      <c r="F34" s="24">
        <f t="shared" si="3"/>
        <v>0</v>
      </c>
      <c r="G34" s="274"/>
      <c r="H34" s="319"/>
    </row>
    <row r="35" spans="1:8" s="275" customFormat="1" ht="26.1" customHeight="1" x14ac:dyDescent="0.25">
      <c r="A35" s="162" t="s">
        <v>81</v>
      </c>
      <c r="B35" s="362"/>
      <c r="C35" s="16">
        <v>0</v>
      </c>
      <c r="D35" s="21">
        <v>0</v>
      </c>
      <c r="E35" s="17">
        <v>0</v>
      </c>
      <c r="F35" s="24">
        <f t="shared" si="3"/>
        <v>0</v>
      </c>
      <c r="G35" s="274"/>
      <c r="H35" s="319"/>
    </row>
    <row r="36" spans="1:8" s="275" customFormat="1" ht="26.1" customHeight="1" x14ac:dyDescent="0.25">
      <c r="A36" s="162" t="s">
        <v>82</v>
      </c>
      <c r="B36" s="362"/>
      <c r="C36" s="16">
        <v>0</v>
      </c>
      <c r="D36" s="21">
        <v>0</v>
      </c>
      <c r="E36" s="17">
        <v>0</v>
      </c>
      <c r="F36" s="24">
        <f t="shared" si="3"/>
        <v>0</v>
      </c>
      <c r="G36" s="274"/>
      <c r="H36" s="319"/>
    </row>
    <row r="37" spans="1:8" s="275" customFormat="1" ht="26.1" customHeight="1" x14ac:dyDescent="0.25">
      <c r="A37" s="366" t="s">
        <v>83</v>
      </c>
      <c r="B37" s="363"/>
      <c r="C37" s="16">
        <v>0</v>
      </c>
      <c r="D37" s="21">
        <v>0</v>
      </c>
      <c r="E37" s="17">
        <v>0</v>
      </c>
      <c r="F37" s="24">
        <f t="shared" ref="F37:F41" si="4">ROUND(C37*D37*E37, 2)</f>
        <v>0</v>
      </c>
      <c r="G37" s="274"/>
      <c r="H37" s="319"/>
    </row>
    <row r="38" spans="1:8" s="275" customFormat="1" ht="26.1" customHeight="1" x14ac:dyDescent="0.25">
      <c r="A38" s="366" t="s">
        <v>84</v>
      </c>
      <c r="B38" s="363"/>
      <c r="C38" s="16">
        <v>0</v>
      </c>
      <c r="D38" s="21">
        <v>0</v>
      </c>
      <c r="E38" s="17">
        <v>0</v>
      </c>
      <c r="F38" s="24">
        <f t="shared" si="4"/>
        <v>0</v>
      </c>
      <c r="G38" s="274"/>
      <c r="H38" s="319"/>
    </row>
    <row r="39" spans="1:8" s="275" customFormat="1" ht="26.1" customHeight="1" x14ac:dyDescent="0.25">
      <c r="A39" s="366" t="s">
        <v>85</v>
      </c>
      <c r="B39" s="363"/>
      <c r="C39" s="16">
        <v>0</v>
      </c>
      <c r="D39" s="21">
        <v>0</v>
      </c>
      <c r="E39" s="17">
        <v>0</v>
      </c>
      <c r="F39" s="24">
        <f t="shared" si="4"/>
        <v>0</v>
      </c>
      <c r="G39" s="274"/>
      <c r="H39" s="319"/>
    </row>
    <row r="40" spans="1:8" s="275" customFormat="1" ht="26.1" customHeight="1" x14ac:dyDescent="0.25">
      <c r="A40" s="366" t="s">
        <v>86</v>
      </c>
      <c r="B40" s="363"/>
      <c r="C40" s="16">
        <v>0</v>
      </c>
      <c r="D40" s="21">
        <v>0</v>
      </c>
      <c r="E40" s="17">
        <v>0</v>
      </c>
      <c r="F40" s="24">
        <f t="shared" si="4"/>
        <v>0</v>
      </c>
      <c r="G40" s="274"/>
      <c r="H40" s="319"/>
    </row>
    <row r="41" spans="1:8" s="275" customFormat="1" ht="26.1" customHeight="1" x14ac:dyDescent="0.25">
      <c r="A41" s="366" t="s">
        <v>87</v>
      </c>
      <c r="B41" s="363"/>
      <c r="C41" s="16">
        <v>0</v>
      </c>
      <c r="D41" s="21">
        <v>0</v>
      </c>
      <c r="E41" s="17">
        <v>0</v>
      </c>
      <c r="F41" s="24">
        <f t="shared" si="4"/>
        <v>0</v>
      </c>
      <c r="G41" s="274"/>
      <c r="H41" s="319"/>
    </row>
    <row r="42" spans="1:8" s="275" customFormat="1" ht="26.1" customHeight="1" thickBot="1" x14ac:dyDescent="0.3">
      <c r="A42" s="168" t="s">
        <v>88</v>
      </c>
      <c r="B42" s="363"/>
      <c r="C42" s="18">
        <v>0</v>
      </c>
      <c r="D42" s="113">
        <v>0</v>
      </c>
      <c r="E42" s="19">
        <v>0</v>
      </c>
      <c r="F42" s="26">
        <f t="shared" si="3"/>
        <v>0</v>
      </c>
      <c r="G42" s="274"/>
      <c r="H42" s="319"/>
    </row>
    <row r="43" spans="1:8" s="275" customFormat="1" ht="15" customHeight="1" thickBot="1" x14ac:dyDescent="0.3">
      <c r="A43" s="169" t="s">
        <v>143</v>
      </c>
      <c r="B43" s="170"/>
      <c r="C43" s="170"/>
      <c r="D43" s="281"/>
      <c r="E43" s="281"/>
      <c r="F43" s="29">
        <f>SUM(F11:F25,F28:F42)</f>
        <v>0</v>
      </c>
      <c r="G43" s="274"/>
      <c r="H43" s="319"/>
    </row>
    <row r="44" spans="1:8" x14ac:dyDescent="0.25">
      <c r="A44" s="282"/>
      <c r="B44" s="174"/>
      <c r="C44" s="174"/>
      <c r="D44" s="175"/>
      <c r="E44" s="175"/>
      <c r="F44" s="114"/>
      <c r="G44" s="280"/>
      <c r="H44" s="319"/>
    </row>
    <row r="45" spans="1:8" ht="36" customHeight="1" thickBot="1" x14ac:dyDescent="0.3">
      <c r="A45" s="414" t="s">
        <v>144</v>
      </c>
      <c r="B45" s="415"/>
      <c r="C45" s="415"/>
      <c r="D45" s="415"/>
      <c r="E45" s="415"/>
      <c r="F45" s="416"/>
      <c r="G45" s="280"/>
      <c r="H45" s="319"/>
    </row>
    <row r="46" spans="1:8" ht="29.25" customHeight="1" x14ac:dyDescent="0.25">
      <c r="A46" s="176" t="str">
        <f t="shared" ref="A46:A53" si="5">IF(B11="","",B11)</f>
        <v/>
      </c>
      <c r="B46" s="428"/>
      <c r="C46" s="428"/>
      <c r="D46" s="428"/>
      <c r="E46" s="428"/>
      <c r="F46" s="429"/>
      <c r="G46" s="280"/>
      <c r="H46" s="319"/>
    </row>
    <row r="47" spans="1:8" ht="29.25" customHeight="1" x14ac:dyDescent="0.25">
      <c r="A47" s="177" t="str">
        <f t="shared" si="5"/>
        <v/>
      </c>
      <c r="B47" s="423"/>
      <c r="C47" s="423"/>
      <c r="D47" s="423"/>
      <c r="E47" s="423"/>
      <c r="F47" s="424"/>
      <c r="G47" s="280"/>
      <c r="H47" s="319"/>
    </row>
    <row r="48" spans="1:8" ht="29.25" customHeight="1" x14ac:dyDescent="0.25">
      <c r="A48" s="177" t="str">
        <f t="shared" si="5"/>
        <v/>
      </c>
      <c r="B48" s="423"/>
      <c r="C48" s="423"/>
      <c r="D48" s="423"/>
      <c r="E48" s="423"/>
      <c r="F48" s="424"/>
      <c r="G48" s="280"/>
      <c r="H48" s="319"/>
    </row>
    <row r="49" spans="1:8" ht="29.25" customHeight="1" x14ac:dyDescent="0.25">
      <c r="A49" s="177" t="str">
        <f t="shared" si="5"/>
        <v/>
      </c>
      <c r="B49" s="423"/>
      <c r="C49" s="423"/>
      <c r="D49" s="423"/>
      <c r="E49" s="423"/>
      <c r="F49" s="424"/>
      <c r="G49" s="280"/>
      <c r="H49" s="319"/>
    </row>
    <row r="50" spans="1:8" ht="29.25" customHeight="1" x14ac:dyDescent="0.25">
      <c r="A50" s="177" t="str">
        <f t="shared" si="5"/>
        <v/>
      </c>
      <c r="B50" s="423"/>
      <c r="C50" s="423"/>
      <c r="D50" s="423"/>
      <c r="E50" s="423"/>
      <c r="F50" s="424"/>
      <c r="G50" s="280"/>
      <c r="H50" s="319"/>
    </row>
    <row r="51" spans="1:8" ht="29.25" customHeight="1" x14ac:dyDescent="0.25">
      <c r="A51" s="177" t="str">
        <f t="shared" si="5"/>
        <v/>
      </c>
      <c r="B51" s="423"/>
      <c r="C51" s="423"/>
      <c r="D51" s="423"/>
      <c r="E51" s="423"/>
      <c r="F51" s="424"/>
      <c r="G51" s="280"/>
      <c r="H51" s="319"/>
    </row>
    <row r="52" spans="1:8" ht="29.25" customHeight="1" x14ac:dyDescent="0.25">
      <c r="A52" s="177" t="str">
        <f t="shared" si="5"/>
        <v/>
      </c>
      <c r="B52" s="423"/>
      <c r="C52" s="423"/>
      <c r="D52" s="423"/>
      <c r="E52" s="423"/>
      <c r="F52" s="424"/>
      <c r="G52" s="280"/>
      <c r="H52" s="319"/>
    </row>
    <row r="53" spans="1:8" ht="29.25" customHeight="1" x14ac:dyDescent="0.25">
      <c r="A53" s="177" t="str">
        <f t="shared" si="5"/>
        <v/>
      </c>
      <c r="B53" s="423"/>
      <c r="C53" s="423"/>
      <c r="D53" s="423"/>
      <c r="E53" s="423"/>
      <c r="F53" s="424"/>
      <c r="G53" s="280"/>
      <c r="H53" s="319"/>
    </row>
    <row r="54" spans="1:8" ht="29.25" customHeight="1" x14ac:dyDescent="0.25">
      <c r="A54" s="177" t="str">
        <f t="shared" ref="A54:A58" si="6">IF(B19="","",B19)</f>
        <v/>
      </c>
      <c r="B54" s="423"/>
      <c r="C54" s="423"/>
      <c r="D54" s="423"/>
      <c r="E54" s="423"/>
      <c r="F54" s="424"/>
      <c r="G54" s="280"/>
      <c r="H54" s="319"/>
    </row>
    <row r="55" spans="1:8" ht="29.25" customHeight="1" x14ac:dyDescent="0.25">
      <c r="A55" s="177" t="str">
        <f t="shared" si="6"/>
        <v/>
      </c>
      <c r="B55" s="423"/>
      <c r="C55" s="423"/>
      <c r="D55" s="423"/>
      <c r="E55" s="423"/>
      <c r="F55" s="424"/>
      <c r="G55" s="280"/>
      <c r="H55" s="319"/>
    </row>
    <row r="56" spans="1:8" ht="29.25" customHeight="1" x14ac:dyDescent="0.25">
      <c r="A56" s="177" t="str">
        <f t="shared" si="6"/>
        <v/>
      </c>
      <c r="B56" s="423"/>
      <c r="C56" s="423"/>
      <c r="D56" s="423"/>
      <c r="E56" s="423"/>
      <c r="F56" s="424"/>
      <c r="G56" s="280"/>
      <c r="H56" s="319"/>
    </row>
    <row r="57" spans="1:8" ht="29.25" customHeight="1" x14ac:dyDescent="0.25">
      <c r="A57" s="177" t="str">
        <f t="shared" si="6"/>
        <v/>
      </c>
      <c r="B57" s="423"/>
      <c r="C57" s="423"/>
      <c r="D57" s="423"/>
      <c r="E57" s="423"/>
      <c r="F57" s="424"/>
      <c r="G57" s="280"/>
      <c r="H57" s="319"/>
    </row>
    <row r="58" spans="1:8" ht="29.25" customHeight="1" x14ac:dyDescent="0.25">
      <c r="A58" s="177" t="str">
        <f t="shared" si="6"/>
        <v/>
      </c>
      <c r="B58" s="423"/>
      <c r="C58" s="423"/>
      <c r="D58" s="423"/>
      <c r="E58" s="423"/>
      <c r="F58" s="424"/>
      <c r="G58" s="280"/>
      <c r="H58" s="319"/>
    </row>
    <row r="59" spans="1:8" ht="29.25" customHeight="1" x14ac:dyDescent="0.25">
      <c r="A59" s="177" t="str">
        <f>IF(B19="","",B19)</f>
        <v/>
      </c>
      <c r="B59" s="423"/>
      <c r="C59" s="423"/>
      <c r="D59" s="423"/>
      <c r="E59" s="423"/>
      <c r="F59" s="424"/>
      <c r="G59" s="280"/>
      <c r="H59" s="319"/>
    </row>
    <row r="60" spans="1:8" ht="29.25" customHeight="1" x14ac:dyDescent="0.25">
      <c r="A60" s="177" t="str">
        <f t="shared" ref="A60" si="7">IF(B25="","",B25)</f>
        <v/>
      </c>
      <c r="B60" s="423"/>
      <c r="C60" s="423"/>
      <c r="D60" s="423"/>
      <c r="E60" s="423"/>
      <c r="F60" s="424"/>
      <c r="G60" s="280"/>
      <c r="H60" s="319"/>
    </row>
    <row r="61" spans="1:8" ht="29.25" customHeight="1" x14ac:dyDescent="0.25">
      <c r="A61" s="177" t="str">
        <f t="shared" ref="A61:A69" si="8">IF(B28="","",B28)</f>
        <v/>
      </c>
      <c r="B61" s="423"/>
      <c r="C61" s="423"/>
      <c r="D61" s="423"/>
      <c r="E61" s="423"/>
      <c r="F61" s="424"/>
      <c r="G61" s="280"/>
      <c r="H61" s="319"/>
    </row>
    <row r="62" spans="1:8" ht="29.25" customHeight="1" x14ac:dyDescent="0.25">
      <c r="A62" s="177" t="str">
        <f t="shared" si="8"/>
        <v/>
      </c>
      <c r="B62" s="423"/>
      <c r="C62" s="423"/>
      <c r="D62" s="423"/>
      <c r="E62" s="423"/>
      <c r="F62" s="424"/>
      <c r="G62" s="280"/>
      <c r="H62" s="319"/>
    </row>
    <row r="63" spans="1:8" ht="29.25" customHeight="1" x14ac:dyDescent="0.25">
      <c r="A63" s="177" t="str">
        <f t="shared" si="8"/>
        <v/>
      </c>
      <c r="B63" s="423"/>
      <c r="C63" s="423"/>
      <c r="D63" s="423"/>
      <c r="E63" s="423"/>
      <c r="F63" s="424"/>
      <c r="G63" s="280"/>
      <c r="H63" s="319"/>
    </row>
    <row r="64" spans="1:8" ht="29.25" customHeight="1" x14ac:dyDescent="0.25">
      <c r="A64" s="177" t="str">
        <f t="shared" si="8"/>
        <v/>
      </c>
      <c r="B64" s="423"/>
      <c r="C64" s="423"/>
      <c r="D64" s="423"/>
      <c r="E64" s="423"/>
      <c r="F64" s="424"/>
      <c r="G64" s="280"/>
      <c r="H64" s="319"/>
    </row>
    <row r="65" spans="1:8" ht="29.25" customHeight="1" x14ac:dyDescent="0.25">
      <c r="A65" s="177" t="str">
        <f t="shared" si="8"/>
        <v/>
      </c>
      <c r="B65" s="423"/>
      <c r="C65" s="423"/>
      <c r="D65" s="423"/>
      <c r="E65" s="423"/>
      <c r="F65" s="424"/>
      <c r="G65" s="280"/>
      <c r="H65" s="319"/>
    </row>
    <row r="66" spans="1:8" ht="29.25" customHeight="1" x14ac:dyDescent="0.25">
      <c r="A66" s="177" t="str">
        <f t="shared" si="8"/>
        <v/>
      </c>
      <c r="B66" s="423"/>
      <c r="C66" s="423"/>
      <c r="D66" s="423"/>
      <c r="E66" s="423"/>
      <c r="F66" s="424"/>
      <c r="G66" s="280"/>
      <c r="H66" s="319"/>
    </row>
    <row r="67" spans="1:8" ht="29.25" customHeight="1" x14ac:dyDescent="0.25">
      <c r="A67" s="177" t="str">
        <f t="shared" si="8"/>
        <v/>
      </c>
      <c r="B67" s="423"/>
      <c r="C67" s="423"/>
      <c r="D67" s="423"/>
      <c r="E67" s="423"/>
      <c r="F67" s="424"/>
      <c r="G67" s="280"/>
      <c r="H67" s="319"/>
    </row>
    <row r="68" spans="1:8" ht="29.25" customHeight="1" x14ac:dyDescent="0.25">
      <c r="A68" s="177" t="str">
        <f t="shared" si="8"/>
        <v/>
      </c>
      <c r="B68" s="423"/>
      <c r="C68" s="423"/>
      <c r="D68" s="423"/>
      <c r="E68" s="423"/>
      <c r="F68" s="424"/>
      <c r="G68" s="280"/>
      <c r="H68" s="319"/>
    </row>
    <row r="69" spans="1:8" ht="29.25" customHeight="1" x14ac:dyDescent="0.25">
      <c r="A69" s="177" t="str">
        <f t="shared" si="8"/>
        <v/>
      </c>
      <c r="B69" s="423"/>
      <c r="C69" s="423"/>
      <c r="D69" s="423"/>
      <c r="E69" s="423"/>
      <c r="F69" s="424"/>
      <c r="G69" s="280"/>
      <c r="H69" s="319"/>
    </row>
    <row r="70" spans="1:8" ht="29.25" customHeight="1" x14ac:dyDescent="0.25">
      <c r="A70" s="177" t="str">
        <f t="shared" ref="A70:A74" si="9">IF(B37="","",B37)</f>
        <v/>
      </c>
      <c r="B70" s="423"/>
      <c r="C70" s="423"/>
      <c r="D70" s="423"/>
      <c r="E70" s="423"/>
      <c r="F70" s="424"/>
      <c r="G70" s="280"/>
      <c r="H70" s="319"/>
    </row>
    <row r="71" spans="1:8" ht="29.25" customHeight="1" x14ac:dyDescent="0.25">
      <c r="A71" s="177" t="str">
        <f t="shared" si="9"/>
        <v/>
      </c>
      <c r="B71" s="423"/>
      <c r="C71" s="423"/>
      <c r="D71" s="423"/>
      <c r="E71" s="423"/>
      <c r="F71" s="424"/>
      <c r="G71" s="280"/>
      <c r="H71" s="319"/>
    </row>
    <row r="72" spans="1:8" ht="29.25" customHeight="1" x14ac:dyDescent="0.25">
      <c r="A72" s="177" t="str">
        <f t="shared" si="9"/>
        <v/>
      </c>
      <c r="B72" s="423"/>
      <c r="C72" s="423"/>
      <c r="D72" s="423"/>
      <c r="E72" s="423"/>
      <c r="F72" s="424"/>
      <c r="G72" s="280"/>
      <c r="H72" s="319"/>
    </row>
    <row r="73" spans="1:8" ht="29.25" customHeight="1" x14ac:dyDescent="0.25">
      <c r="A73" s="177" t="str">
        <f t="shared" si="9"/>
        <v/>
      </c>
      <c r="B73" s="423"/>
      <c r="C73" s="423"/>
      <c r="D73" s="423"/>
      <c r="E73" s="423"/>
      <c r="F73" s="424"/>
      <c r="G73" s="280"/>
      <c r="H73" s="319"/>
    </row>
    <row r="74" spans="1:8" ht="29.25" customHeight="1" x14ac:dyDescent="0.25">
      <c r="A74" s="177" t="str">
        <f t="shared" si="9"/>
        <v/>
      </c>
      <c r="B74" s="423"/>
      <c r="C74" s="423"/>
      <c r="D74" s="423"/>
      <c r="E74" s="423"/>
      <c r="F74" s="424"/>
      <c r="G74" s="280"/>
      <c r="H74" s="319"/>
    </row>
    <row r="75" spans="1:8" ht="29.25" customHeight="1" thickBot="1" x14ac:dyDescent="0.3">
      <c r="A75" s="178" t="str">
        <f t="shared" ref="A75" si="10">IF(B42="","",B42)</f>
        <v/>
      </c>
      <c r="B75" s="445"/>
      <c r="C75" s="445"/>
      <c r="D75" s="445"/>
      <c r="E75" s="445"/>
      <c r="F75" s="446"/>
      <c r="G75" s="280"/>
      <c r="H75" s="319"/>
    </row>
    <row r="76" spans="1:8" ht="24.9" customHeight="1" thickBot="1" x14ac:dyDescent="0.3">
      <c r="A76" s="63"/>
      <c r="B76" s="174"/>
      <c r="C76" s="174"/>
      <c r="D76" s="175"/>
      <c r="E76" s="174"/>
      <c r="F76" s="174"/>
      <c r="G76" s="280"/>
      <c r="H76" s="319"/>
    </row>
    <row r="77" spans="1:8" ht="30" customHeight="1" x14ac:dyDescent="0.3">
      <c r="A77" s="425" t="s">
        <v>145</v>
      </c>
      <c r="B77" s="426"/>
      <c r="C77" s="426"/>
      <c r="D77" s="426"/>
      <c r="E77" s="426"/>
      <c r="F77" s="427"/>
      <c r="G77" s="280"/>
      <c r="H77" s="319"/>
    </row>
    <row r="78" spans="1:8" ht="53.25" customHeight="1" thickBot="1" x14ac:dyDescent="0.3">
      <c r="A78" s="430" t="s">
        <v>197</v>
      </c>
      <c r="B78" s="431"/>
      <c r="C78" s="431"/>
      <c r="D78" s="431"/>
      <c r="E78" s="431"/>
      <c r="F78" s="432"/>
      <c r="G78" s="280"/>
      <c r="H78" s="319"/>
    </row>
    <row r="79" spans="1:8" ht="27" customHeight="1" thickBot="1" x14ac:dyDescent="0.3">
      <c r="A79" s="179"/>
      <c r="B79" s="180" t="s">
        <v>137</v>
      </c>
      <c r="C79" s="181" t="s">
        <v>1</v>
      </c>
      <c r="D79" s="182" t="s">
        <v>146</v>
      </c>
      <c r="E79" s="183" t="s">
        <v>0</v>
      </c>
      <c r="F79" s="184"/>
      <c r="G79" s="280"/>
      <c r="H79" s="319"/>
    </row>
    <row r="80" spans="1:8" s="275" customFormat="1" ht="26.1" customHeight="1" x14ac:dyDescent="0.25">
      <c r="A80" s="160" t="s">
        <v>57</v>
      </c>
      <c r="B80" s="364" t="str">
        <f t="shared" ref="B80:B88" si="11">IF(B11="","",B11)</f>
        <v/>
      </c>
      <c r="C80" s="27">
        <f t="shared" ref="C80:C88" si="12">F11</f>
        <v>0</v>
      </c>
      <c r="D80" s="20">
        <v>0</v>
      </c>
      <c r="E80" s="23">
        <f>ROUND(C80*D80, 2)</f>
        <v>0</v>
      </c>
      <c r="F80" s="185"/>
      <c r="G80" s="274"/>
      <c r="H80" s="319"/>
    </row>
    <row r="81" spans="1:8" s="275" customFormat="1" ht="26.1" customHeight="1" x14ac:dyDescent="0.25">
      <c r="A81" s="162" t="s">
        <v>58</v>
      </c>
      <c r="B81" s="365" t="str">
        <f t="shared" si="11"/>
        <v/>
      </c>
      <c r="C81" s="28">
        <f t="shared" si="12"/>
        <v>0</v>
      </c>
      <c r="D81" s="21">
        <v>0</v>
      </c>
      <c r="E81" s="24">
        <f t="shared" ref="E81:E98" si="13">ROUND(C81*D81, 2)</f>
        <v>0</v>
      </c>
      <c r="F81" s="185"/>
      <c r="G81" s="274"/>
      <c r="H81" s="319"/>
    </row>
    <row r="82" spans="1:8" s="275" customFormat="1" ht="26.1" customHeight="1" x14ac:dyDescent="0.25">
      <c r="A82" s="162" t="s">
        <v>59</v>
      </c>
      <c r="B82" s="365" t="str">
        <f t="shared" si="11"/>
        <v/>
      </c>
      <c r="C82" s="28">
        <f t="shared" si="12"/>
        <v>0</v>
      </c>
      <c r="D82" s="21">
        <v>0</v>
      </c>
      <c r="E82" s="24">
        <f t="shared" si="13"/>
        <v>0</v>
      </c>
      <c r="F82" s="185"/>
      <c r="G82" s="274"/>
      <c r="H82" s="319"/>
    </row>
    <row r="83" spans="1:8" s="275" customFormat="1" ht="26.1" customHeight="1" x14ac:dyDescent="0.25">
      <c r="A83" s="162" t="s">
        <v>60</v>
      </c>
      <c r="B83" s="365" t="str">
        <f t="shared" si="11"/>
        <v/>
      </c>
      <c r="C83" s="28">
        <f t="shared" si="12"/>
        <v>0</v>
      </c>
      <c r="D83" s="21">
        <v>0</v>
      </c>
      <c r="E83" s="24">
        <f t="shared" si="13"/>
        <v>0</v>
      </c>
      <c r="F83" s="185"/>
      <c r="G83" s="274"/>
      <c r="H83" s="319"/>
    </row>
    <row r="84" spans="1:8" s="275" customFormat="1" ht="26.1" customHeight="1" x14ac:dyDescent="0.25">
      <c r="A84" s="162" t="s">
        <v>61</v>
      </c>
      <c r="B84" s="365" t="str">
        <f t="shared" si="11"/>
        <v/>
      </c>
      <c r="C84" s="28">
        <f t="shared" si="12"/>
        <v>0</v>
      </c>
      <c r="D84" s="21">
        <v>0</v>
      </c>
      <c r="E84" s="24">
        <f t="shared" si="13"/>
        <v>0</v>
      </c>
      <c r="F84" s="185"/>
      <c r="G84" s="274"/>
      <c r="H84" s="319"/>
    </row>
    <row r="85" spans="1:8" s="275" customFormat="1" ht="26.1" customHeight="1" x14ac:dyDescent="0.25">
      <c r="A85" s="162" t="s">
        <v>62</v>
      </c>
      <c r="B85" s="365" t="str">
        <f t="shared" si="11"/>
        <v/>
      </c>
      <c r="C85" s="28">
        <f t="shared" si="12"/>
        <v>0</v>
      </c>
      <c r="D85" s="21">
        <v>0</v>
      </c>
      <c r="E85" s="24">
        <f t="shared" si="13"/>
        <v>0</v>
      </c>
      <c r="F85" s="185"/>
      <c r="G85" s="274"/>
      <c r="H85" s="319"/>
    </row>
    <row r="86" spans="1:8" s="275" customFormat="1" ht="26.1" customHeight="1" x14ac:dyDescent="0.25">
      <c r="A86" s="162" t="s">
        <v>63</v>
      </c>
      <c r="B86" s="365" t="str">
        <f t="shared" si="11"/>
        <v/>
      </c>
      <c r="C86" s="28">
        <f t="shared" si="12"/>
        <v>0</v>
      </c>
      <c r="D86" s="21">
        <v>0</v>
      </c>
      <c r="E86" s="24">
        <f t="shared" si="13"/>
        <v>0</v>
      </c>
      <c r="F86" s="185"/>
      <c r="G86" s="274"/>
      <c r="H86" s="319"/>
    </row>
    <row r="87" spans="1:8" s="275" customFormat="1" ht="26.1" customHeight="1" x14ac:dyDescent="0.25">
      <c r="A87" s="162" t="s">
        <v>64</v>
      </c>
      <c r="B87" s="365" t="str">
        <f t="shared" si="11"/>
        <v/>
      </c>
      <c r="C87" s="28">
        <f t="shared" si="12"/>
        <v>0</v>
      </c>
      <c r="D87" s="21">
        <v>0</v>
      </c>
      <c r="E87" s="24">
        <f t="shared" si="13"/>
        <v>0</v>
      </c>
      <c r="F87" s="185"/>
      <c r="G87" s="274"/>
      <c r="H87" s="319"/>
    </row>
    <row r="88" spans="1:8" s="275" customFormat="1" ht="26.1" customHeight="1" x14ac:dyDescent="0.25">
      <c r="A88" s="162" t="s">
        <v>65</v>
      </c>
      <c r="B88" s="365" t="str">
        <f t="shared" si="11"/>
        <v/>
      </c>
      <c r="C88" s="28">
        <f t="shared" si="12"/>
        <v>0</v>
      </c>
      <c r="D88" s="21">
        <v>0</v>
      </c>
      <c r="E88" s="24">
        <f t="shared" si="13"/>
        <v>0</v>
      </c>
      <c r="F88" s="185"/>
      <c r="G88" s="274"/>
      <c r="H88" s="319"/>
    </row>
    <row r="89" spans="1:8" s="275" customFormat="1" ht="26.1" customHeight="1" x14ac:dyDescent="0.25">
      <c r="A89" s="366" t="s">
        <v>66</v>
      </c>
      <c r="B89" s="365" t="str">
        <f t="shared" ref="B89:B93" si="14">IF(B20="","",B20)</f>
        <v/>
      </c>
      <c r="C89" s="28">
        <f t="shared" ref="C89:C93" si="15">F20</f>
        <v>0</v>
      </c>
      <c r="D89" s="21">
        <v>0</v>
      </c>
      <c r="E89" s="24">
        <f t="shared" ref="E89:E93" si="16">ROUND(C89*D89, 2)</f>
        <v>0</v>
      </c>
      <c r="F89" s="185"/>
      <c r="G89" s="274"/>
      <c r="H89" s="319"/>
    </row>
    <row r="90" spans="1:8" s="275" customFormat="1" ht="26.1" customHeight="1" x14ac:dyDescent="0.25">
      <c r="A90" s="366" t="s">
        <v>67</v>
      </c>
      <c r="B90" s="365" t="str">
        <f t="shared" si="14"/>
        <v/>
      </c>
      <c r="C90" s="28">
        <f t="shared" si="15"/>
        <v>0</v>
      </c>
      <c r="D90" s="21">
        <v>0</v>
      </c>
      <c r="E90" s="24">
        <f t="shared" si="16"/>
        <v>0</v>
      </c>
      <c r="F90" s="185"/>
      <c r="G90" s="274"/>
      <c r="H90" s="319"/>
    </row>
    <row r="91" spans="1:8" s="275" customFormat="1" ht="26.1" customHeight="1" x14ac:dyDescent="0.25">
      <c r="A91" s="366" t="s">
        <v>68</v>
      </c>
      <c r="B91" s="365" t="str">
        <f t="shared" si="14"/>
        <v/>
      </c>
      <c r="C91" s="28">
        <f t="shared" si="15"/>
        <v>0</v>
      </c>
      <c r="D91" s="21">
        <v>0</v>
      </c>
      <c r="E91" s="24">
        <f t="shared" si="16"/>
        <v>0</v>
      </c>
      <c r="F91" s="185"/>
      <c r="G91" s="274"/>
      <c r="H91" s="319"/>
    </row>
    <row r="92" spans="1:8" s="275" customFormat="1" ht="26.1" customHeight="1" x14ac:dyDescent="0.25">
      <c r="A92" s="366" t="s">
        <v>69</v>
      </c>
      <c r="B92" s="365" t="str">
        <f t="shared" si="14"/>
        <v/>
      </c>
      <c r="C92" s="28">
        <f t="shared" si="15"/>
        <v>0</v>
      </c>
      <c r="D92" s="21">
        <v>0</v>
      </c>
      <c r="E92" s="24">
        <f t="shared" si="16"/>
        <v>0</v>
      </c>
      <c r="F92" s="185"/>
      <c r="G92" s="274"/>
      <c r="H92" s="319"/>
    </row>
    <row r="93" spans="1:8" s="275" customFormat="1" ht="26.1" customHeight="1" x14ac:dyDescent="0.25">
      <c r="A93" s="366" t="s">
        <v>70</v>
      </c>
      <c r="B93" s="365" t="str">
        <f t="shared" si="14"/>
        <v/>
      </c>
      <c r="C93" s="28">
        <f t="shared" si="15"/>
        <v>0</v>
      </c>
      <c r="D93" s="21">
        <v>0</v>
      </c>
      <c r="E93" s="24">
        <f t="shared" si="16"/>
        <v>0</v>
      </c>
      <c r="F93" s="185"/>
      <c r="G93" s="274"/>
      <c r="H93" s="319"/>
    </row>
    <row r="94" spans="1:8" s="275" customFormat="1" ht="26.1" customHeight="1" thickBot="1" x14ac:dyDescent="0.3">
      <c r="A94" s="168" t="s">
        <v>71</v>
      </c>
      <c r="B94" s="365" t="str">
        <f t="shared" ref="B94" si="17">IF(B25="","",B25)</f>
        <v/>
      </c>
      <c r="C94" s="28">
        <f t="shared" ref="C94" si="18">F25</f>
        <v>0</v>
      </c>
      <c r="D94" s="21">
        <v>0</v>
      </c>
      <c r="E94" s="24">
        <f t="shared" si="13"/>
        <v>0</v>
      </c>
      <c r="F94" s="185"/>
      <c r="G94" s="274"/>
      <c r="H94" s="319"/>
    </row>
    <row r="95" spans="1:8" s="275" customFormat="1" ht="15" customHeight="1" thickBot="1" x14ac:dyDescent="0.3">
      <c r="A95" s="186"/>
      <c r="B95" s="180" t="s">
        <v>137</v>
      </c>
      <c r="C95" s="181" t="s">
        <v>1</v>
      </c>
      <c r="D95" s="182" t="s">
        <v>146</v>
      </c>
      <c r="E95" s="183" t="s">
        <v>0</v>
      </c>
      <c r="F95" s="185"/>
      <c r="G95" s="274"/>
      <c r="H95" s="319"/>
    </row>
    <row r="96" spans="1:8" s="275" customFormat="1" ht="26.1" customHeight="1" x14ac:dyDescent="0.25">
      <c r="A96" s="167" t="s">
        <v>72</v>
      </c>
      <c r="B96" s="365" t="str">
        <f t="shared" ref="B96:B104" si="19">IF(B28="","",B28)</f>
        <v/>
      </c>
      <c r="C96" s="28">
        <f t="shared" ref="C96:C104" si="20">F28</f>
        <v>0</v>
      </c>
      <c r="D96" s="21">
        <v>0</v>
      </c>
      <c r="E96" s="24">
        <f t="shared" si="13"/>
        <v>0</v>
      </c>
      <c r="F96" s="185"/>
      <c r="G96" s="274"/>
      <c r="H96" s="319"/>
    </row>
    <row r="97" spans="1:8" s="275" customFormat="1" ht="26.1" customHeight="1" x14ac:dyDescent="0.25">
      <c r="A97" s="162" t="s">
        <v>73</v>
      </c>
      <c r="B97" s="365" t="str">
        <f t="shared" si="19"/>
        <v/>
      </c>
      <c r="C97" s="28">
        <f t="shared" si="20"/>
        <v>0</v>
      </c>
      <c r="D97" s="21">
        <v>0</v>
      </c>
      <c r="E97" s="24">
        <f t="shared" si="13"/>
        <v>0</v>
      </c>
      <c r="F97" s="185"/>
      <c r="G97" s="274"/>
      <c r="H97" s="319"/>
    </row>
    <row r="98" spans="1:8" s="275" customFormat="1" ht="26.1" customHeight="1" x14ac:dyDescent="0.25">
      <c r="A98" s="162" t="s">
        <v>74</v>
      </c>
      <c r="B98" s="365" t="str">
        <f t="shared" si="19"/>
        <v/>
      </c>
      <c r="C98" s="28">
        <f t="shared" si="20"/>
        <v>0</v>
      </c>
      <c r="D98" s="21">
        <v>0</v>
      </c>
      <c r="E98" s="24">
        <f t="shared" si="13"/>
        <v>0</v>
      </c>
      <c r="F98" s="185"/>
      <c r="G98" s="274"/>
      <c r="H98" s="319"/>
    </row>
    <row r="99" spans="1:8" s="275" customFormat="1" ht="26.1" customHeight="1" x14ac:dyDescent="0.25">
      <c r="A99" s="162" t="s">
        <v>75</v>
      </c>
      <c r="B99" s="365" t="str">
        <f t="shared" si="19"/>
        <v/>
      </c>
      <c r="C99" s="28">
        <f t="shared" si="20"/>
        <v>0</v>
      </c>
      <c r="D99" s="21">
        <v>0</v>
      </c>
      <c r="E99" s="24">
        <f t="shared" ref="E99:E110" si="21">ROUND(C99*D99, 2)</f>
        <v>0</v>
      </c>
      <c r="F99" s="185"/>
      <c r="G99" s="274"/>
      <c r="H99" s="319"/>
    </row>
    <row r="100" spans="1:8" s="275" customFormat="1" ht="26.1" customHeight="1" x14ac:dyDescent="0.25">
      <c r="A100" s="162" t="s">
        <v>76</v>
      </c>
      <c r="B100" s="365" t="str">
        <f t="shared" si="19"/>
        <v/>
      </c>
      <c r="C100" s="28">
        <f t="shared" si="20"/>
        <v>0</v>
      </c>
      <c r="D100" s="21">
        <v>0</v>
      </c>
      <c r="E100" s="24">
        <f t="shared" si="21"/>
        <v>0</v>
      </c>
      <c r="F100" s="185"/>
      <c r="G100" s="274"/>
      <c r="H100" s="319"/>
    </row>
    <row r="101" spans="1:8" s="275" customFormat="1" ht="26.1" customHeight="1" x14ac:dyDescent="0.25">
      <c r="A101" s="162" t="s">
        <v>79</v>
      </c>
      <c r="B101" s="365" t="str">
        <f t="shared" si="19"/>
        <v/>
      </c>
      <c r="C101" s="28">
        <f t="shared" si="20"/>
        <v>0</v>
      </c>
      <c r="D101" s="21">
        <v>0</v>
      </c>
      <c r="E101" s="24">
        <f t="shared" si="21"/>
        <v>0</v>
      </c>
      <c r="F101" s="185"/>
      <c r="G101" s="274"/>
      <c r="H101" s="319"/>
    </row>
    <row r="102" spans="1:8" s="275" customFormat="1" ht="26.1" customHeight="1" x14ac:dyDescent="0.25">
      <c r="A102" s="162" t="s">
        <v>80</v>
      </c>
      <c r="B102" s="365" t="str">
        <f t="shared" si="19"/>
        <v/>
      </c>
      <c r="C102" s="28">
        <f t="shared" si="20"/>
        <v>0</v>
      </c>
      <c r="D102" s="21">
        <v>0</v>
      </c>
      <c r="E102" s="24">
        <f t="shared" si="21"/>
        <v>0</v>
      </c>
      <c r="F102" s="185"/>
      <c r="G102" s="274"/>
      <c r="H102" s="319"/>
    </row>
    <row r="103" spans="1:8" s="275" customFormat="1" ht="26.1" customHeight="1" x14ac:dyDescent="0.25">
      <c r="A103" s="162" t="s">
        <v>81</v>
      </c>
      <c r="B103" s="365" t="str">
        <f t="shared" si="19"/>
        <v/>
      </c>
      <c r="C103" s="28">
        <f t="shared" si="20"/>
        <v>0</v>
      </c>
      <c r="D103" s="21">
        <v>0</v>
      </c>
      <c r="E103" s="24">
        <f t="shared" si="21"/>
        <v>0</v>
      </c>
      <c r="F103" s="185"/>
      <c r="G103" s="274"/>
      <c r="H103" s="319"/>
    </row>
    <row r="104" spans="1:8" s="275" customFormat="1" ht="26.1" customHeight="1" x14ac:dyDescent="0.25">
      <c r="A104" s="162" t="s">
        <v>82</v>
      </c>
      <c r="B104" s="365" t="str">
        <f t="shared" si="19"/>
        <v/>
      </c>
      <c r="C104" s="28">
        <f t="shared" si="20"/>
        <v>0</v>
      </c>
      <c r="D104" s="21">
        <v>0</v>
      </c>
      <c r="E104" s="24">
        <f t="shared" si="21"/>
        <v>0</v>
      </c>
      <c r="F104" s="185"/>
      <c r="G104" s="274"/>
      <c r="H104" s="319"/>
    </row>
    <row r="105" spans="1:8" s="275" customFormat="1" ht="26.1" customHeight="1" x14ac:dyDescent="0.25">
      <c r="A105" s="366" t="s">
        <v>83</v>
      </c>
      <c r="B105" s="365" t="str">
        <f t="shared" ref="B105:B109" si="22">IF(B37="","",B37)</f>
        <v/>
      </c>
      <c r="C105" s="28">
        <f t="shared" ref="C105:C109" si="23">F37</f>
        <v>0</v>
      </c>
      <c r="D105" s="21">
        <v>0</v>
      </c>
      <c r="E105" s="24">
        <f t="shared" ref="E105:E109" si="24">ROUND(C105*D105, 2)</f>
        <v>0</v>
      </c>
      <c r="F105" s="185"/>
      <c r="G105" s="274"/>
      <c r="H105" s="319"/>
    </row>
    <row r="106" spans="1:8" s="275" customFormat="1" ht="26.1" customHeight="1" x14ac:dyDescent="0.25">
      <c r="A106" s="366" t="s">
        <v>84</v>
      </c>
      <c r="B106" s="365" t="str">
        <f t="shared" si="22"/>
        <v/>
      </c>
      <c r="C106" s="28">
        <f t="shared" si="23"/>
        <v>0</v>
      </c>
      <c r="D106" s="21">
        <v>0</v>
      </c>
      <c r="E106" s="24">
        <f t="shared" si="24"/>
        <v>0</v>
      </c>
      <c r="F106" s="185"/>
      <c r="G106" s="274"/>
      <c r="H106" s="319"/>
    </row>
    <row r="107" spans="1:8" s="275" customFormat="1" ht="26.1" customHeight="1" x14ac:dyDescent="0.25">
      <c r="A107" s="366" t="s">
        <v>85</v>
      </c>
      <c r="B107" s="365" t="str">
        <f t="shared" si="22"/>
        <v/>
      </c>
      <c r="C107" s="28">
        <f t="shared" si="23"/>
        <v>0</v>
      </c>
      <c r="D107" s="21">
        <v>0</v>
      </c>
      <c r="E107" s="24">
        <f t="shared" si="24"/>
        <v>0</v>
      </c>
      <c r="F107" s="185"/>
      <c r="G107" s="274"/>
      <c r="H107" s="319"/>
    </row>
    <row r="108" spans="1:8" s="275" customFormat="1" ht="26.1" customHeight="1" x14ac:dyDescent="0.25">
      <c r="A108" s="366" t="s">
        <v>86</v>
      </c>
      <c r="B108" s="365" t="str">
        <f t="shared" si="22"/>
        <v/>
      </c>
      <c r="C108" s="28">
        <f t="shared" si="23"/>
        <v>0</v>
      </c>
      <c r="D108" s="21">
        <v>0</v>
      </c>
      <c r="E108" s="24">
        <f t="shared" si="24"/>
        <v>0</v>
      </c>
      <c r="F108" s="185"/>
      <c r="G108" s="274"/>
      <c r="H108" s="319"/>
    </row>
    <row r="109" spans="1:8" s="275" customFormat="1" ht="26.1" customHeight="1" x14ac:dyDescent="0.25">
      <c r="A109" s="366" t="s">
        <v>87</v>
      </c>
      <c r="B109" s="365" t="str">
        <f t="shared" si="22"/>
        <v/>
      </c>
      <c r="C109" s="28">
        <f t="shared" si="23"/>
        <v>0</v>
      </c>
      <c r="D109" s="21">
        <v>0</v>
      </c>
      <c r="E109" s="24">
        <f t="shared" si="24"/>
        <v>0</v>
      </c>
      <c r="F109" s="185"/>
      <c r="G109" s="274"/>
      <c r="H109" s="319"/>
    </row>
    <row r="110" spans="1:8" s="275" customFormat="1" ht="26.1" customHeight="1" thickBot="1" x14ac:dyDescent="0.3">
      <c r="A110" s="168" t="s">
        <v>88</v>
      </c>
      <c r="B110" s="365" t="str">
        <f t="shared" ref="B110" si="25">IF(B42="","",B42)</f>
        <v/>
      </c>
      <c r="C110" s="28">
        <f t="shared" ref="C110" si="26">F42</f>
        <v>0</v>
      </c>
      <c r="D110" s="22">
        <v>0</v>
      </c>
      <c r="E110" s="25">
        <f t="shared" si="21"/>
        <v>0</v>
      </c>
      <c r="F110" s="185"/>
      <c r="G110" s="274"/>
      <c r="H110" s="319"/>
    </row>
    <row r="111" spans="1:8" s="275" customFormat="1" ht="15" customHeight="1" thickBot="1" x14ac:dyDescent="0.3">
      <c r="A111" s="169" t="s">
        <v>147</v>
      </c>
      <c r="B111" s="170"/>
      <c r="C111" s="171"/>
      <c r="D111" s="172"/>
      <c r="E111" s="29">
        <f>SUM(E80:E110)</f>
        <v>0</v>
      </c>
      <c r="F111" s="185"/>
      <c r="G111" s="274"/>
      <c r="H111" s="319"/>
    </row>
    <row r="112" spans="1:8" x14ac:dyDescent="0.25">
      <c r="A112" s="179"/>
      <c r="B112" s="174"/>
      <c r="C112" s="174"/>
      <c r="D112" s="175"/>
      <c r="E112" s="187"/>
      <c r="F112" s="188"/>
      <c r="G112" s="280"/>
      <c r="H112" s="319"/>
    </row>
    <row r="113" spans="1:8" ht="75.75" customHeight="1" x14ac:dyDescent="0.25">
      <c r="A113" s="433" t="s">
        <v>148</v>
      </c>
      <c r="B113" s="415"/>
      <c r="C113" s="415"/>
      <c r="D113" s="415"/>
      <c r="E113" s="415"/>
      <c r="F113" s="416"/>
      <c r="G113" s="280"/>
      <c r="H113" s="319"/>
    </row>
    <row r="114" spans="1:8" ht="125.1" customHeight="1" thickBot="1" x14ac:dyDescent="0.3">
      <c r="A114" s="417"/>
      <c r="B114" s="418"/>
      <c r="C114" s="418"/>
      <c r="D114" s="418"/>
      <c r="E114" s="418"/>
      <c r="F114" s="419"/>
      <c r="G114" s="280"/>
      <c r="H114" s="319"/>
    </row>
    <row r="115" spans="1:8" ht="24.9" customHeight="1" thickBot="1" x14ac:dyDescent="0.3">
      <c r="A115" s="63"/>
      <c r="B115" s="174"/>
      <c r="C115" s="174"/>
      <c r="D115" s="175"/>
      <c r="E115" s="187"/>
      <c r="F115" s="189"/>
      <c r="G115" s="280"/>
      <c r="H115" s="319"/>
    </row>
    <row r="116" spans="1:8" ht="30" customHeight="1" x14ac:dyDescent="0.3">
      <c r="A116" s="425" t="s">
        <v>149</v>
      </c>
      <c r="B116" s="426"/>
      <c r="C116" s="426"/>
      <c r="D116" s="426"/>
      <c r="E116" s="426"/>
      <c r="F116" s="427"/>
      <c r="G116" s="280"/>
      <c r="H116" s="319"/>
    </row>
    <row r="117" spans="1:8" ht="71.25" customHeight="1" thickBot="1" x14ac:dyDescent="0.3">
      <c r="A117" s="461" t="s">
        <v>198</v>
      </c>
      <c r="B117" s="440"/>
      <c r="C117" s="440"/>
      <c r="D117" s="440"/>
      <c r="E117" s="440"/>
      <c r="F117" s="441"/>
      <c r="G117" s="280"/>
      <c r="H117" s="319"/>
    </row>
    <row r="118" spans="1:8" ht="21.6" customHeight="1" thickBot="1" x14ac:dyDescent="0.3">
      <c r="A118" s="190"/>
      <c r="B118" s="180" t="s">
        <v>2</v>
      </c>
      <c r="C118" s="182" t="s">
        <v>150</v>
      </c>
      <c r="D118" s="182" t="s">
        <v>151</v>
      </c>
      <c r="E118" s="183" t="s">
        <v>0</v>
      </c>
      <c r="F118" s="188"/>
      <c r="G118" s="280"/>
      <c r="H118" s="319"/>
    </row>
    <row r="119" spans="1:8" s="275" customFormat="1" ht="15" customHeight="1" x14ac:dyDescent="0.25">
      <c r="A119" s="160" t="s">
        <v>57</v>
      </c>
      <c r="B119" s="13"/>
      <c r="C119" s="368">
        <v>0</v>
      </c>
      <c r="D119" s="369">
        <v>0</v>
      </c>
      <c r="E119" s="370">
        <f>ROUND(C119*D119, 2)</f>
        <v>0</v>
      </c>
      <c r="F119" s="185"/>
      <c r="G119" s="274"/>
      <c r="H119" s="319"/>
    </row>
    <row r="120" spans="1:8" s="275" customFormat="1" ht="15" customHeight="1" x14ac:dyDescent="0.25">
      <c r="A120" s="162" t="s">
        <v>58</v>
      </c>
      <c r="B120" s="4"/>
      <c r="C120" s="371">
        <v>0</v>
      </c>
      <c r="D120" s="372">
        <v>0</v>
      </c>
      <c r="E120" s="373">
        <f>ROUND(C120*D120, 2)</f>
        <v>0</v>
      </c>
      <c r="F120" s="191"/>
      <c r="G120" s="283"/>
      <c r="H120" s="317"/>
    </row>
    <row r="121" spans="1:8" s="275" customFormat="1" ht="15" customHeight="1" thickBot="1" x14ac:dyDescent="0.3">
      <c r="A121" s="162" t="s">
        <v>59</v>
      </c>
      <c r="B121" s="6"/>
      <c r="C121" s="374">
        <v>0</v>
      </c>
      <c r="D121" s="375">
        <v>0</v>
      </c>
      <c r="E121" s="376">
        <f>ROUND(C121*D121, 2)</f>
        <v>0</v>
      </c>
      <c r="F121" s="185"/>
      <c r="G121" s="283"/>
      <c r="H121" s="317"/>
    </row>
    <row r="122" spans="1:8" s="275" customFormat="1" ht="15" customHeight="1" thickBot="1" x14ac:dyDescent="0.3">
      <c r="A122" s="169" t="s">
        <v>152</v>
      </c>
      <c r="B122" s="170"/>
      <c r="C122" s="377"/>
      <c r="D122" s="377"/>
      <c r="E122" s="36">
        <f>SUM(E119:E121)</f>
        <v>0</v>
      </c>
      <c r="F122" s="185"/>
      <c r="G122" s="283"/>
      <c r="H122" s="317"/>
    </row>
    <row r="123" spans="1:8" x14ac:dyDescent="0.25">
      <c r="A123" s="179"/>
      <c r="B123" s="174"/>
      <c r="C123" s="174"/>
      <c r="D123" s="174"/>
      <c r="E123" s="192"/>
      <c r="F123" s="188"/>
      <c r="G123" s="270"/>
    </row>
    <row r="124" spans="1:8" ht="32.25" customHeight="1" x14ac:dyDescent="0.25">
      <c r="A124" s="414" t="s">
        <v>153</v>
      </c>
      <c r="B124" s="466"/>
      <c r="C124" s="466"/>
      <c r="D124" s="466"/>
      <c r="E124" s="466"/>
      <c r="F124" s="467"/>
      <c r="G124" s="270"/>
    </row>
    <row r="125" spans="1:8" ht="125.1" customHeight="1" thickBot="1" x14ac:dyDescent="0.3">
      <c r="A125" s="417"/>
      <c r="B125" s="418"/>
      <c r="C125" s="418"/>
      <c r="D125" s="418"/>
      <c r="E125" s="418"/>
      <c r="F125" s="419"/>
      <c r="G125" s="270"/>
    </row>
    <row r="126" spans="1:8" ht="24.9" customHeight="1" thickBot="1" x14ac:dyDescent="0.3">
      <c r="A126" s="63"/>
      <c r="B126" s="174"/>
      <c r="C126" s="174"/>
      <c r="D126" s="174"/>
      <c r="E126" s="174"/>
      <c r="F126" s="189"/>
      <c r="G126" s="270"/>
    </row>
    <row r="127" spans="1:8" ht="30" customHeight="1" x14ac:dyDescent="0.3">
      <c r="A127" s="425" t="s">
        <v>154</v>
      </c>
      <c r="B127" s="426"/>
      <c r="C127" s="426"/>
      <c r="D127" s="426"/>
      <c r="E127" s="426"/>
      <c r="F127" s="427"/>
      <c r="G127" s="270"/>
    </row>
    <row r="128" spans="1:8" ht="72.75" customHeight="1" thickBot="1" x14ac:dyDescent="0.3">
      <c r="A128" s="458" t="s">
        <v>199</v>
      </c>
      <c r="B128" s="462"/>
      <c r="C128" s="462"/>
      <c r="D128" s="462"/>
      <c r="E128" s="462"/>
      <c r="F128" s="463"/>
      <c r="G128" s="270"/>
    </row>
    <row r="129" spans="1:8" ht="23.1" customHeight="1" thickBot="1" x14ac:dyDescent="0.3">
      <c r="A129" s="193"/>
      <c r="B129" s="180" t="s">
        <v>2</v>
      </c>
      <c r="C129" s="182" t="s">
        <v>150</v>
      </c>
      <c r="D129" s="182" t="s">
        <v>151</v>
      </c>
      <c r="E129" s="183" t="s">
        <v>0</v>
      </c>
      <c r="F129" s="188"/>
      <c r="G129" s="270"/>
    </row>
    <row r="130" spans="1:8" s="275" customFormat="1" ht="24.9" customHeight="1" x14ac:dyDescent="0.25">
      <c r="A130" s="160" t="s">
        <v>57</v>
      </c>
      <c r="B130" s="13"/>
      <c r="C130" s="30">
        <v>0</v>
      </c>
      <c r="D130" s="31">
        <v>0</v>
      </c>
      <c r="E130" s="23">
        <f>ROUND(C130*D130, 2)</f>
        <v>0</v>
      </c>
      <c r="F130" s="185"/>
      <c r="G130" s="283"/>
      <c r="H130" s="317"/>
    </row>
    <row r="131" spans="1:8" s="275" customFormat="1" ht="24.9" customHeight="1" x14ac:dyDescent="0.25">
      <c r="A131" s="162" t="s">
        <v>58</v>
      </c>
      <c r="B131" s="4"/>
      <c r="C131" s="32">
        <v>0</v>
      </c>
      <c r="D131" s="33">
        <v>0</v>
      </c>
      <c r="E131" s="24">
        <f>ROUND(C131*D131, 2)</f>
        <v>0</v>
      </c>
      <c r="F131" s="185"/>
      <c r="G131" s="283"/>
      <c r="H131" s="317"/>
    </row>
    <row r="132" spans="1:8" s="275" customFormat="1" ht="24.9" customHeight="1" x14ac:dyDescent="0.25">
      <c r="A132" s="162" t="s">
        <v>59</v>
      </c>
      <c r="B132" s="4"/>
      <c r="C132" s="32">
        <v>0</v>
      </c>
      <c r="D132" s="33">
        <v>0</v>
      </c>
      <c r="E132" s="24">
        <f>ROUND(C132*D132, 2)</f>
        <v>0</v>
      </c>
      <c r="F132" s="185"/>
      <c r="G132" s="283"/>
      <c r="H132" s="317"/>
    </row>
    <row r="133" spans="1:8" s="275" customFormat="1" ht="24.9" customHeight="1" x14ac:dyDescent="0.25">
      <c r="A133" s="162" t="s">
        <v>60</v>
      </c>
      <c r="B133" s="4"/>
      <c r="C133" s="32">
        <v>0</v>
      </c>
      <c r="D133" s="33">
        <v>0</v>
      </c>
      <c r="E133" s="24">
        <f t="shared" ref="E133:E139" si="27">ROUND(C133*D133, 2)</f>
        <v>0</v>
      </c>
      <c r="F133" s="185"/>
      <c r="G133" s="283"/>
      <c r="H133" s="317"/>
    </row>
    <row r="134" spans="1:8" s="275" customFormat="1" ht="24.9" customHeight="1" x14ac:dyDescent="0.25">
      <c r="A134" s="162" t="s">
        <v>61</v>
      </c>
      <c r="B134" s="112"/>
      <c r="C134" s="32">
        <v>0</v>
      </c>
      <c r="D134" s="33">
        <v>0</v>
      </c>
      <c r="E134" s="24">
        <f t="shared" ref="E134:E138" si="28">ROUND(C134*D134, 2)</f>
        <v>0</v>
      </c>
      <c r="F134" s="185"/>
      <c r="G134" s="283"/>
      <c r="H134" s="317"/>
    </row>
    <row r="135" spans="1:8" s="275" customFormat="1" ht="24.9" customHeight="1" x14ac:dyDescent="0.25">
      <c r="A135" s="162" t="s">
        <v>62</v>
      </c>
      <c r="B135" s="112"/>
      <c r="C135" s="32">
        <v>0</v>
      </c>
      <c r="D135" s="33">
        <v>0</v>
      </c>
      <c r="E135" s="24">
        <f t="shared" si="28"/>
        <v>0</v>
      </c>
      <c r="F135" s="185"/>
      <c r="G135" s="283"/>
      <c r="H135" s="317"/>
    </row>
    <row r="136" spans="1:8" s="275" customFormat="1" ht="24.9" customHeight="1" x14ac:dyDescent="0.25">
      <c r="A136" s="162" t="s">
        <v>63</v>
      </c>
      <c r="B136" s="112"/>
      <c r="C136" s="32">
        <v>0</v>
      </c>
      <c r="D136" s="33">
        <v>0</v>
      </c>
      <c r="E136" s="24">
        <f t="shared" si="28"/>
        <v>0</v>
      </c>
      <c r="F136" s="185"/>
      <c r="G136" s="283"/>
      <c r="H136" s="317"/>
    </row>
    <row r="137" spans="1:8" s="275" customFormat="1" ht="24.9" customHeight="1" x14ac:dyDescent="0.25">
      <c r="A137" s="162" t="s">
        <v>64</v>
      </c>
      <c r="B137" s="112"/>
      <c r="C137" s="32">
        <v>0</v>
      </c>
      <c r="D137" s="33">
        <v>0</v>
      </c>
      <c r="E137" s="24">
        <f t="shared" si="28"/>
        <v>0</v>
      </c>
      <c r="F137" s="185"/>
      <c r="G137" s="283"/>
      <c r="H137" s="317"/>
    </row>
    <row r="138" spans="1:8" s="275" customFormat="1" ht="24.9" customHeight="1" x14ac:dyDescent="0.25">
      <c r="A138" s="162" t="s">
        <v>65</v>
      </c>
      <c r="B138" s="112"/>
      <c r="C138" s="32">
        <v>0</v>
      </c>
      <c r="D138" s="33">
        <v>0</v>
      </c>
      <c r="E138" s="24">
        <f t="shared" si="28"/>
        <v>0</v>
      </c>
      <c r="F138" s="185"/>
      <c r="G138" s="283"/>
      <c r="H138" s="317"/>
    </row>
    <row r="139" spans="1:8" s="275" customFormat="1" ht="24.9" customHeight="1" thickBot="1" x14ac:dyDescent="0.3">
      <c r="A139" s="162" t="s">
        <v>66</v>
      </c>
      <c r="B139" s="6"/>
      <c r="C139" s="34">
        <v>0</v>
      </c>
      <c r="D139" s="35">
        <v>0</v>
      </c>
      <c r="E139" s="25">
        <f t="shared" si="27"/>
        <v>0</v>
      </c>
      <c r="F139" s="185"/>
      <c r="G139" s="283"/>
      <c r="H139" s="317"/>
    </row>
    <row r="140" spans="1:8" s="275" customFormat="1" ht="15" customHeight="1" thickBot="1" x14ac:dyDescent="0.3">
      <c r="A140" s="169" t="s">
        <v>155</v>
      </c>
      <c r="B140" s="170"/>
      <c r="C140" s="171"/>
      <c r="D140" s="171"/>
      <c r="E140" s="36">
        <f>SUM(E130:E139)</f>
        <v>0</v>
      </c>
      <c r="F140" s="185"/>
      <c r="G140" s="283"/>
      <c r="H140" s="317"/>
    </row>
    <row r="141" spans="1:8" x14ac:dyDescent="0.25">
      <c r="A141" s="194"/>
      <c r="B141" s="195"/>
      <c r="C141" s="195"/>
      <c r="D141" s="196"/>
      <c r="E141" s="196"/>
      <c r="F141" s="188"/>
      <c r="G141" s="270"/>
    </row>
    <row r="142" spans="1:8" ht="42" customHeight="1" x14ac:dyDescent="0.25">
      <c r="A142" s="414" t="s">
        <v>156</v>
      </c>
      <c r="B142" s="415"/>
      <c r="C142" s="415"/>
      <c r="D142" s="415"/>
      <c r="E142" s="415"/>
      <c r="F142" s="416"/>
      <c r="G142" s="270"/>
    </row>
    <row r="143" spans="1:8" ht="125.1" customHeight="1" thickBot="1" x14ac:dyDescent="0.3">
      <c r="A143" s="417"/>
      <c r="B143" s="418"/>
      <c r="C143" s="418"/>
      <c r="D143" s="418"/>
      <c r="E143" s="418"/>
      <c r="F143" s="419"/>
      <c r="G143" s="270"/>
    </row>
    <row r="144" spans="1:8" ht="24.9" customHeight="1" thickBot="1" x14ac:dyDescent="0.3">
      <c r="A144" s="63"/>
      <c r="B144" s="174"/>
      <c r="C144" s="174"/>
      <c r="D144" s="174"/>
      <c r="E144" s="174"/>
      <c r="F144" s="189"/>
      <c r="G144" s="270"/>
    </row>
    <row r="145" spans="1:8" ht="30" customHeight="1" x14ac:dyDescent="0.3">
      <c r="A145" s="425" t="s">
        <v>157</v>
      </c>
      <c r="B145" s="426"/>
      <c r="C145" s="426"/>
      <c r="D145" s="426"/>
      <c r="E145" s="426"/>
      <c r="F145" s="427"/>
      <c r="G145" s="270"/>
    </row>
    <row r="146" spans="1:8" ht="57" customHeight="1" thickBot="1" x14ac:dyDescent="0.3">
      <c r="A146" s="458" t="s">
        <v>200</v>
      </c>
      <c r="B146" s="459"/>
      <c r="C146" s="459"/>
      <c r="D146" s="459"/>
      <c r="E146" s="459"/>
      <c r="F146" s="460"/>
      <c r="G146" s="270"/>
    </row>
    <row r="147" spans="1:8" ht="27" customHeight="1" thickBot="1" x14ac:dyDescent="0.3">
      <c r="A147" s="197"/>
      <c r="B147" s="180" t="s">
        <v>2</v>
      </c>
      <c r="C147" s="182" t="s">
        <v>150</v>
      </c>
      <c r="D147" s="182" t="s">
        <v>151</v>
      </c>
      <c r="E147" s="183" t="s">
        <v>0</v>
      </c>
      <c r="F147" s="198"/>
      <c r="G147" s="270"/>
    </row>
    <row r="148" spans="1:8" s="275" customFormat="1" ht="15" customHeight="1" x14ac:dyDescent="0.25">
      <c r="A148" s="160" t="s">
        <v>57</v>
      </c>
      <c r="B148" s="13"/>
      <c r="C148" s="30">
        <v>0</v>
      </c>
      <c r="D148" s="31">
        <v>0</v>
      </c>
      <c r="E148" s="23">
        <f>ROUND(C148*D148, 2)</f>
        <v>0</v>
      </c>
      <c r="F148" s="191"/>
      <c r="G148" s="283"/>
      <c r="H148" s="317"/>
    </row>
    <row r="149" spans="1:8" s="275" customFormat="1" ht="15" customHeight="1" x14ac:dyDescent="0.25">
      <c r="A149" s="162" t="s">
        <v>58</v>
      </c>
      <c r="B149" s="4"/>
      <c r="C149" s="32">
        <v>0</v>
      </c>
      <c r="D149" s="33">
        <v>0</v>
      </c>
      <c r="E149" s="24">
        <f>ROUND(C149*D149, 2)</f>
        <v>0</v>
      </c>
      <c r="F149" s="185"/>
      <c r="G149" s="283"/>
      <c r="H149" s="317"/>
    </row>
    <row r="150" spans="1:8" s="275" customFormat="1" ht="15" customHeight="1" x14ac:dyDescent="0.25">
      <c r="A150" s="162" t="s">
        <v>59</v>
      </c>
      <c r="B150" s="4"/>
      <c r="C150" s="32">
        <v>0</v>
      </c>
      <c r="D150" s="33">
        <v>0</v>
      </c>
      <c r="E150" s="24">
        <f>ROUND(C150*D150, 2)</f>
        <v>0</v>
      </c>
      <c r="F150" s="185"/>
      <c r="G150" s="283"/>
      <c r="H150" s="317"/>
    </row>
    <row r="151" spans="1:8" s="275" customFormat="1" ht="15" customHeight="1" x14ac:dyDescent="0.25">
      <c r="A151" s="162" t="s">
        <v>60</v>
      </c>
      <c r="B151" s="4"/>
      <c r="C151" s="32">
        <v>0</v>
      </c>
      <c r="D151" s="33">
        <v>0</v>
      </c>
      <c r="E151" s="24">
        <f>ROUND(C151*D151, 2)</f>
        <v>0</v>
      </c>
      <c r="F151" s="185"/>
      <c r="G151" s="283"/>
      <c r="H151" s="317"/>
    </row>
    <row r="152" spans="1:8" s="275" customFormat="1" ht="15" customHeight="1" x14ac:dyDescent="0.25">
      <c r="A152" s="162" t="s">
        <v>61</v>
      </c>
      <c r="B152" s="112"/>
      <c r="C152" s="32">
        <v>0</v>
      </c>
      <c r="D152" s="33">
        <v>0</v>
      </c>
      <c r="E152" s="24">
        <f t="shared" ref="E152:E156" si="29">ROUND(C152*D152, 2)</f>
        <v>0</v>
      </c>
      <c r="F152" s="185"/>
      <c r="G152" s="283"/>
      <c r="H152" s="317"/>
    </row>
    <row r="153" spans="1:8" s="275" customFormat="1" ht="15" customHeight="1" x14ac:dyDescent="0.25">
      <c r="A153" s="162" t="s">
        <v>62</v>
      </c>
      <c r="B153" s="112"/>
      <c r="C153" s="32">
        <v>0</v>
      </c>
      <c r="D153" s="33">
        <v>0</v>
      </c>
      <c r="E153" s="24">
        <f t="shared" si="29"/>
        <v>0</v>
      </c>
      <c r="F153" s="185"/>
      <c r="G153" s="283"/>
      <c r="H153" s="317"/>
    </row>
    <row r="154" spans="1:8" s="275" customFormat="1" ht="15" customHeight="1" x14ac:dyDescent="0.25">
      <c r="A154" s="162" t="s">
        <v>63</v>
      </c>
      <c r="B154" s="112"/>
      <c r="C154" s="32">
        <v>0</v>
      </c>
      <c r="D154" s="33">
        <v>0</v>
      </c>
      <c r="E154" s="24">
        <f t="shared" si="29"/>
        <v>0</v>
      </c>
      <c r="F154" s="185"/>
      <c r="G154" s="283"/>
      <c r="H154" s="317"/>
    </row>
    <row r="155" spans="1:8" s="275" customFormat="1" ht="15" customHeight="1" x14ac:dyDescent="0.25">
      <c r="A155" s="162" t="s">
        <v>64</v>
      </c>
      <c r="B155" s="112"/>
      <c r="C155" s="32">
        <v>0</v>
      </c>
      <c r="D155" s="33">
        <v>0</v>
      </c>
      <c r="E155" s="24">
        <f t="shared" si="29"/>
        <v>0</v>
      </c>
      <c r="F155" s="185"/>
      <c r="G155" s="283"/>
      <c r="H155" s="317"/>
    </row>
    <row r="156" spans="1:8" s="275" customFormat="1" ht="15" customHeight="1" x14ac:dyDescent="0.25">
      <c r="A156" s="162" t="s">
        <v>65</v>
      </c>
      <c r="B156" s="112"/>
      <c r="C156" s="32">
        <v>0</v>
      </c>
      <c r="D156" s="33">
        <v>0</v>
      </c>
      <c r="E156" s="24">
        <f t="shared" si="29"/>
        <v>0</v>
      </c>
      <c r="F156" s="185"/>
      <c r="G156" s="283"/>
      <c r="H156" s="317"/>
    </row>
    <row r="157" spans="1:8" s="275" customFormat="1" ht="15" customHeight="1" x14ac:dyDescent="0.25">
      <c r="A157" s="366" t="s">
        <v>66</v>
      </c>
      <c r="B157" s="112"/>
      <c r="C157" s="32">
        <v>0</v>
      </c>
      <c r="D157" s="33">
        <v>0</v>
      </c>
      <c r="E157" s="24">
        <f t="shared" ref="E157:E161" si="30">ROUND(C157*D157, 2)</f>
        <v>0</v>
      </c>
      <c r="F157" s="185"/>
      <c r="G157" s="283"/>
      <c r="H157" s="317"/>
    </row>
    <row r="158" spans="1:8" s="275" customFormat="1" ht="15" customHeight="1" x14ac:dyDescent="0.25">
      <c r="A158" s="366" t="s">
        <v>67</v>
      </c>
      <c r="B158" s="112"/>
      <c r="C158" s="32">
        <v>0</v>
      </c>
      <c r="D158" s="33">
        <v>0</v>
      </c>
      <c r="E158" s="24">
        <f t="shared" si="30"/>
        <v>0</v>
      </c>
      <c r="F158" s="185"/>
      <c r="G158" s="283"/>
      <c r="H158" s="317"/>
    </row>
    <row r="159" spans="1:8" s="275" customFormat="1" ht="15" customHeight="1" x14ac:dyDescent="0.25">
      <c r="A159" s="366" t="s">
        <v>68</v>
      </c>
      <c r="B159" s="112"/>
      <c r="C159" s="32">
        <v>0</v>
      </c>
      <c r="D159" s="33">
        <v>0</v>
      </c>
      <c r="E159" s="24">
        <f t="shared" si="30"/>
        <v>0</v>
      </c>
      <c r="F159" s="185"/>
      <c r="G159" s="283"/>
      <c r="H159" s="317"/>
    </row>
    <row r="160" spans="1:8" s="275" customFormat="1" ht="15" customHeight="1" x14ac:dyDescent="0.25">
      <c r="A160" s="366" t="s">
        <v>69</v>
      </c>
      <c r="B160" s="112"/>
      <c r="C160" s="32">
        <v>0</v>
      </c>
      <c r="D160" s="33">
        <v>0</v>
      </c>
      <c r="E160" s="24">
        <f t="shared" si="30"/>
        <v>0</v>
      </c>
      <c r="F160" s="185"/>
      <c r="G160" s="283"/>
      <c r="H160" s="317"/>
    </row>
    <row r="161" spans="1:8" s="275" customFormat="1" ht="15" customHeight="1" x14ac:dyDescent="0.25">
      <c r="A161" s="366" t="s">
        <v>70</v>
      </c>
      <c r="B161" s="112"/>
      <c r="C161" s="32">
        <v>0</v>
      </c>
      <c r="D161" s="33">
        <v>0</v>
      </c>
      <c r="E161" s="24">
        <f t="shared" si="30"/>
        <v>0</v>
      </c>
      <c r="F161" s="185"/>
      <c r="G161" s="283"/>
      <c r="H161" s="317"/>
    </row>
    <row r="162" spans="1:8" s="275" customFormat="1" ht="15" customHeight="1" thickBot="1" x14ac:dyDescent="0.3">
      <c r="A162" s="168" t="s">
        <v>71</v>
      </c>
      <c r="B162" s="6"/>
      <c r="C162" s="34">
        <v>0</v>
      </c>
      <c r="D162" s="35">
        <v>0</v>
      </c>
      <c r="E162" s="25">
        <f>ROUND(C162*D162, 2)</f>
        <v>0</v>
      </c>
      <c r="F162" s="185"/>
      <c r="G162" s="283"/>
      <c r="H162" s="317"/>
    </row>
    <row r="163" spans="1:8" s="275" customFormat="1" ht="15" customHeight="1" thickBot="1" x14ac:dyDescent="0.3">
      <c r="A163" s="169" t="s">
        <v>158</v>
      </c>
      <c r="B163" s="170"/>
      <c r="C163" s="171"/>
      <c r="D163" s="171"/>
      <c r="E163" s="29">
        <f>SUM(E148:E162)</f>
        <v>0</v>
      </c>
      <c r="F163" s="185"/>
      <c r="G163" s="283"/>
      <c r="H163" s="317"/>
    </row>
    <row r="164" spans="1:8" x14ac:dyDescent="0.25">
      <c r="A164" s="179"/>
      <c r="B164" s="174"/>
      <c r="C164" s="174"/>
      <c r="D164" s="174"/>
      <c r="E164" s="187"/>
      <c r="F164" s="188"/>
      <c r="G164" s="270"/>
    </row>
    <row r="165" spans="1:8" ht="48" customHeight="1" x14ac:dyDescent="0.25">
      <c r="A165" s="468" t="s">
        <v>159</v>
      </c>
      <c r="B165" s="469"/>
      <c r="C165" s="469"/>
      <c r="D165" s="469"/>
      <c r="E165" s="469"/>
      <c r="F165" s="470"/>
      <c r="G165" s="270"/>
    </row>
    <row r="166" spans="1:8" ht="234.9" customHeight="1" thickBot="1" x14ac:dyDescent="0.3">
      <c r="A166" s="417"/>
      <c r="B166" s="418"/>
      <c r="C166" s="418"/>
      <c r="D166" s="418"/>
      <c r="E166" s="418"/>
      <c r="F166" s="419"/>
      <c r="G166" s="270"/>
    </row>
    <row r="167" spans="1:8" ht="24.9" customHeight="1" thickBot="1" x14ac:dyDescent="0.3">
      <c r="A167" s="63"/>
      <c r="B167" s="174"/>
      <c r="C167" s="174"/>
      <c r="D167" s="174"/>
      <c r="E167" s="187"/>
      <c r="F167" s="189"/>
      <c r="G167" s="270"/>
    </row>
    <row r="168" spans="1:8" ht="30" customHeight="1" x14ac:dyDescent="0.3">
      <c r="A168" s="425" t="s">
        <v>160</v>
      </c>
      <c r="B168" s="426"/>
      <c r="C168" s="426"/>
      <c r="D168" s="426"/>
      <c r="E168" s="426"/>
      <c r="F168" s="427"/>
      <c r="G168" s="270"/>
    </row>
    <row r="169" spans="1:8" ht="76.5" customHeight="1" x14ac:dyDescent="0.25">
      <c r="A169" s="435" t="s">
        <v>201</v>
      </c>
      <c r="B169" s="436"/>
      <c r="C169" s="436"/>
      <c r="D169" s="436"/>
      <c r="E169" s="436"/>
      <c r="F169" s="437"/>
      <c r="G169" s="270"/>
    </row>
    <row r="170" spans="1:8" x14ac:dyDescent="0.25">
      <c r="A170" s="201" t="s">
        <v>161</v>
      </c>
      <c r="B170" s="438" t="s">
        <v>10</v>
      </c>
      <c r="C170" s="438"/>
      <c r="D170" s="438"/>
      <c r="E170" s="438"/>
      <c r="F170" s="439"/>
      <c r="G170" s="270"/>
    </row>
    <row r="171" spans="1:8" ht="27" thickBot="1" x14ac:dyDescent="0.3">
      <c r="A171" s="201" t="s">
        <v>162</v>
      </c>
      <c r="B171" s="438" t="s">
        <v>8</v>
      </c>
      <c r="C171" s="438"/>
      <c r="D171" s="438"/>
      <c r="E171" s="438"/>
      <c r="F171" s="439"/>
      <c r="G171" s="270"/>
    </row>
    <row r="172" spans="1:8" ht="18" customHeight="1" thickBot="1" x14ac:dyDescent="0.3">
      <c r="A172" s="202"/>
      <c r="B172" s="180" t="s">
        <v>165</v>
      </c>
      <c r="C172" s="182" t="s">
        <v>166</v>
      </c>
      <c r="D172" s="183" t="s">
        <v>0</v>
      </c>
      <c r="E172" s="174"/>
      <c r="F172" s="203"/>
      <c r="G172" s="280"/>
      <c r="H172" s="320"/>
    </row>
    <row r="173" spans="1:8" ht="24.9" customHeight="1" thickBot="1" x14ac:dyDescent="0.3">
      <c r="A173" s="383" t="s">
        <v>163</v>
      </c>
      <c r="B173" s="37">
        <v>0</v>
      </c>
      <c r="C173" s="38">
        <v>0</v>
      </c>
      <c r="D173" s="39">
        <f>ROUND(B173*C173, 2)</f>
        <v>0</v>
      </c>
      <c r="E173" s="174"/>
      <c r="F173" s="203"/>
      <c r="G173" s="270"/>
    </row>
    <row r="174" spans="1:8" ht="24.9" customHeight="1" thickBot="1" x14ac:dyDescent="0.3">
      <c r="A174" s="179"/>
      <c r="B174" s="205"/>
      <c r="C174" s="206"/>
      <c r="D174" s="86"/>
      <c r="E174" s="174"/>
      <c r="F174" s="203"/>
      <c r="G174" s="270"/>
    </row>
    <row r="175" spans="1:8" ht="22.5" customHeight="1" thickBot="1" x14ac:dyDescent="0.3">
      <c r="A175" s="378"/>
      <c r="B175" s="379"/>
      <c r="C175" s="379"/>
      <c r="D175" s="207" t="s">
        <v>0</v>
      </c>
      <c r="E175" s="174"/>
      <c r="F175" s="203"/>
      <c r="G175" s="270"/>
    </row>
    <row r="176" spans="1:8" ht="24.9" customHeight="1" thickBot="1" x14ac:dyDescent="0.3">
      <c r="A176" s="481" t="s">
        <v>164</v>
      </c>
      <c r="B176" s="482"/>
      <c r="C176" s="483"/>
      <c r="D176" s="380">
        <f>ROUND(B176*C176, 2)</f>
        <v>0</v>
      </c>
      <c r="E176" s="174"/>
      <c r="F176" s="85"/>
      <c r="G176" s="270"/>
    </row>
    <row r="177" spans="1:8" ht="24.9" customHeight="1" thickBot="1" x14ac:dyDescent="0.3">
      <c r="A177" s="179"/>
      <c r="B177" s="86"/>
      <c r="C177" s="206"/>
      <c r="D177" s="86"/>
      <c r="E177" s="174"/>
      <c r="F177" s="85"/>
      <c r="G177" s="270"/>
    </row>
    <row r="178" spans="1:8" ht="23.25" customHeight="1" thickBot="1" x14ac:dyDescent="0.3">
      <c r="A178" s="179"/>
      <c r="B178" s="284" t="s">
        <v>168</v>
      </c>
      <c r="C178" s="285" t="s">
        <v>169</v>
      </c>
      <c r="D178" s="286" t="s">
        <v>0</v>
      </c>
      <c r="E178" s="174"/>
      <c r="F178" s="203"/>
      <c r="G178" s="270"/>
    </row>
    <row r="179" spans="1:8" s="275" customFormat="1" ht="24.9" customHeight="1" thickBot="1" x14ac:dyDescent="0.3">
      <c r="A179" s="384" t="s">
        <v>167</v>
      </c>
      <c r="B179" s="40">
        <v>0</v>
      </c>
      <c r="C179" s="41">
        <v>0</v>
      </c>
      <c r="D179" s="42">
        <f>ROUND(B179*C179, 2)</f>
        <v>0</v>
      </c>
      <c r="E179" s="227"/>
      <c r="F179" s="220"/>
      <c r="G179" s="283"/>
      <c r="H179" s="317"/>
    </row>
    <row r="180" spans="1:8" ht="24.9" customHeight="1" thickBot="1" x14ac:dyDescent="0.3">
      <c r="A180" s="179"/>
      <c r="B180" s="86"/>
      <c r="C180" s="206"/>
      <c r="D180" s="86"/>
      <c r="E180" s="189"/>
      <c r="F180" s="203"/>
      <c r="G180" s="270"/>
    </row>
    <row r="181" spans="1:8" ht="22.5" customHeight="1" thickBot="1" x14ac:dyDescent="0.3">
      <c r="A181" s="179"/>
      <c r="B181" s="464" t="s">
        <v>171</v>
      </c>
      <c r="C181" s="465"/>
      <c r="D181" s="212" t="s">
        <v>0</v>
      </c>
      <c r="E181" s="189"/>
      <c r="F181" s="203"/>
      <c r="G181" s="270"/>
    </row>
    <row r="182" spans="1:8" s="275" customFormat="1" ht="24.9" customHeight="1" thickBot="1" x14ac:dyDescent="0.3">
      <c r="A182" s="385" t="s">
        <v>170</v>
      </c>
      <c r="B182" s="477"/>
      <c r="C182" s="477"/>
      <c r="D182" s="43">
        <v>0</v>
      </c>
      <c r="E182" s="227"/>
      <c r="F182" s="220"/>
      <c r="G182" s="283"/>
      <c r="H182" s="317"/>
    </row>
    <row r="183" spans="1:8" ht="24.9" customHeight="1" thickBot="1" x14ac:dyDescent="0.3">
      <c r="A183" s="287"/>
      <c r="B183" s="215"/>
      <c r="C183" s="215"/>
      <c r="D183" s="216"/>
      <c r="E183" s="189"/>
      <c r="F183" s="203"/>
      <c r="G183" s="270"/>
    </row>
    <row r="184" spans="1:8" s="275" customFormat="1" ht="15" customHeight="1" thickBot="1" x14ac:dyDescent="0.3">
      <c r="A184" s="169" t="s">
        <v>172</v>
      </c>
      <c r="B184" s="217"/>
      <c r="C184" s="218"/>
      <c r="D184" s="29">
        <f>SUM(D173,D176,D179,D182)</f>
        <v>0</v>
      </c>
      <c r="E184" s="219"/>
      <c r="F184" s="220"/>
      <c r="G184" s="283"/>
      <c r="H184" s="317"/>
    </row>
    <row r="185" spans="1:8" x14ac:dyDescent="0.25">
      <c r="A185" s="179"/>
      <c r="B185" s="221"/>
      <c r="C185" s="63"/>
      <c r="D185" s="187"/>
      <c r="E185" s="174"/>
      <c r="F185" s="203"/>
      <c r="G185" s="270"/>
    </row>
    <row r="186" spans="1:8" s="289" customFormat="1" ht="69" customHeight="1" x14ac:dyDescent="0.25">
      <c r="A186" s="414" t="s">
        <v>180</v>
      </c>
      <c r="B186" s="415"/>
      <c r="C186" s="415"/>
      <c r="D186" s="415"/>
      <c r="E186" s="415"/>
      <c r="F186" s="416"/>
      <c r="G186" s="288"/>
      <c r="H186" s="317"/>
    </row>
    <row r="187" spans="1:8" ht="125.1" customHeight="1" thickBot="1" x14ac:dyDescent="0.3">
      <c r="A187" s="417"/>
      <c r="B187" s="418"/>
      <c r="C187" s="418"/>
      <c r="D187" s="418"/>
      <c r="E187" s="418"/>
      <c r="F187" s="419"/>
      <c r="G187" s="270"/>
    </row>
    <row r="188" spans="1:8" ht="24.9" customHeight="1" thickBot="1" x14ac:dyDescent="0.3">
      <c r="A188" s="63"/>
      <c r="B188" s="174"/>
      <c r="C188" s="175"/>
      <c r="D188" s="174"/>
      <c r="E188" s="189"/>
      <c r="F188" s="174"/>
      <c r="G188" s="270"/>
    </row>
    <row r="189" spans="1:8" ht="30" customHeight="1" x14ac:dyDescent="0.3">
      <c r="A189" s="425" t="s">
        <v>195</v>
      </c>
      <c r="B189" s="426"/>
      <c r="C189" s="426"/>
      <c r="D189" s="426"/>
      <c r="E189" s="426"/>
      <c r="F189" s="427"/>
      <c r="G189" s="270"/>
    </row>
    <row r="190" spans="1:8" ht="83.25" customHeight="1" x14ac:dyDescent="0.25">
      <c r="A190" s="435" t="s">
        <v>201</v>
      </c>
      <c r="B190" s="436"/>
      <c r="C190" s="436"/>
      <c r="D190" s="436"/>
      <c r="E190" s="436"/>
      <c r="F190" s="437"/>
      <c r="G190" s="270"/>
    </row>
    <row r="191" spans="1:8" x14ac:dyDescent="0.25">
      <c r="A191" s="201" t="s">
        <v>161</v>
      </c>
      <c r="B191" s="438" t="s">
        <v>10</v>
      </c>
      <c r="C191" s="438"/>
      <c r="D191" s="438"/>
      <c r="E191" s="438"/>
      <c r="F191" s="439"/>
      <c r="G191" s="270"/>
    </row>
    <row r="192" spans="1:8" ht="14.25" customHeight="1" x14ac:dyDescent="0.25">
      <c r="A192" s="222" t="s">
        <v>162</v>
      </c>
      <c r="B192" s="438" t="s">
        <v>8</v>
      </c>
      <c r="C192" s="438"/>
      <c r="D192" s="438"/>
      <c r="E192" s="438"/>
      <c r="F192" s="439"/>
      <c r="G192" s="270"/>
    </row>
    <row r="193" spans="1:8" ht="13.8" thickBot="1" x14ac:dyDescent="0.3">
      <c r="A193" s="201"/>
      <c r="B193" s="87"/>
      <c r="C193" s="87"/>
      <c r="D193" s="87"/>
      <c r="E193" s="87"/>
      <c r="F193" s="88"/>
      <c r="G193" s="270"/>
    </row>
    <row r="194" spans="1:8" ht="18" customHeight="1" thickBot="1" x14ac:dyDescent="0.3">
      <c r="A194" s="180" t="s">
        <v>13</v>
      </c>
      <c r="B194" s="183" t="s">
        <v>7</v>
      </c>
      <c r="C194" s="174"/>
      <c r="D194" s="174"/>
      <c r="E194" s="189"/>
      <c r="F194" s="203"/>
      <c r="G194" s="270"/>
    </row>
    <row r="195" spans="1:8" s="275" customFormat="1" ht="15" customHeight="1" x14ac:dyDescent="0.25">
      <c r="A195" s="386" t="s">
        <v>210</v>
      </c>
      <c r="B195" s="44">
        <v>0</v>
      </c>
      <c r="C195" s="219"/>
      <c r="D195" s="224"/>
      <c r="E195" s="219"/>
      <c r="F195" s="220"/>
      <c r="G195" s="283"/>
      <c r="H195" s="317"/>
    </row>
    <row r="196" spans="1:8" s="275" customFormat="1" ht="15" customHeight="1" x14ac:dyDescent="0.25">
      <c r="A196" s="110" t="s">
        <v>211</v>
      </c>
      <c r="B196" s="45">
        <v>0</v>
      </c>
      <c r="C196" s="219"/>
      <c r="D196" s="224"/>
      <c r="E196" s="219"/>
      <c r="F196" s="220"/>
      <c r="G196" s="283"/>
      <c r="H196" s="317"/>
    </row>
    <row r="197" spans="1:8" s="275" customFormat="1" ht="15" customHeight="1" x14ac:dyDescent="0.25">
      <c r="A197" s="110" t="s">
        <v>212</v>
      </c>
      <c r="B197" s="45">
        <v>0</v>
      </c>
      <c r="C197" s="224"/>
      <c r="D197" s="224"/>
      <c r="E197" s="224"/>
      <c r="F197" s="226"/>
      <c r="G197" s="283"/>
      <c r="H197" s="317"/>
    </row>
    <row r="198" spans="1:8" s="275" customFormat="1" ht="15" customHeight="1" x14ac:dyDescent="0.25">
      <c r="A198" s="110" t="s">
        <v>213</v>
      </c>
      <c r="B198" s="45">
        <v>0</v>
      </c>
      <c r="C198" s="227"/>
      <c r="D198" s="224"/>
      <c r="E198" s="227"/>
      <c r="F198" s="185"/>
      <c r="G198" s="283"/>
      <c r="H198" s="317"/>
    </row>
    <row r="199" spans="1:8" s="275" customFormat="1" ht="15" customHeight="1" thickBot="1" x14ac:dyDescent="0.3">
      <c r="A199" s="232" t="s">
        <v>214</v>
      </c>
      <c r="B199" s="46">
        <v>0</v>
      </c>
      <c r="C199" s="228"/>
      <c r="D199" s="224"/>
      <c r="E199" s="228"/>
      <c r="F199" s="185"/>
      <c r="G199" s="283"/>
      <c r="H199" s="317"/>
    </row>
    <row r="200" spans="1:8" s="275" customFormat="1" ht="15" customHeight="1" thickBot="1" x14ac:dyDescent="0.3">
      <c r="A200" s="290" t="s">
        <v>173</v>
      </c>
      <c r="B200" s="115">
        <f>SUM(B195:B199)</f>
        <v>0</v>
      </c>
      <c r="C200" s="228"/>
      <c r="D200" s="224"/>
      <c r="E200" s="228"/>
      <c r="F200" s="185"/>
      <c r="G200" s="283"/>
      <c r="H200" s="317"/>
    </row>
    <row r="201" spans="1:8" x14ac:dyDescent="0.25">
      <c r="A201" s="179"/>
      <c r="B201" s="192"/>
      <c r="C201" s="175"/>
      <c r="D201" s="63"/>
      <c r="E201" s="175"/>
      <c r="F201" s="188"/>
      <c r="G201" s="270"/>
    </row>
    <row r="202" spans="1:8" ht="92.25" customHeight="1" x14ac:dyDescent="0.25">
      <c r="A202" s="433" t="s">
        <v>181</v>
      </c>
      <c r="B202" s="450"/>
      <c r="C202" s="450"/>
      <c r="D202" s="450"/>
      <c r="E202" s="450"/>
      <c r="F202" s="451"/>
      <c r="G202" s="270"/>
    </row>
    <row r="203" spans="1:8" ht="125.1" customHeight="1" thickBot="1" x14ac:dyDescent="0.3">
      <c r="A203" s="417"/>
      <c r="B203" s="418"/>
      <c r="C203" s="418"/>
      <c r="D203" s="418"/>
      <c r="E203" s="418"/>
      <c r="F203" s="419"/>
      <c r="G203" s="270"/>
    </row>
    <row r="204" spans="1:8" ht="24.9" customHeight="1" thickBot="1" x14ac:dyDescent="0.3">
      <c r="A204" s="230"/>
      <c r="B204" s="200"/>
      <c r="C204" s="200"/>
      <c r="D204" s="200"/>
      <c r="E204" s="200"/>
      <c r="F204" s="189"/>
      <c r="G204" s="270"/>
    </row>
    <row r="205" spans="1:8" ht="30" customHeight="1" x14ac:dyDescent="0.3">
      <c r="A205" s="425" t="s">
        <v>216</v>
      </c>
      <c r="B205" s="426"/>
      <c r="C205" s="426"/>
      <c r="D205" s="426"/>
      <c r="E205" s="426"/>
      <c r="F205" s="427"/>
      <c r="G205" s="270"/>
    </row>
    <row r="206" spans="1:8" ht="81" customHeight="1" thickBot="1" x14ac:dyDescent="0.3">
      <c r="A206" s="420" t="s">
        <v>202</v>
      </c>
      <c r="B206" s="421"/>
      <c r="C206" s="421"/>
      <c r="D206" s="421"/>
      <c r="E206" s="421"/>
      <c r="F206" s="422"/>
      <c r="G206" s="270"/>
    </row>
    <row r="207" spans="1:8" ht="27" customHeight="1" thickBot="1" x14ac:dyDescent="0.3">
      <c r="A207" s="197"/>
      <c r="B207" s="452" t="s">
        <v>217</v>
      </c>
      <c r="C207" s="453"/>
      <c r="D207" s="454"/>
      <c r="E207" s="231" t="s">
        <v>0</v>
      </c>
      <c r="F207" s="188"/>
      <c r="G207" s="270"/>
    </row>
    <row r="208" spans="1:8" s="275" customFormat="1" ht="15" customHeight="1" x14ac:dyDescent="0.25">
      <c r="A208" s="291" t="s">
        <v>57</v>
      </c>
      <c r="B208" s="455"/>
      <c r="C208" s="455"/>
      <c r="D208" s="455"/>
      <c r="E208" s="116">
        <v>0</v>
      </c>
      <c r="F208" s="185"/>
      <c r="G208" s="283"/>
      <c r="H208" s="317"/>
    </row>
    <row r="209" spans="1:8" s="275" customFormat="1" ht="15" customHeight="1" x14ac:dyDescent="0.25">
      <c r="A209" s="292" t="s">
        <v>58</v>
      </c>
      <c r="B209" s="456"/>
      <c r="C209" s="456"/>
      <c r="D209" s="456"/>
      <c r="E209" s="45">
        <v>0</v>
      </c>
      <c r="F209" s="185"/>
      <c r="G209" s="283"/>
      <c r="H209" s="317"/>
    </row>
    <row r="210" spans="1:8" s="275" customFormat="1" ht="15" customHeight="1" x14ac:dyDescent="0.25">
      <c r="A210" s="292" t="s">
        <v>59</v>
      </c>
      <c r="B210" s="456"/>
      <c r="C210" s="456"/>
      <c r="D210" s="456"/>
      <c r="E210" s="45">
        <v>0</v>
      </c>
      <c r="F210" s="185"/>
      <c r="G210" s="283"/>
      <c r="H210" s="317"/>
    </row>
    <row r="211" spans="1:8" s="275" customFormat="1" ht="15" customHeight="1" x14ac:dyDescent="0.25">
      <c r="A211" s="292" t="s">
        <v>60</v>
      </c>
      <c r="B211" s="456"/>
      <c r="C211" s="456"/>
      <c r="D211" s="456"/>
      <c r="E211" s="45">
        <v>0</v>
      </c>
      <c r="F211" s="185"/>
      <c r="G211" s="283"/>
      <c r="H211" s="317"/>
    </row>
    <row r="212" spans="1:8" s="275" customFormat="1" ht="15" customHeight="1" thickBot="1" x14ac:dyDescent="0.3">
      <c r="A212" s="232" t="s">
        <v>61</v>
      </c>
      <c r="B212" s="457"/>
      <c r="C212" s="457"/>
      <c r="D212" s="457"/>
      <c r="E212" s="46">
        <v>0</v>
      </c>
      <c r="F212" s="185"/>
      <c r="G212" s="283"/>
      <c r="H212" s="317"/>
    </row>
    <row r="213" spans="1:8" ht="14.25" customHeight="1" thickBot="1" x14ac:dyDescent="0.3">
      <c r="A213" s="214"/>
      <c r="B213" s="293"/>
      <c r="C213" s="293"/>
      <c r="D213" s="293"/>
      <c r="E213" s="294"/>
      <c r="F213" s="188"/>
      <c r="G213" s="270"/>
    </row>
    <row r="214" spans="1:8" ht="25.35" customHeight="1" x14ac:dyDescent="0.25">
      <c r="A214" s="295"/>
      <c r="B214" s="478" t="s">
        <v>218</v>
      </c>
      <c r="C214" s="479"/>
      <c r="D214" s="480"/>
      <c r="E214" s="296" t="s">
        <v>0</v>
      </c>
      <c r="F214" s="188"/>
      <c r="G214" s="270"/>
    </row>
    <row r="215" spans="1:8" s="275" customFormat="1" ht="29.25" customHeight="1" thickBot="1" x14ac:dyDescent="0.3">
      <c r="A215" s="327" t="s">
        <v>78</v>
      </c>
      <c r="B215" s="146"/>
      <c r="C215" s="297"/>
      <c r="D215" s="298"/>
      <c r="E215" s="23">
        <f>'Part 3 (Subcontractor)'!C24</f>
        <v>0</v>
      </c>
      <c r="F215" s="185"/>
      <c r="G215" s="283"/>
      <c r="H215" s="317"/>
    </row>
    <row r="216" spans="1:8" s="275" customFormat="1" ht="15" customHeight="1" thickBot="1" x14ac:dyDescent="0.3">
      <c r="A216" s="169" t="s">
        <v>174</v>
      </c>
      <c r="B216" s="170"/>
      <c r="C216" s="170"/>
      <c r="D216" s="299"/>
      <c r="E216" s="36">
        <f>SUM(E208:E212,E215:E215)</f>
        <v>0</v>
      </c>
      <c r="F216" s="185"/>
      <c r="G216" s="283"/>
      <c r="H216" s="317"/>
    </row>
    <row r="217" spans="1:8" x14ac:dyDescent="0.25">
      <c r="A217" s="179"/>
      <c r="B217" s="174"/>
      <c r="C217" s="174"/>
      <c r="D217" s="192"/>
      <c r="E217" s="174"/>
      <c r="F217" s="188"/>
      <c r="G217" s="270"/>
    </row>
    <row r="218" spans="1:8" ht="49.5" customHeight="1" x14ac:dyDescent="0.25">
      <c r="A218" s="414" t="s">
        <v>182</v>
      </c>
      <c r="B218" s="415"/>
      <c r="C218" s="415"/>
      <c r="D218" s="415"/>
      <c r="E218" s="415"/>
      <c r="F218" s="416"/>
      <c r="G218" s="270"/>
    </row>
    <row r="219" spans="1:8" ht="125.1" customHeight="1" thickBot="1" x14ac:dyDescent="0.3">
      <c r="A219" s="417"/>
      <c r="B219" s="418"/>
      <c r="C219" s="418"/>
      <c r="D219" s="418"/>
      <c r="E219" s="418"/>
      <c r="F219" s="419"/>
      <c r="G219" s="270"/>
    </row>
    <row r="220" spans="1:8" ht="24.9" customHeight="1" thickBot="1" x14ac:dyDescent="0.3">
      <c r="A220" s="230"/>
      <c r="B220" s="230"/>
      <c r="C220" s="230"/>
      <c r="D220" s="230"/>
      <c r="E220" s="230"/>
      <c r="F220" s="230"/>
      <c r="G220" s="270"/>
    </row>
    <row r="221" spans="1:8" ht="30" customHeight="1" x14ac:dyDescent="0.3">
      <c r="A221" s="425" t="s">
        <v>219</v>
      </c>
      <c r="B221" s="426"/>
      <c r="C221" s="426"/>
      <c r="D221" s="426"/>
      <c r="E221" s="426"/>
      <c r="F221" s="427"/>
      <c r="G221" s="270"/>
    </row>
    <row r="222" spans="1:8" ht="48" customHeight="1" thickBot="1" x14ac:dyDescent="0.3">
      <c r="A222" s="420" t="s">
        <v>203</v>
      </c>
      <c r="B222" s="440"/>
      <c r="C222" s="440"/>
      <c r="D222" s="440"/>
      <c r="E222" s="440"/>
      <c r="F222" s="441"/>
      <c r="G222" s="270"/>
    </row>
    <row r="223" spans="1:8" ht="28.95" customHeight="1" thickBot="1" x14ac:dyDescent="0.3">
      <c r="A223" s="236"/>
      <c r="B223" s="408" t="s">
        <v>220</v>
      </c>
      <c r="C223" s="409"/>
      <c r="D223" s="183" t="s">
        <v>0</v>
      </c>
      <c r="E223" s="174"/>
      <c r="F223" s="184"/>
    </row>
    <row r="224" spans="1:8" s="275" customFormat="1" ht="15" customHeight="1" x14ac:dyDescent="0.25">
      <c r="A224" s="237" t="s">
        <v>57</v>
      </c>
      <c r="B224" s="410"/>
      <c r="C224" s="411"/>
      <c r="D224" s="109">
        <v>0</v>
      </c>
      <c r="E224" s="219"/>
      <c r="F224" s="191"/>
      <c r="H224" s="317"/>
    </row>
    <row r="225" spans="1:8" s="275" customFormat="1" ht="15" customHeight="1" x14ac:dyDescent="0.25">
      <c r="A225" s="91" t="s">
        <v>58</v>
      </c>
      <c r="B225" s="404"/>
      <c r="C225" s="405"/>
      <c r="D225" s="111">
        <v>0</v>
      </c>
      <c r="E225" s="219"/>
      <c r="F225" s="191"/>
      <c r="H225" s="317"/>
    </row>
    <row r="226" spans="1:8" s="275" customFormat="1" ht="15" customHeight="1" x14ac:dyDescent="0.25">
      <c r="A226" s="91" t="s">
        <v>59</v>
      </c>
      <c r="B226" s="404"/>
      <c r="C226" s="405"/>
      <c r="D226" s="111">
        <v>0</v>
      </c>
      <c r="E226" s="219"/>
      <c r="F226" s="191"/>
      <c r="H226" s="317"/>
    </row>
    <row r="227" spans="1:8" s="275" customFormat="1" ht="15" customHeight="1" x14ac:dyDescent="0.25">
      <c r="A227" s="91" t="s">
        <v>60</v>
      </c>
      <c r="B227" s="404"/>
      <c r="C227" s="405"/>
      <c r="D227" s="111">
        <v>0</v>
      </c>
      <c r="E227" s="219"/>
      <c r="F227" s="191"/>
      <c r="H227" s="317"/>
    </row>
    <row r="228" spans="1:8" s="275" customFormat="1" ht="15" customHeight="1" x14ac:dyDescent="0.25">
      <c r="A228" s="367" t="s">
        <v>61</v>
      </c>
      <c r="B228" s="404"/>
      <c r="C228" s="405"/>
      <c r="D228" s="111">
        <v>0</v>
      </c>
      <c r="E228" s="219"/>
      <c r="F228" s="191"/>
      <c r="H228" s="317"/>
    </row>
    <row r="229" spans="1:8" s="275" customFormat="1" ht="15" customHeight="1" x14ac:dyDescent="0.25">
      <c r="A229" s="367" t="s">
        <v>62</v>
      </c>
      <c r="B229" s="404"/>
      <c r="C229" s="405"/>
      <c r="D229" s="111">
        <v>0</v>
      </c>
      <c r="E229" s="219"/>
      <c r="F229" s="191"/>
      <c r="H229" s="317"/>
    </row>
    <row r="230" spans="1:8" s="275" customFormat="1" ht="15" customHeight="1" x14ac:dyDescent="0.25">
      <c r="A230" s="367" t="s">
        <v>63</v>
      </c>
      <c r="B230" s="404"/>
      <c r="C230" s="405"/>
      <c r="D230" s="111">
        <v>0</v>
      </c>
      <c r="E230" s="219"/>
      <c r="F230" s="191"/>
      <c r="H230" s="317"/>
    </row>
    <row r="231" spans="1:8" s="275" customFormat="1" ht="15" customHeight="1" x14ac:dyDescent="0.25">
      <c r="A231" s="367" t="s">
        <v>64</v>
      </c>
      <c r="B231" s="404"/>
      <c r="C231" s="405"/>
      <c r="D231" s="111">
        <v>0</v>
      </c>
      <c r="E231" s="219"/>
      <c r="F231" s="191"/>
      <c r="H231" s="317"/>
    </row>
    <row r="232" spans="1:8" s="275" customFormat="1" ht="15" customHeight="1" x14ac:dyDescent="0.25">
      <c r="A232" s="367" t="s">
        <v>65</v>
      </c>
      <c r="B232" s="404"/>
      <c r="C232" s="405"/>
      <c r="D232" s="111">
        <v>0</v>
      </c>
      <c r="E232" s="219"/>
      <c r="F232" s="191"/>
      <c r="H232" s="317"/>
    </row>
    <row r="233" spans="1:8" s="275" customFormat="1" ht="15" customHeight="1" thickBot="1" x14ac:dyDescent="0.3">
      <c r="A233" s="238" t="s">
        <v>66</v>
      </c>
      <c r="B233" s="404"/>
      <c r="C233" s="405"/>
      <c r="D233" s="111">
        <v>0</v>
      </c>
      <c r="E233" s="219"/>
      <c r="F233" s="191"/>
      <c r="H233" s="317"/>
    </row>
    <row r="234" spans="1:8" s="275" customFormat="1" ht="15" customHeight="1" thickBot="1" x14ac:dyDescent="0.3">
      <c r="A234" s="169" t="s">
        <v>175</v>
      </c>
      <c r="B234" s="170"/>
      <c r="C234" s="170"/>
      <c r="D234" s="36">
        <f>SUM(D224:D233)</f>
        <v>0</v>
      </c>
      <c r="E234" s="219"/>
      <c r="F234" s="191"/>
      <c r="H234" s="317"/>
    </row>
    <row r="235" spans="1:8" x14ac:dyDescent="0.25">
      <c r="A235" s="239"/>
      <c r="B235" s="240"/>
      <c r="C235" s="174"/>
      <c r="D235" s="174"/>
      <c r="E235" s="174"/>
      <c r="F235" s="188"/>
      <c r="G235" s="270"/>
    </row>
    <row r="236" spans="1:8" ht="70.5" customHeight="1" x14ac:dyDescent="0.25">
      <c r="A236" s="442" t="s">
        <v>183</v>
      </c>
      <c r="B236" s="443"/>
      <c r="C236" s="443"/>
      <c r="D236" s="443"/>
      <c r="E236" s="443"/>
      <c r="F236" s="444"/>
      <c r="G236" s="270"/>
    </row>
    <row r="237" spans="1:8" ht="125.1" customHeight="1" thickBot="1" x14ac:dyDescent="0.3">
      <c r="A237" s="417"/>
      <c r="B237" s="418"/>
      <c r="C237" s="418"/>
      <c r="D237" s="418"/>
      <c r="E237" s="418"/>
      <c r="F237" s="419"/>
      <c r="G237" s="270"/>
    </row>
    <row r="238" spans="1:8" ht="24.9" customHeight="1" thickBot="1" x14ac:dyDescent="0.3">
      <c r="A238" s="63"/>
      <c r="B238" s="174"/>
      <c r="C238" s="174"/>
      <c r="D238" s="174"/>
      <c r="E238" s="174"/>
      <c r="F238" s="189"/>
      <c r="G238" s="270"/>
    </row>
    <row r="239" spans="1:8" ht="30" customHeight="1" x14ac:dyDescent="0.3">
      <c r="A239" s="425" t="s">
        <v>221</v>
      </c>
      <c r="B239" s="426"/>
      <c r="C239" s="426"/>
      <c r="D239" s="426"/>
      <c r="E239" s="426"/>
      <c r="F239" s="427"/>
      <c r="G239" s="270"/>
    </row>
    <row r="240" spans="1:8" ht="32.25" customHeight="1" thickBot="1" x14ac:dyDescent="0.3">
      <c r="A240" s="458" t="s">
        <v>204</v>
      </c>
      <c r="B240" s="459"/>
      <c r="C240" s="459"/>
      <c r="D240" s="459"/>
      <c r="E240" s="459"/>
      <c r="F240" s="460"/>
      <c r="G240" s="270"/>
    </row>
    <row r="241" spans="1:8" ht="28.95" customHeight="1" thickBot="1" x14ac:dyDescent="0.3">
      <c r="A241" s="236"/>
      <c r="B241" s="408" t="s">
        <v>222</v>
      </c>
      <c r="C241" s="409"/>
      <c r="D241" s="183" t="s">
        <v>0</v>
      </c>
      <c r="E241" s="241"/>
      <c r="F241" s="188"/>
      <c r="G241" s="270"/>
    </row>
    <row r="242" spans="1:8" s="275" customFormat="1" ht="15" customHeight="1" x14ac:dyDescent="0.25">
      <c r="A242" s="242" t="s">
        <v>57</v>
      </c>
      <c r="B242" s="410"/>
      <c r="C242" s="411"/>
      <c r="D242" s="44">
        <v>0</v>
      </c>
      <c r="E242" s="243"/>
      <c r="F242" s="185"/>
      <c r="G242" s="283"/>
      <c r="H242" s="317"/>
    </row>
    <row r="243" spans="1:8" s="275" customFormat="1" ht="15" customHeight="1" x14ac:dyDescent="0.25">
      <c r="A243" s="101" t="s">
        <v>58</v>
      </c>
      <c r="B243" s="404"/>
      <c r="C243" s="405"/>
      <c r="D243" s="45">
        <v>0</v>
      </c>
      <c r="E243" s="243"/>
      <c r="F243" s="185"/>
      <c r="G243" s="283"/>
      <c r="H243" s="317"/>
    </row>
    <row r="244" spans="1:8" s="275" customFormat="1" ht="15" customHeight="1" thickBot="1" x14ac:dyDescent="0.3">
      <c r="A244" s="244" t="s">
        <v>59</v>
      </c>
      <c r="B244" s="406"/>
      <c r="C244" s="407"/>
      <c r="D244" s="46">
        <v>0</v>
      </c>
      <c r="E244" s="243"/>
      <c r="F244" s="185"/>
      <c r="G244" s="283"/>
      <c r="H244" s="317"/>
    </row>
    <row r="245" spans="1:8" s="275" customFormat="1" ht="15" customHeight="1" thickBot="1" x14ac:dyDescent="0.3">
      <c r="A245" s="169" t="s">
        <v>176</v>
      </c>
      <c r="B245" s="170"/>
      <c r="C245" s="170"/>
      <c r="D245" s="47">
        <f>SUM(D242:D244)</f>
        <v>0</v>
      </c>
      <c r="E245" s="245"/>
      <c r="F245" s="185"/>
      <c r="G245" s="283"/>
      <c r="H245" s="317"/>
    </row>
    <row r="246" spans="1:8" x14ac:dyDescent="0.25">
      <c r="A246" s="239"/>
      <c r="B246" s="240"/>
      <c r="C246" s="174"/>
      <c r="D246" s="174"/>
      <c r="E246" s="174"/>
      <c r="F246" s="188"/>
      <c r="G246" s="270"/>
    </row>
    <row r="247" spans="1:8" ht="37.5" customHeight="1" x14ac:dyDescent="0.25">
      <c r="A247" s="414" t="s">
        <v>184</v>
      </c>
      <c r="B247" s="415"/>
      <c r="C247" s="415"/>
      <c r="D247" s="415"/>
      <c r="E247" s="415"/>
      <c r="F247" s="416"/>
      <c r="G247" s="270"/>
    </row>
    <row r="248" spans="1:8" ht="125.1" customHeight="1" thickBot="1" x14ac:dyDescent="0.3">
      <c r="A248" s="417"/>
      <c r="B248" s="418"/>
      <c r="C248" s="418"/>
      <c r="D248" s="418"/>
      <c r="E248" s="418"/>
      <c r="F248" s="419"/>
      <c r="G248" s="270"/>
    </row>
    <row r="249" spans="1:8" ht="24.9" customHeight="1" thickBot="1" x14ac:dyDescent="0.3">
      <c r="A249" s="63"/>
      <c r="B249" s="174"/>
      <c r="C249" s="174"/>
      <c r="D249" s="174"/>
      <c r="E249" s="174"/>
      <c r="F249" s="189"/>
      <c r="G249" s="270"/>
    </row>
    <row r="250" spans="1:8" ht="30" customHeight="1" x14ac:dyDescent="0.3">
      <c r="A250" s="425" t="s">
        <v>223</v>
      </c>
      <c r="B250" s="426"/>
      <c r="C250" s="426"/>
      <c r="D250" s="426"/>
      <c r="E250" s="426"/>
      <c r="F250" s="427"/>
      <c r="G250" s="270"/>
    </row>
    <row r="251" spans="1:8" ht="51" customHeight="1" x14ac:dyDescent="0.25">
      <c r="A251" s="420" t="s">
        <v>205</v>
      </c>
      <c r="B251" s="440"/>
      <c r="C251" s="440"/>
      <c r="D251" s="440"/>
      <c r="E251" s="440"/>
      <c r="F251" s="441"/>
      <c r="G251" s="270"/>
    </row>
    <row r="252" spans="1:8" ht="25.5" customHeight="1" thickBot="1" x14ac:dyDescent="0.3">
      <c r="A252" s="399" t="s">
        <v>54</v>
      </c>
      <c r="B252" s="400"/>
      <c r="C252" s="400"/>
      <c r="D252" s="400"/>
      <c r="E252" s="400"/>
      <c r="F252" s="401"/>
      <c r="G252" s="270"/>
    </row>
    <row r="253" spans="1:8" ht="28.95" customHeight="1" thickBot="1" x14ac:dyDescent="0.3">
      <c r="A253" s="246"/>
      <c r="B253" s="471" t="s">
        <v>6</v>
      </c>
      <c r="C253" s="472"/>
      <c r="D253" s="158" t="s">
        <v>0</v>
      </c>
      <c r="E253" s="247"/>
      <c r="F253" s="188"/>
      <c r="G253" s="270"/>
    </row>
    <row r="254" spans="1:8" s="275" customFormat="1" ht="15" customHeight="1" x14ac:dyDescent="0.25">
      <c r="A254" s="248" t="s">
        <v>57</v>
      </c>
      <c r="B254" s="473"/>
      <c r="C254" s="474"/>
      <c r="D254" s="48">
        <v>0</v>
      </c>
      <c r="E254" s="117"/>
      <c r="F254" s="185"/>
      <c r="G254" s="283"/>
      <c r="H254" s="317"/>
    </row>
    <row r="255" spans="1:8" s="275" customFormat="1" ht="15" customHeight="1" x14ac:dyDescent="0.25">
      <c r="A255" s="249" t="s">
        <v>58</v>
      </c>
      <c r="B255" s="412"/>
      <c r="C255" s="413"/>
      <c r="D255" s="49">
        <v>0</v>
      </c>
      <c r="E255" s="117"/>
      <c r="F255" s="185"/>
      <c r="G255" s="283"/>
      <c r="H255" s="317"/>
    </row>
    <row r="256" spans="1:8" s="275" customFormat="1" ht="15" customHeight="1" x14ac:dyDescent="0.25">
      <c r="A256" s="249" t="s">
        <v>59</v>
      </c>
      <c r="B256" s="412"/>
      <c r="C256" s="413"/>
      <c r="D256" s="49">
        <v>0</v>
      </c>
      <c r="E256" s="117"/>
      <c r="F256" s="185"/>
      <c r="G256" s="283"/>
      <c r="H256" s="317"/>
    </row>
    <row r="257" spans="1:8" s="275" customFormat="1" ht="15" customHeight="1" x14ac:dyDescent="0.25">
      <c r="A257" s="249" t="s">
        <v>60</v>
      </c>
      <c r="B257" s="412"/>
      <c r="C257" s="413"/>
      <c r="D257" s="49">
        <v>0</v>
      </c>
      <c r="E257" s="117"/>
      <c r="F257" s="185"/>
      <c r="G257" s="283"/>
      <c r="H257" s="317"/>
    </row>
    <row r="258" spans="1:8" s="275" customFormat="1" ht="15" customHeight="1" thickBot="1" x14ac:dyDescent="0.3">
      <c r="A258" s="249" t="s">
        <v>61</v>
      </c>
      <c r="B258" s="475"/>
      <c r="C258" s="476"/>
      <c r="D258" s="50">
        <v>0</v>
      </c>
      <c r="E258" s="117"/>
      <c r="F258" s="185"/>
      <c r="G258" s="283"/>
      <c r="H258" s="317"/>
    </row>
    <row r="259" spans="1:8" s="275" customFormat="1" ht="15" customHeight="1" thickBot="1" x14ac:dyDescent="0.3">
      <c r="A259" s="250" t="s">
        <v>177</v>
      </c>
      <c r="B259" s="251"/>
      <c r="C259" s="251"/>
      <c r="D259" s="51">
        <f>SUM(D254:D258)</f>
        <v>0</v>
      </c>
      <c r="E259" s="117"/>
      <c r="F259" s="185"/>
      <c r="G259" s="283"/>
      <c r="H259" s="317"/>
    </row>
    <row r="260" spans="1:8" ht="14.4" customHeight="1" x14ac:dyDescent="0.25">
      <c r="A260" s="252"/>
      <c r="B260" s="118"/>
      <c r="C260" s="118"/>
      <c r="D260" s="253"/>
      <c r="E260" s="118"/>
      <c r="F260" s="188"/>
      <c r="G260" s="270"/>
    </row>
    <row r="261" spans="1:8" ht="32.25" customHeight="1" x14ac:dyDescent="0.25">
      <c r="A261" s="414" t="s">
        <v>185</v>
      </c>
      <c r="B261" s="415"/>
      <c r="C261" s="415"/>
      <c r="D261" s="415"/>
      <c r="E261" s="415"/>
      <c r="F261" s="416"/>
      <c r="G261" s="270"/>
    </row>
    <row r="262" spans="1:8" ht="125.1" customHeight="1" thickBot="1" x14ac:dyDescent="0.3">
      <c r="A262" s="417"/>
      <c r="B262" s="418"/>
      <c r="C262" s="418"/>
      <c r="D262" s="418"/>
      <c r="E262" s="418"/>
      <c r="F262" s="419"/>
      <c r="G262" s="270"/>
    </row>
    <row r="263" spans="1:8" ht="24.9" customHeight="1" thickBot="1" x14ac:dyDescent="0.3">
      <c r="A263" s="63"/>
      <c r="B263" s="174"/>
      <c r="C263" s="174"/>
      <c r="D263" s="174"/>
      <c r="E263" s="174"/>
      <c r="F263" s="189"/>
      <c r="G263" s="270"/>
    </row>
    <row r="264" spans="1:8" ht="30" customHeight="1" x14ac:dyDescent="0.3">
      <c r="A264" s="425" t="s">
        <v>224</v>
      </c>
      <c r="B264" s="426"/>
      <c r="C264" s="426"/>
      <c r="D264" s="426"/>
      <c r="E264" s="426"/>
      <c r="F264" s="427"/>
      <c r="G264" s="270"/>
    </row>
    <row r="265" spans="1:8" ht="59.25" customHeight="1" thickBot="1" x14ac:dyDescent="0.3">
      <c r="A265" s="458" t="s">
        <v>206</v>
      </c>
      <c r="B265" s="459"/>
      <c r="C265" s="459"/>
      <c r="D265" s="459"/>
      <c r="E265" s="459"/>
      <c r="F265" s="460"/>
      <c r="G265" s="270"/>
    </row>
    <row r="266" spans="1:8" ht="28.95" customHeight="1" thickBot="1" x14ac:dyDescent="0.3">
      <c r="A266" s="193"/>
      <c r="B266" s="408" t="s">
        <v>242</v>
      </c>
      <c r="C266" s="409"/>
      <c r="D266" s="158" t="s">
        <v>0</v>
      </c>
      <c r="E266" s="174"/>
      <c r="F266" s="184"/>
    </row>
    <row r="267" spans="1:8" s="275" customFormat="1" ht="15" customHeight="1" x14ac:dyDescent="0.25">
      <c r="A267" s="248" t="s">
        <v>57</v>
      </c>
      <c r="B267" s="410"/>
      <c r="C267" s="411"/>
      <c r="D267" s="44">
        <v>0</v>
      </c>
      <c r="E267" s="219"/>
      <c r="F267" s="191"/>
      <c r="H267" s="317"/>
    </row>
    <row r="268" spans="1:8" s="275" customFormat="1" ht="15" customHeight="1" x14ac:dyDescent="0.25">
      <c r="A268" s="249" t="s">
        <v>58</v>
      </c>
      <c r="B268" s="404"/>
      <c r="C268" s="405"/>
      <c r="D268" s="45">
        <v>0</v>
      </c>
      <c r="E268" s="219"/>
      <c r="F268" s="191"/>
      <c r="H268" s="317"/>
    </row>
    <row r="269" spans="1:8" s="275" customFormat="1" ht="15" customHeight="1" x14ac:dyDescent="0.25">
      <c r="A269" s="249" t="s">
        <v>59</v>
      </c>
      <c r="B269" s="404"/>
      <c r="C269" s="405"/>
      <c r="D269" s="45">
        <v>0</v>
      </c>
      <c r="E269" s="219"/>
      <c r="F269" s="191"/>
      <c r="H269" s="317"/>
    </row>
    <row r="270" spans="1:8" s="275" customFormat="1" ht="15" customHeight="1" x14ac:dyDescent="0.25">
      <c r="A270" s="249" t="s">
        <v>60</v>
      </c>
      <c r="B270" s="404"/>
      <c r="C270" s="405"/>
      <c r="D270" s="45">
        <v>0</v>
      </c>
      <c r="E270" s="219"/>
      <c r="F270" s="191"/>
      <c r="H270" s="317"/>
    </row>
    <row r="271" spans="1:8" s="275" customFormat="1" ht="15" customHeight="1" x14ac:dyDescent="0.25">
      <c r="A271" s="249" t="s">
        <v>61</v>
      </c>
      <c r="B271" s="404"/>
      <c r="C271" s="405"/>
      <c r="D271" s="45">
        <v>0</v>
      </c>
      <c r="E271" s="219"/>
      <c r="F271" s="191"/>
      <c r="H271" s="317"/>
    </row>
    <row r="272" spans="1:8" s="275" customFormat="1" ht="15" customHeight="1" x14ac:dyDescent="0.25">
      <c r="A272" s="249" t="s">
        <v>62</v>
      </c>
      <c r="B272" s="404"/>
      <c r="C272" s="405"/>
      <c r="D272" s="45">
        <v>0</v>
      </c>
      <c r="E272" s="219"/>
      <c r="F272" s="191"/>
      <c r="H272" s="317"/>
    </row>
    <row r="273" spans="1:8" s="275" customFormat="1" ht="15" customHeight="1" x14ac:dyDescent="0.25">
      <c r="A273" s="249" t="s">
        <v>63</v>
      </c>
      <c r="B273" s="404"/>
      <c r="C273" s="405"/>
      <c r="D273" s="45">
        <v>0</v>
      </c>
      <c r="E273" s="219"/>
      <c r="F273" s="191"/>
      <c r="H273" s="317"/>
    </row>
    <row r="274" spans="1:8" s="275" customFormat="1" ht="15" customHeight="1" x14ac:dyDescent="0.25">
      <c r="A274" s="249" t="s">
        <v>64</v>
      </c>
      <c r="B274" s="404"/>
      <c r="C274" s="405"/>
      <c r="D274" s="45">
        <v>0</v>
      </c>
      <c r="E274" s="219"/>
      <c r="F274" s="191"/>
      <c r="H274" s="317"/>
    </row>
    <row r="275" spans="1:8" s="275" customFormat="1" ht="15" customHeight="1" x14ac:dyDescent="0.25">
      <c r="A275" s="249" t="s">
        <v>65</v>
      </c>
      <c r="B275" s="404"/>
      <c r="C275" s="405"/>
      <c r="D275" s="45">
        <v>0</v>
      </c>
      <c r="E275" s="219"/>
      <c r="F275" s="191"/>
      <c r="H275" s="317"/>
    </row>
    <row r="276" spans="1:8" s="275" customFormat="1" ht="15" customHeight="1" thickBot="1" x14ac:dyDescent="0.3">
      <c r="A276" s="249" t="s">
        <v>66</v>
      </c>
      <c r="B276" s="406"/>
      <c r="C276" s="407"/>
      <c r="D276" s="46">
        <v>0</v>
      </c>
      <c r="E276" s="219"/>
      <c r="F276" s="191"/>
      <c r="H276" s="317"/>
    </row>
    <row r="277" spans="1:8" s="275" customFormat="1" ht="15" customHeight="1" thickBot="1" x14ac:dyDescent="0.3">
      <c r="A277" s="254" t="s">
        <v>178</v>
      </c>
      <c r="B277" s="255"/>
      <c r="C277" s="256"/>
      <c r="D277" s="29">
        <f>SUM(D267:D276)</f>
        <v>0</v>
      </c>
      <c r="E277" s="219"/>
      <c r="F277" s="191"/>
      <c r="H277" s="317"/>
    </row>
    <row r="278" spans="1:8" x14ac:dyDescent="0.25">
      <c r="A278" s="239"/>
      <c r="B278" s="240"/>
      <c r="C278" s="174"/>
      <c r="D278" s="174"/>
      <c r="E278" s="174"/>
      <c r="F278" s="188"/>
      <c r="G278" s="270"/>
    </row>
    <row r="279" spans="1:8" ht="69" customHeight="1" x14ac:dyDescent="0.25">
      <c r="A279" s="414" t="s">
        <v>186</v>
      </c>
      <c r="B279" s="415"/>
      <c r="C279" s="415"/>
      <c r="D279" s="415"/>
      <c r="E279" s="415"/>
      <c r="F279" s="416"/>
      <c r="G279" s="270"/>
    </row>
    <row r="280" spans="1:8" ht="125.1" customHeight="1" thickBot="1" x14ac:dyDescent="0.3">
      <c r="A280" s="417"/>
      <c r="B280" s="418"/>
      <c r="C280" s="418"/>
      <c r="D280" s="418"/>
      <c r="E280" s="418"/>
      <c r="F280" s="419"/>
      <c r="G280" s="270"/>
    </row>
    <row r="281" spans="1:8" ht="24.9" customHeight="1" thickBot="1" x14ac:dyDescent="0.3">
      <c r="A281" s="63"/>
      <c r="B281" s="63"/>
      <c r="C281" s="63"/>
      <c r="D281" s="63"/>
      <c r="E281" s="63"/>
      <c r="F281" s="63"/>
    </row>
    <row r="282" spans="1:8" ht="30" customHeight="1" x14ac:dyDescent="0.3">
      <c r="A282" s="425" t="s">
        <v>225</v>
      </c>
      <c r="B282" s="426"/>
      <c r="C282" s="426"/>
      <c r="D282" s="426"/>
      <c r="E282" s="426"/>
      <c r="F282" s="427"/>
    </row>
    <row r="283" spans="1:8" ht="40.5" customHeight="1" thickBot="1" x14ac:dyDescent="0.3">
      <c r="A283" s="420" t="s">
        <v>207</v>
      </c>
      <c r="B283" s="421"/>
      <c r="C283" s="421"/>
      <c r="D283" s="421"/>
      <c r="E283" s="421"/>
      <c r="F283" s="422"/>
    </row>
    <row r="284" spans="1:8" ht="27" customHeight="1" thickBot="1" x14ac:dyDescent="0.3">
      <c r="A284" s="257"/>
      <c r="B284" s="471" t="s">
        <v>215</v>
      </c>
      <c r="C284" s="472"/>
      <c r="D284" s="158" t="s">
        <v>0</v>
      </c>
      <c r="E284" s="300"/>
      <c r="F284" s="301"/>
    </row>
    <row r="285" spans="1:8" s="275" customFormat="1" ht="15" customHeight="1" x14ac:dyDescent="0.25">
      <c r="A285" s="248" t="s">
        <v>57</v>
      </c>
      <c r="B285" s="473"/>
      <c r="C285" s="474"/>
      <c r="D285" s="48">
        <v>0</v>
      </c>
      <c r="E285" s="259"/>
      <c r="F285" s="191"/>
      <c r="H285" s="317"/>
    </row>
    <row r="286" spans="1:8" s="275" customFormat="1" ht="15" customHeight="1" x14ac:dyDescent="0.25">
      <c r="A286" s="249" t="s">
        <v>58</v>
      </c>
      <c r="B286" s="412"/>
      <c r="C286" s="413"/>
      <c r="D286" s="49">
        <v>0</v>
      </c>
      <c r="E286" s="259"/>
      <c r="F286" s="191"/>
      <c r="H286" s="317"/>
    </row>
    <row r="287" spans="1:8" s="275" customFormat="1" ht="15" customHeight="1" x14ac:dyDescent="0.25">
      <c r="A287" s="249" t="s">
        <v>59</v>
      </c>
      <c r="B287" s="412"/>
      <c r="C287" s="413"/>
      <c r="D287" s="49">
        <v>0</v>
      </c>
      <c r="E287" s="259"/>
      <c r="F287" s="191"/>
      <c r="H287" s="317"/>
    </row>
    <row r="288" spans="1:8" s="275" customFormat="1" ht="15" customHeight="1" x14ac:dyDescent="0.25">
      <c r="A288" s="249" t="s">
        <v>60</v>
      </c>
      <c r="B288" s="412"/>
      <c r="C288" s="413"/>
      <c r="D288" s="49">
        <v>0</v>
      </c>
      <c r="E288" s="259"/>
      <c r="F288" s="191"/>
      <c r="H288" s="317"/>
    </row>
    <row r="289" spans="1:8" s="275" customFormat="1" ht="15" customHeight="1" thickBot="1" x14ac:dyDescent="0.3">
      <c r="A289" s="249" t="s">
        <v>61</v>
      </c>
      <c r="B289" s="475"/>
      <c r="C289" s="476"/>
      <c r="D289" s="50">
        <v>0</v>
      </c>
      <c r="E289" s="259"/>
      <c r="F289" s="191"/>
      <c r="H289" s="317"/>
    </row>
    <row r="290" spans="1:8" s="275" customFormat="1" ht="15" customHeight="1" thickBot="1" x14ac:dyDescent="0.3">
      <c r="A290" s="250" t="s">
        <v>179</v>
      </c>
      <c r="B290" s="251"/>
      <c r="C290" s="251"/>
      <c r="D290" s="51">
        <f>SUM(D285:D289)</f>
        <v>0</v>
      </c>
      <c r="E290" s="259"/>
      <c r="F290" s="191"/>
      <c r="H290" s="317"/>
    </row>
    <row r="291" spans="1:8" x14ac:dyDescent="0.25">
      <c r="A291" s="239"/>
      <c r="B291" s="260"/>
      <c r="C291" s="63"/>
      <c r="D291" s="63"/>
      <c r="E291" s="63"/>
      <c r="F291" s="184"/>
    </row>
    <row r="292" spans="1:8" ht="45" customHeight="1" x14ac:dyDescent="0.25">
      <c r="A292" s="414" t="s">
        <v>187</v>
      </c>
      <c r="B292" s="415"/>
      <c r="C292" s="415"/>
      <c r="D292" s="415"/>
      <c r="E292" s="415"/>
      <c r="F292" s="416"/>
    </row>
    <row r="293" spans="1:8" ht="125.1" customHeight="1" thickBot="1" x14ac:dyDescent="0.3">
      <c r="A293" s="417"/>
      <c r="B293" s="418"/>
      <c r="C293" s="418"/>
      <c r="D293" s="418"/>
      <c r="E293" s="418"/>
      <c r="F293" s="419"/>
    </row>
    <row r="294" spans="1:8" ht="24.9" customHeight="1" thickBot="1" x14ac:dyDescent="0.3">
      <c r="A294" s="63"/>
      <c r="B294" s="63"/>
      <c r="C294" s="63"/>
      <c r="D294" s="63"/>
      <c r="E294" s="63"/>
      <c r="F294" s="63"/>
    </row>
    <row r="295" spans="1:8" ht="30" customHeight="1" x14ac:dyDescent="0.3">
      <c r="A295" s="425" t="s">
        <v>226</v>
      </c>
      <c r="B295" s="426"/>
      <c r="C295" s="426"/>
      <c r="D295" s="426"/>
      <c r="E295" s="426"/>
      <c r="F295" s="427"/>
    </row>
    <row r="296" spans="1:8" ht="26.25" customHeight="1" thickBot="1" x14ac:dyDescent="0.3">
      <c r="A296" s="402" t="s">
        <v>55</v>
      </c>
      <c r="B296" s="403"/>
      <c r="C296" s="403"/>
      <c r="D296" s="403"/>
      <c r="E296" s="261"/>
      <c r="F296" s="302">
        <f>'Part 1'!C22</f>
        <v>0</v>
      </c>
    </row>
    <row r="297" spans="1:8" ht="24.9" customHeight="1" thickBot="1" x14ac:dyDescent="0.3">
      <c r="A297" s="263"/>
      <c r="B297" s="63"/>
      <c r="C297" s="174"/>
      <c r="D297" s="174"/>
      <c r="E297" s="174"/>
      <c r="F297" s="189"/>
      <c r="G297" s="270"/>
    </row>
    <row r="298" spans="1:8" ht="30" customHeight="1" x14ac:dyDescent="0.3">
      <c r="A298" s="425" t="s">
        <v>227</v>
      </c>
      <c r="B298" s="426"/>
      <c r="C298" s="426"/>
      <c r="D298" s="426"/>
      <c r="E298" s="426"/>
      <c r="F298" s="427"/>
      <c r="G298" s="270"/>
    </row>
    <row r="299" spans="1:8" ht="83.25" customHeight="1" x14ac:dyDescent="0.25">
      <c r="A299" s="447" t="s">
        <v>208</v>
      </c>
      <c r="B299" s="448"/>
      <c r="C299" s="448"/>
      <c r="D299" s="448"/>
      <c r="E299" s="448"/>
      <c r="F299" s="449"/>
      <c r="G299" s="270"/>
    </row>
    <row r="300" spans="1:8" ht="13.2" customHeight="1" thickBot="1" x14ac:dyDescent="0.3">
      <c r="A300" s="303"/>
      <c r="B300" s="260"/>
      <c r="C300" s="174"/>
      <c r="D300" s="174"/>
      <c r="E300" s="174"/>
      <c r="F300" s="188"/>
      <c r="G300" s="270"/>
    </row>
    <row r="301" spans="1:8" ht="27.75" customHeight="1" thickBot="1" x14ac:dyDescent="0.3">
      <c r="A301" s="180" t="s">
        <v>4</v>
      </c>
      <c r="B301" s="157" t="s">
        <v>243</v>
      </c>
      <c r="C301" s="183" t="s">
        <v>3</v>
      </c>
      <c r="D301" s="174"/>
      <c r="E301" s="174"/>
      <c r="F301" s="188"/>
      <c r="G301" s="270"/>
    </row>
    <row r="302" spans="1:8" s="275" customFormat="1" ht="15" customHeight="1" x14ac:dyDescent="0.25">
      <c r="A302" s="52">
        <v>0</v>
      </c>
      <c r="B302" s="53">
        <v>0</v>
      </c>
      <c r="C302" s="54">
        <f>A302*B302</f>
        <v>0</v>
      </c>
      <c r="D302" s="219"/>
      <c r="E302" s="219"/>
      <c r="F302" s="185"/>
      <c r="G302" s="283"/>
      <c r="H302" s="317"/>
    </row>
    <row r="303" spans="1:8" ht="18" customHeight="1" x14ac:dyDescent="0.25">
      <c r="A303" s="264"/>
      <c r="B303" s="265"/>
      <c r="C303" s="266"/>
      <c r="D303" s="174"/>
      <c r="E303" s="174"/>
      <c r="F303" s="188"/>
      <c r="G303" s="270"/>
    </row>
    <row r="304" spans="1:8" ht="33" customHeight="1" x14ac:dyDescent="0.25">
      <c r="A304" s="414" t="s">
        <v>188</v>
      </c>
      <c r="B304" s="415"/>
      <c r="C304" s="415"/>
      <c r="D304" s="415"/>
      <c r="E304" s="415"/>
      <c r="F304" s="416"/>
      <c r="G304" s="270"/>
    </row>
    <row r="305" spans="1:7" ht="125.1" customHeight="1" thickBot="1" x14ac:dyDescent="0.3">
      <c r="A305" s="417"/>
      <c r="B305" s="418"/>
      <c r="C305" s="418"/>
      <c r="D305" s="418"/>
      <c r="E305" s="418"/>
      <c r="F305" s="419"/>
      <c r="G305" s="270"/>
    </row>
    <row r="306" spans="1:7" x14ac:dyDescent="0.25">
      <c r="A306" s="304"/>
      <c r="B306" s="305"/>
      <c r="C306" s="306"/>
      <c r="D306" s="270"/>
      <c r="E306" s="270"/>
      <c r="F306" s="280"/>
      <c r="G306" s="270"/>
    </row>
    <row r="307" spans="1:7" x14ac:dyDescent="0.25">
      <c r="F307" s="280"/>
      <c r="G307" s="270"/>
    </row>
    <row r="308" spans="1:7" ht="15.6" x14ac:dyDescent="0.25">
      <c r="B308" s="307"/>
    </row>
  </sheetData>
  <sheetProtection algorithmName="SHA-512" hashValue="JH6BTww4VS6yaL8PPSrn9MYYTgK+nERr0CkgLrsu0QUv1wu0pBTQoy5mRherfNI2JB/Gg6Q9Vy8MVWE3MO+Ynw==" saltValue="8zcVC5CNNwVEaZjYjxZ6lA==" spinCount="100000" sheet="1" selectLockedCells="1"/>
  <customSheetViews>
    <customSheetView guid="{5066D5FA-45F8-45CB-9AB3-FEDA1DB51CD0}" scale="80" showPageBreaks="1" printArea="1" view="pageLayout" topLeftCell="A193">
      <selection activeCell="A194" sqref="A194:E194"/>
      <rowBreaks count="12" manualBreakCount="12">
        <brk id="29" max="5" man="1"/>
        <brk id="57" max="5" man="1"/>
        <brk id="79" max="16383" man="1"/>
        <brk id="91" max="5" man="1"/>
        <brk id="116" max="16383" man="1"/>
        <brk id="133" max="16383" man="1"/>
        <brk id="154" max="5" man="1"/>
        <brk id="174" max="16383" man="1"/>
        <brk id="192" max="16383" man="1"/>
        <brk id="221" max="16383" man="1"/>
        <brk id="264" max="16383" man="1"/>
        <brk id="307" max="16383" man="1"/>
      </rowBreaks>
      <pageMargins left="0.75" right="0.75" top="1" bottom="1" header="0.5" footer="0.5"/>
      <printOptions headings="1" gridLines="1"/>
      <pageSetup scale="81" fitToHeight="4" orientation="landscape" r:id="rId1"/>
      <headerFooter scaleWithDoc="0" alignWithMargins="0">
        <oddHeader>&amp;LFORM B - NO FORMULAS&amp;C&amp;"Arial,Bold"Exhibit 2 -- DMHSAS Budget Form: Part  2&amp;R&amp;D</oddHeader>
        <oddFooter>&amp;L&amp;Z&amp;F&amp;R&amp;P of &amp;N</oddFooter>
      </headerFooter>
    </customSheetView>
  </customSheetViews>
  <mergeCells count="143">
    <mergeCell ref="B70:F70"/>
    <mergeCell ref="B71:F71"/>
    <mergeCell ref="B72:F72"/>
    <mergeCell ref="B73:F73"/>
    <mergeCell ref="B74:F74"/>
    <mergeCell ref="B228:C228"/>
    <mergeCell ref="B229:C229"/>
    <mergeCell ref="B230:C230"/>
    <mergeCell ref="B231:C231"/>
    <mergeCell ref="B182:C182"/>
    <mergeCell ref="B214:D214"/>
    <mergeCell ref="A176:C176"/>
    <mergeCell ref="B253:C253"/>
    <mergeCell ref="B254:C254"/>
    <mergeCell ref="B288:C288"/>
    <mergeCell ref="B289:C289"/>
    <mergeCell ref="B284:C284"/>
    <mergeCell ref="B226:C226"/>
    <mergeCell ref="B227:C227"/>
    <mergeCell ref="B233:C233"/>
    <mergeCell ref="B223:C223"/>
    <mergeCell ref="B258:C258"/>
    <mergeCell ref="B224:C224"/>
    <mergeCell ref="B285:C285"/>
    <mergeCell ref="B287:C287"/>
    <mergeCell ref="B276:C276"/>
    <mergeCell ref="B266:C266"/>
    <mergeCell ref="B232:C232"/>
    <mergeCell ref="B271:C271"/>
    <mergeCell ref="B272:C272"/>
    <mergeCell ref="B273:C273"/>
    <mergeCell ref="B274:C274"/>
    <mergeCell ref="B275:C275"/>
    <mergeCell ref="A298:F298"/>
    <mergeCell ref="A240:F240"/>
    <mergeCell ref="A265:F265"/>
    <mergeCell ref="A117:F117"/>
    <mergeCell ref="A127:F127"/>
    <mergeCell ref="A128:F128"/>
    <mergeCell ref="A146:F146"/>
    <mergeCell ref="A169:F169"/>
    <mergeCell ref="B170:F170"/>
    <mergeCell ref="B171:F171"/>
    <mergeCell ref="B191:F191"/>
    <mergeCell ref="A189:F189"/>
    <mergeCell ref="A145:F145"/>
    <mergeCell ref="A168:F168"/>
    <mergeCell ref="B181:C181"/>
    <mergeCell ref="A124:F124"/>
    <mergeCell ref="A125:F125"/>
    <mergeCell ref="A143:F143"/>
    <mergeCell ref="A166:F166"/>
    <mergeCell ref="A142:F142"/>
    <mergeCell ref="A165:F165"/>
    <mergeCell ref="A187:F187"/>
    <mergeCell ref="A293:F293"/>
    <mergeCell ref="A292:F292"/>
    <mergeCell ref="B68:F68"/>
    <mergeCell ref="B69:F69"/>
    <mergeCell ref="B75:F75"/>
    <mergeCell ref="A114:F114"/>
    <mergeCell ref="A299:F299"/>
    <mergeCell ref="A304:F304"/>
    <mergeCell ref="A305:F305"/>
    <mergeCell ref="A202:F202"/>
    <mergeCell ref="A203:F203"/>
    <mergeCell ref="A206:F206"/>
    <mergeCell ref="A218:F218"/>
    <mergeCell ref="A219:F219"/>
    <mergeCell ref="A222:F222"/>
    <mergeCell ref="A279:F279"/>
    <mergeCell ref="B207:D207"/>
    <mergeCell ref="B208:D208"/>
    <mergeCell ref="B209:D209"/>
    <mergeCell ref="B210:D210"/>
    <mergeCell ref="A295:F295"/>
    <mergeCell ref="B225:C225"/>
    <mergeCell ref="B256:C256"/>
    <mergeCell ref="B257:C257"/>
    <mergeCell ref="B211:D211"/>
    <mergeCell ref="B212:D212"/>
    <mergeCell ref="B48:F48"/>
    <mergeCell ref="B49:F49"/>
    <mergeCell ref="B50:F50"/>
    <mergeCell ref="B51:F51"/>
    <mergeCell ref="B52:F52"/>
    <mergeCell ref="B53:F53"/>
    <mergeCell ref="B59:F59"/>
    <mergeCell ref="B60:F60"/>
    <mergeCell ref="B61:F61"/>
    <mergeCell ref="B54:F54"/>
    <mergeCell ref="B55:F55"/>
    <mergeCell ref="B56:F56"/>
    <mergeCell ref="B57:F57"/>
    <mergeCell ref="B58:F58"/>
    <mergeCell ref="A7:F7"/>
    <mergeCell ref="A8:F8"/>
    <mergeCell ref="A78:F78"/>
    <mergeCell ref="A113:F113"/>
    <mergeCell ref="A77:F77"/>
    <mergeCell ref="A45:F45"/>
    <mergeCell ref="B2:F2"/>
    <mergeCell ref="A282:F282"/>
    <mergeCell ref="A205:F205"/>
    <mergeCell ref="A190:F190"/>
    <mergeCell ref="A280:F280"/>
    <mergeCell ref="A250:F250"/>
    <mergeCell ref="A264:F264"/>
    <mergeCell ref="A239:F239"/>
    <mergeCell ref="B192:F192"/>
    <mergeCell ref="A247:F247"/>
    <mergeCell ref="A248:F248"/>
    <mergeCell ref="A251:F251"/>
    <mergeCell ref="A237:F237"/>
    <mergeCell ref="A221:F221"/>
    <mergeCell ref="A236:F236"/>
    <mergeCell ref="A186:F186"/>
    <mergeCell ref="B62:F62"/>
    <mergeCell ref="B63:F63"/>
    <mergeCell ref="B9:F9"/>
    <mergeCell ref="B26:F26"/>
    <mergeCell ref="A252:F252"/>
    <mergeCell ref="A296:D296"/>
    <mergeCell ref="B243:C243"/>
    <mergeCell ref="B244:C244"/>
    <mergeCell ref="B241:C241"/>
    <mergeCell ref="B242:C242"/>
    <mergeCell ref="B267:C267"/>
    <mergeCell ref="B286:C286"/>
    <mergeCell ref="A261:F261"/>
    <mergeCell ref="A262:F262"/>
    <mergeCell ref="A283:F283"/>
    <mergeCell ref="B268:C268"/>
    <mergeCell ref="B269:C269"/>
    <mergeCell ref="B270:C270"/>
    <mergeCell ref="B255:C255"/>
    <mergeCell ref="B64:F64"/>
    <mergeCell ref="B65:F65"/>
    <mergeCell ref="B66:F66"/>
    <mergeCell ref="B67:F67"/>
    <mergeCell ref="A116:F116"/>
    <mergeCell ref="B46:F46"/>
    <mergeCell ref="B47:F47"/>
  </mergeCells>
  <phoneticPr fontId="0" type="noConversion"/>
  <dataValidations count="1">
    <dataValidation allowBlank="1" showErrorMessage="1" sqref="A7:F9 B26:F26 A45:F45 A77:F78 A113:F113 A116:F117 A124:F124 A128:F128 A142:F142 A146:F146 B3:B5 A169:F169 A186:F186 A190:F190 A202:F202 A205:F206 B207:E207 B214:E214 A215 A218:F218 A221:F222 A236:F236 A239:F240 A247:F247 A250:F251 A252 A261:F261 A264:F265 A279:F279 A282:F283 A292:F292 A295:F296 A298:F298 A304:F304 A11:A25 A28:A42 A80:A94 A165:F165 A119:A121 A130:A139 A148:A162 A208:A211 A224:A233 A242:A244 A254:A258 A267:A276 A285:A289 H5 A96:A110 A175:C176" xr:uid="{777FED72-D393-4207-AD9C-6824DC21AB91}"/>
  </dataValidations>
  <hyperlinks>
    <hyperlink ref="B170:F170" r:id="rId2" display="https://www.gsa.gov/travel/plan-book/transportation-airfare-pov-etc/privately-owned-vehicle-pov-mileage-reimbursement-rates" xr:uid="{00000000-0004-0000-0200-000000000000}"/>
    <hyperlink ref="B171" r:id="rId3" xr:uid="{00000000-0004-0000-0200-000001000000}"/>
    <hyperlink ref="B191:F191" r:id="rId4" display="https://www.gsa.gov/travel/plan-book/transportation-airfare-pov-etc/privately-owned-vehicle-pov-mileage-reimbursement-rates" xr:uid="{00000000-0004-0000-0200-000002000000}"/>
    <hyperlink ref="B192:F192" r:id="rId5" display="https://www.gsa.gov/travel/plan-book/per-diem-rates" xr:uid="{00000000-0004-0000-0200-000003000000}"/>
    <hyperlink ref="A252:F252" r:id="rId6" display="https://www.hhs.gov/grants-contracts/contracts/contract-policies-regulations/spending-on-promotional-items/index.html" xr:uid="{BC931DE1-CB78-42FF-BCA0-A6486223FC94}"/>
  </hyperlinks>
  <printOptions horizontalCentered="1"/>
  <pageMargins left="0.5" right="0.5" top="1" bottom="1" header="0.5" footer="0.5"/>
  <pageSetup scale="80" fitToHeight="13" orientation="landscape" r:id="rId7"/>
  <headerFooter scaleWithDoc="0" alignWithMargins="0">
    <oddHeader>&amp;L&amp;"Arial,Bold"&amp;9Department of Health Services
Division of Care and Treatment Services
F-01601-D  (10/2025)&amp;C&amp;"Arial,Bold"&amp;9Budget
Part  2&amp;RSTATE OF WISCONSIN</oddHeader>
    <oddFooter>&amp;L
&amp;R&amp;P of &amp;N</oddFooter>
  </headerFooter>
  <rowBreaks count="13" manualBreakCount="13">
    <brk id="76" max="5" man="1"/>
    <brk id="115" max="5" man="1"/>
    <brk id="126" max="5" man="1"/>
    <brk id="144" max="5" man="1"/>
    <brk id="167" max="5" man="1"/>
    <brk id="188" max="5" man="1"/>
    <brk id="204" max="5" man="1"/>
    <brk id="220" max="5" man="1"/>
    <brk id="238" max="5" man="1"/>
    <brk id="249" max="5" man="1"/>
    <brk id="263" max="5" man="1"/>
    <brk id="281" max="5" man="1"/>
    <brk id="29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5"/>
  <sheetViews>
    <sheetView view="pageLayout" zoomScaleNormal="100" workbookViewId="0">
      <selection activeCell="C5" sqref="C5"/>
    </sheetView>
  </sheetViews>
  <sheetFormatPr defaultColWidth="9.109375" defaultRowHeight="13.2" x14ac:dyDescent="0.25"/>
  <cols>
    <col min="1" max="1" width="23.88671875" style="334" bestFit="1" customWidth="1"/>
    <col min="2" max="2" width="54.33203125" style="334" customWidth="1"/>
    <col min="3" max="3" width="35.33203125" style="334" customWidth="1"/>
    <col min="4" max="16384" width="9.109375" style="334"/>
  </cols>
  <sheetData>
    <row r="1" spans="1:3" x14ac:dyDescent="0.25">
      <c r="A1" s="332"/>
      <c r="B1" s="332"/>
      <c r="C1" s="333"/>
    </row>
    <row r="2" spans="1:3" s="336" customFormat="1" ht="15.75" customHeight="1" x14ac:dyDescent="0.25">
      <c r="A2" s="335" t="s">
        <v>228</v>
      </c>
      <c r="B2" s="484" t="str">
        <f>'Part 2'!B2:F2</f>
        <v>Projects for Assistance in Transition from Homelessness (PATH)</v>
      </c>
      <c r="C2" s="484"/>
    </row>
    <row r="3" spans="1:3" s="336" customFormat="1" ht="15" x14ac:dyDescent="0.25">
      <c r="A3" s="337" t="s">
        <v>110</v>
      </c>
      <c r="B3" s="485"/>
      <c r="C3" s="485"/>
    </row>
    <row r="4" spans="1:3" s="336" customFormat="1" ht="15" x14ac:dyDescent="0.25">
      <c r="A4" s="338" t="s">
        <v>111</v>
      </c>
      <c r="B4" s="486" t="str">
        <f>IF('Part 2'!B4:F4="","",'Part 2'!B4:F4)</f>
        <v/>
      </c>
      <c r="C4" s="485"/>
    </row>
    <row r="5" spans="1:3" x14ac:dyDescent="0.25">
      <c r="A5" s="339"/>
      <c r="B5" s="339"/>
      <c r="C5" s="339"/>
    </row>
    <row r="6" spans="1:3" x14ac:dyDescent="0.25">
      <c r="A6" s="487" t="s">
        <v>77</v>
      </c>
      <c r="B6" s="488"/>
      <c r="C6" s="488"/>
    </row>
    <row r="7" spans="1:3" ht="13.8" thickBot="1" x14ac:dyDescent="0.3">
      <c r="A7" s="333"/>
      <c r="B7" s="333"/>
      <c r="C7" s="340"/>
    </row>
    <row r="8" spans="1:3" ht="21.75" customHeight="1" x14ac:dyDescent="0.25">
      <c r="A8" s="341" t="s">
        <v>24</v>
      </c>
      <c r="B8" s="342" t="s">
        <v>11</v>
      </c>
      <c r="C8" s="343" t="s">
        <v>12</v>
      </c>
    </row>
    <row r="9" spans="1:3" ht="21.75" customHeight="1" x14ac:dyDescent="0.25">
      <c r="A9" s="344" t="s">
        <v>25</v>
      </c>
      <c r="B9" s="345" t="s">
        <v>47</v>
      </c>
      <c r="C9" s="346">
        <f>'Part 4 (Subcontractor)'!F32</f>
        <v>0</v>
      </c>
    </row>
    <row r="10" spans="1:3" ht="21.75" customHeight="1" x14ac:dyDescent="0.25">
      <c r="A10" s="344" t="s">
        <v>26</v>
      </c>
      <c r="B10" s="347" t="s">
        <v>122</v>
      </c>
      <c r="C10" s="346">
        <f>'Part 4 (Subcontractor)'!E80</f>
        <v>0</v>
      </c>
    </row>
    <row r="11" spans="1:3" ht="21.75" customHeight="1" x14ac:dyDescent="0.25">
      <c r="A11" s="344" t="s">
        <v>27</v>
      </c>
      <c r="B11" s="347" t="s">
        <v>48</v>
      </c>
      <c r="C11" s="346">
        <f>'Part 4 (Subcontractor)'!E91</f>
        <v>0</v>
      </c>
    </row>
    <row r="12" spans="1:3" ht="21.75" customHeight="1" x14ac:dyDescent="0.25">
      <c r="A12" s="344" t="s">
        <v>28</v>
      </c>
      <c r="B12" s="347" t="s">
        <v>123</v>
      </c>
      <c r="C12" s="346">
        <f>'Part 4 (Subcontractor)'!E104</f>
        <v>0</v>
      </c>
    </row>
    <row r="13" spans="1:3" ht="21.75" customHeight="1" x14ac:dyDescent="0.25">
      <c r="A13" s="344" t="s">
        <v>29</v>
      </c>
      <c r="B13" s="347" t="s">
        <v>49</v>
      </c>
      <c r="C13" s="346">
        <f>'Part 4 (Subcontractor)'!E122</f>
        <v>0</v>
      </c>
    </row>
    <row r="14" spans="1:3" ht="21.75" customHeight="1" x14ac:dyDescent="0.25">
      <c r="A14" s="344" t="s">
        <v>30</v>
      </c>
      <c r="B14" s="347" t="s">
        <v>124</v>
      </c>
      <c r="C14" s="346">
        <f>'Part 4 (Subcontractor)'!D143</f>
        <v>0</v>
      </c>
    </row>
    <row r="15" spans="1:3" ht="21.75" customHeight="1" x14ac:dyDescent="0.25">
      <c r="A15" s="344" t="s">
        <v>31</v>
      </c>
      <c r="B15" s="347" t="s">
        <v>125</v>
      </c>
      <c r="C15" s="346">
        <f>'Part 4 (Subcontractor)'!B159</f>
        <v>0</v>
      </c>
    </row>
    <row r="16" spans="1:3" ht="21.75" customHeight="1" x14ac:dyDescent="0.25">
      <c r="A16" s="344" t="s">
        <v>32</v>
      </c>
      <c r="B16" s="347" t="s">
        <v>126</v>
      </c>
      <c r="C16" s="346">
        <f>'Part 4 (Subcontractor)'!E177</f>
        <v>0</v>
      </c>
    </row>
    <row r="17" spans="1:3" ht="21.75" customHeight="1" x14ac:dyDescent="0.25">
      <c r="A17" s="344" t="s">
        <v>33</v>
      </c>
      <c r="B17" s="347" t="s">
        <v>50</v>
      </c>
      <c r="C17" s="346">
        <f>'Part 4 (Subcontractor)'!D190</f>
        <v>0</v>
      </c>
    </row>
    <row r="18" spans="1:3" ht="21.75" customHeight="1" x14ac:dyDescent="0.25">
      <c r="A18" s="344" t="s">
        <v>34</v>
      </c>
      <c r="B18" s="347" t="s">
        <v>51</v>
      </c>
      <c r="C18" s="346">
        <f>'Part 4 (Subcontractor)'!D201</f>
        <v>0</v>
      </c>
    </row>
    <row r="19" spans="1:3" ht="21.75" customHeight="1" x14ac:dyDescent="0.25">
      <c r="A19" s="344" t="s">
        <v>35</v>
      </c>
      <c r="B19" s="347" t="s">
        <v>127</v>
      </c>
      <c r="C19" s="346">
        <f>'Part 4 (Subcontractor)'!D215</f>
        <v>0</v>
      </c>
    </row>
    <row r="20" spans="1:3" ht="21.75" customHeight="1" x14ac:dyDescent="0.25">
      <c r="A20" s="344" t="s">
        <v>36</v>
      </c>
      <c r="B20" s="347" t="s">
        <v>128</v>
      </c>
      <c r="C20" s="346">
        <f>'Part 4 (Subcontractor)'!D228</f>
        <v>0</v>
      </c>
    </row>
    <row r="21" spans="1:3" ht="21.75" customHeight="1" thickBot="1" x14ac:dyDescent="0.3">
      <c r="A21" s="348" t="s">
        <v>37</v>
      </c>
      <c r="B21" s="349" t="s">
        <v>52</v>
      </c>
      <c r="C21" s="350">
        <f>'Part 4 (Subcontractor)'!D241</f>
        <v>0</v>
      </c>
    </row>
    <row r="22" spans="1:3" ht="21.75" customHeight="1" thickTop="1" x14ac:dyDescent="0.25">
      <c r="A22" s="351" t="s">
        <v>38</v>
      </c>
      <c r="B22" s="352" t="s">
        <v>129</v>
      </c>
      <c r="C22" s="353">
        <f>SUM(C9:C21)</f>
        <v>0</v>
      </c>
    </row>
    <row r="23" spans="1:3" ht="24.75" customHeight="1" thickBot="1" x14ac:dyDescent="0.3">
      <c r="A23" s="354" t="s">
        <v>39</v>
      </c>
      <c r="B23" s="355" t="s">
        <v>130</v>
      </c>
      <c r="C23" s="350">
        <f>'Part 4 (Subcontractor)'!C252</f>
        <v>0</v>
      </c>
    </row>
    <row r="24" spans="1:3" ht="21.75" customHeight="1" thickTop="1" thickBot="1" x14ac:dyDescent="0.3">
      <c r="A24" s="356" t="s">
        <v>40</v>
      </c>
      <c r="B24" s="357" t="s">
        <v>131</v>
      </c>
      <c r="C24" s="358">
        <f>SUM(C22:C23)</f>
        <v>0</v>
      </c>
    </row>
    <row r="25" spans="1:3" x14ac:dyDescent="0.25">
      <c r="A25" s="359"/>
      <c r="B25" s="359"/>
      <c r="C25" s="360"/>
    </row>
  </sheetData>
  <sheetProtection algorithmName="SHA-512" hashValue="thR+3wA5c7oq7NMMZPgJ01O87ivwO7QhNbptGxKBWqBc3GdR+TZWyZNTiMSZfR/zmKFoEXnB3CqXcrU5fff6rQ==" saltValue="3IA3iWxfVn0ljeriEkNcWw==" spinCount="100000" sheet="1" selectLockedCells="1"/>
  <customSheetViews>
    <customSheetView guid="{5066D5FA-45F8-45CB-9AB3-FEDA1DB51CD0}" scale="80" showPageBreaks="1" printArea="1" view="pageLayout" topLeftCell="A2">
      <selection activeCell="A5" sqref="A5:C5"/>
      <pageMargins left="0.7" right="0.7" top="0.75" bottom="0.75" header="0.3" footer="0.3"/>
      <printOptions headings="1" gridLines="1"/>
      <pageSetup scale="81" orientation="landscape" r:id="rId1"/>
      <headerFooter>
        <oddHeader>&amp;C&amp;"Arial,Bold"&amp;11Exhibit 2 -- DMHSAS Budget Form: Part 3</oddHeader>
      </headerFooter>
    </customSheetView>
  </customSheetViews>
  <mergeCells count="4">
    <mergeCell ref="B2:C2"/>
    <mergeCell ref="B3:C3"/>
    <mergeCell ref="B4:C4"/>
    <mergeCell ref="A6:C6"/>
  </mergeCells>
  <dataValidations count="2">
    <dataValidation allowBlank="1" sqref="D1:XFD1048576 A1:C5 A7:A1048576 C7:C1048576 B7:B8 B25:B1048576" xr:uid="{00000000-0002-0000-0300-000000000000}"/>
    <dataValidation allowBlank="1" showErrorMessage="1" sqref="A6:C6 B9:B24" xr:uid="{78D64AF6-EF39-4464-AC88-9A55DF1171F0}"/>
  </dataValidations>
  <printOptions horizontalCentered="1"/>
  <pageMargins left="0.5" right="0.5" top="1" bottom="1" header="0.5" footer="0.5"/>
  <pageSetup orientation="landscape" r:id="rId2"/>
  <headerFooter>
    <oddHeader>&amp;L&amp;9Department of Health Services
Division of Care and Treatment Services
F-01601D  (12/2025)&amp;C&amp;"Arial,Bold"&amp;9Subcontractor Budget
Part 3&amp;RState of Wisconsin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5"/>
  <sheetViews>
    <sheetView zoomScaleNormal="100" zoomScalePageLayoutView="80" workbookViewId="0">
      <selection activeCell="B11" sqref="B11"/>
    </sheetView>
  </sheetViews>
  <sheetFormatPr defaultColWidth="9.109375" defaultRowHeight="13.2" x14ac:dyDescent="0.25"/>
  <cols>
    <col min="1" max="1" width="31.88671875" style="150" customWidth="1"/>
    <col min="2" max="2" width="41.5546875" style="150" customWidth="1"/>
    <col min="3" max="3" width="20.5546875" style="150" customWidth="1"/>
    <col min="4" max="4" width="14.33203125" style="150" customWidth="1"/>
    <col min="5" max="5" width="18.5546875" style="150" customWidth="1"/>
    <col min="6" max="6" width="19.88671875" style="150" customWidth="1"/>
    <col min="7" max="7" width="3.5546875" style="150" customWidth="1"/>
    <col min="8" max="8" width="85" style="148" customWidth="1"/>
    <col min="9" max="16384" width="9.109375" style="150"/>
  </cols>
  <sheetData>
    <row r="1" spans="1:8" x14ac:dyDescent="0.25">
      <c r="A1" s="57"/>
      <c r="B1" s="57"/>
      <c r="C1" s="57"/>
      <c r="D1" s="57"/>
      <c r="E1" s="57"/>
      <c r="F1" s="57"/>
    </row>
    <row r="2" spans="1:8" s="151" customFormat="1" ht="15" x14ac:dyDescent="0.25">
      <c r="A2" s="7" t="s">
        <v>228</v>
      </c>
      <c r="B2" s="434" t="str">
        <f>'Part 2'!B2:E2</f>
        <v>Projects for Assistance in Transition from Homelessness (PATH)</v>
      </c>
      <c r="C2" s="434"/>
      <c r="D2" s="434"/>
      <c r="E2" s="434"/>
      <c r="F2" s="434"/>
      <c r="H2" s="149"/>
    </row>
    <row r="3" spans="1:8" s="151" customFormat="1" ht="15" x14ac:dyDescent="0.25">
      <c r="A3" s="84" t="s">
        <v>110</v>
      </c>
      <c r="B3" s="490">
        <f>'Part 2'!B215</f>
        <v>0</v>
      </c>
      <c r="C3" s="491"/>
      <c r="D3" s="491"/>
      <c r="E3" s="491"/>
      <c r="F3" s="491"/>
      <c r="H3" s="149"/>
    </row>
    <row r="4" spans="1:8" s="151" customFormat="1" ht="15" x14ac:dyDescent="0.25">
      <c r="A4" s="84" t="s">
        <v>111</v>
      </c>
      <c r="B4" s="492" t="str">
        <f>IF('Part 2'!B4:F4="","",'Part 2'!B4:F4)</f>
        <v/>
      </c>
      <c r="C4" s="493"/>
      <c r="D4" s="493"/>
      <c r="E4" s="493"/>
      <c r="F4" s="493"/>
      <c r="H4" s="149"/>
    </row>
    <row r="5" spans="1:8" s="151" customFormat="1" ht="15" x14ac:dyDescent="0.25">
      <c r="A5" s="84"/>
      <c r="B5" s="143"/>
      <c r="C5" s="144"/>
      <c r="D5" s="144"/>
      <c r="E5" s="144"/>
      <c r="F5" s="144"/>
      <c r="H5" s="149"/>
    </row>
    <row r="6" spans="1:8" x14ac:dyDescent="0.25">
      <c r="A6" s="9"/>
      <c r="B6" s="152"/>
      <c r="C6" s="152"/>
      <c r="D6" s="152"/>
      <c r="E6" s="153"/>
      <c r="F6" s="153"/>
    </row>
    <row r="7" spans="1:8" ht="13.8" thickBot="1" x14ac:dyDescent="0.3">
      <c r="A7" s="154"/>
      <c r="B7" s="154"/>
      <c r="C7" s="154"/>
      <c r="D7" s="154"/>
      <c r="E7" s="154"/>
      <c r="F7" s="154"/>
    </row>
    <row r="8" spans="1:8" ht="30" customHeight="1" x14ac:dyDescent="0.3">
      <c r="A8" s="425" t="s">
        <v>135</v>
      </c>
      <c r="B8" s="426"/>
      <c r="C8" s="426"/>
      <c r="D8" s="426"/>
      <c r="E8" s="426"/>
      <c r="F8" s="427"/>
    </row>
    <row r="9" spans="1:8" ht="76.5" customHeight="1" thickBot="1" x14ac:dyDescent="0.3">
      <c r="A9" s="430" t="s">
        <v>229</v>
      </c>
      <c r="B9" s="431"/>
      <c r="C9" s="431"/>
      <c r="D9" s="431"/>
      <c r="E9" s="431"/>
      <c r="F9" s="432"/>
    </row>
    <row r="10" spans="1:8" s="159" customFormat="1" ht="30" customHeight="1" thickBot="1" x14ac:dyDescent="0.3">
      <c r="A10" s="155"/>
      <c r="B10" s="156" t="s">
        <v>137</v>
      </c>
      <c r="C10" s="157" t="s">
        <v>138</v>
      </c>
      <c r="D10" s="157" t="s">
        <v>139</v>
      </c>
      <c r="E10" s="157" t="s">
        <v>140</v>
      </c>
      <c r="F10" s="158" t="s">
        <v>0</v>
      </c>
      <c r="H10" s="148"/>
    </row>
    <row r="11" spans="1:8" s="161" customFormat="1" ht="15" customHeight="1" x14ac:dyDescent="0.25">
      <c r="A11" s="160" t="s">
        <v>57</v>
      </c>
      <c r="B11" s="5"/>
      <c r="C11" s="14">
        <v>0</v>
      </c>
      <c r="D11" s="15">
        <v>0</v>
      </c>
      <c r="E11" s="15">
        <v>0</v>
      </c>
      <c r="F11" s="23">
        <f>ROUND(C11*D11*E11, 2)</f>
        <v>0</v>
      </c>
      <c r="H11" s="148"/>
    </row>
    <row r="12" spans="1:8" s="161" customFormat="1" ht="15" customHeight="1" x14ac:dyDescent="0.25">
      <c r="A12" s="162" t="s">
        <v>58</v>
      </c>
      <c r="B12" s="10"/>
      <c r="C12" s="16">
        <v>0</v>
      </c>
      <c r="D12" s="17">
        <v>0</v>
      </c>
      <c r="E12" s="17">
        <v>0</v>
      </c>
      <c r="F12" s="24">
        <f t="shared" ref="F12:F20" si="0">ROUND(C12*D12*E12, 2)</f>
        <v>0</v>
      </c>
      <c r="H12" s="148"/>
    </row>
    <row r="13" spans="1:8" s="161" customFormat="1" ht="15" customHeight="1" x14ac:dyDescent="0.25">
      <c r="A13" s="162" t="s">
        <v>59</v>
      </c>
      <c r="B13" s="10"/>
      <c r="C13" s="16">
        <v>0</v>
      </c>
      <c r="D13" s="17">
        <v>0</v>
      </c>
      <c r="E13" s="17">
        <v>0</v>
      </c>
      <c r="F13" s="24">
        <f t="shared" si="0"/>
        <v>0</v>
      </c>
      <c r="H13" s="148"/>
    </row>
    <row r="14" spans="1:8" s="161" customFormat="1" ht="15" customHeight="1" x14ac:dyDescent="0.25">
      <c r="A14" s="162" t="s">
        <v>60</v>
      </c>
      <c r="B14" s="10"/>
      <c r="C14" s="16">
        <v>0</v>
      </c>
      <c r="D14" s="17">
        <v>0</v>
      </c>
      <c r="E14" s="17">
        <v>0</v>
      </c>
      <c r="F14" s="24">
        <f t="shared" si="0"/>
        <v>0</v>
      </c>
      <c r="H14" s="148"/>
    </row>
    <row r="15" spans="1:8" s="161" customFormat="1" ht="15" customHeight="1" x14ac:dyDescent="0.25">
      <c r="A15" s="162" t="s">
        <v>61</v>
      </c>
      <c r="B15" s="10"/>
      <c r="C15" s="16">
        <v>0</v>
      </c>
      <c r="D15" s="17">
        <v>0</v>
      </c>
      <c r="E15" s="17">
        <v>0</v>
      </c>
      <c r="F15" s="24">
        <f>ROUND(C15*D15*E15, 2)</f>
        <v>0</v>
      </c>
      <c r="H15" s="148"/>
    </row>
    <row r="16" spans="1:8" s="161" customFormat="1" ht="15" customHeight="1" x14ac:dyDescent="0.25">
      <c r="A16" s="162" t="s">
        <v>62</v>
      </c>
      <c r="B16" s="10"/>
      <c r="C16" s="16">
        <v>0</v>
      </c>
      <c r="D16" s="17">
        <v>0</v>
      </c>
      <c r="E16" s="17">
        <v>0</v>
      </c>
      <c r="F16" s="24">
        <f>ROUND(C16*D16*E16, 2)</f>
        <v>0</v>
      </c>
      <c r="H16" s="148"/>
    </row>
    <row r="17" spans="1:8" s="161" customFormat="1" ht="15" customHeight="1" x14ac:dyDescent="0.25">
      <c r="A17" s="162" t="s">
        <v>63</v>
      </c>
      <c r="B17" s="10"/>
      <c r="C17" s="16">
        <v>0</v>
      </c>
      <c r="D17" s="17">
        <v>0</v>
      </c>
      <c r="E17" s="17">
        <v>0</v>
      </c>
      <c r="F17" s="24">
        <f t="shared" si="0"/>
        <v>0</v>
      </c>
      <c r="H17" s="148"/>
    </row>
    <row r="18" spans="1:8" s="161" customFormat="1" ht="15" customHeight="1" x14ac:dyDescent="0.25">
      <c r="A18" s="162" t="s">
        <v>64</v>
      </c>
      <c r="B18" s="10"/>
      <c r="C18" s="16">
        <v>0</v>
      </c>
      <c r="D18" s="17">
        <v>0</v>
      </c>
      <c r="E18" s="17">
        <v>0</v>
      </c>
      <c r="F18" s="24">
        <f t="shared" si="0"/>
        <v>0</v>
      </c>
      <c r="H18" s="148"/>
    </row>
    <row r="19" spans="1:8" s="161" customFormat="1" ht="15" customHeight="1" x14ac:dyDescent="0.25">
      <c r="A19" s="162" t="s">
        <v>65</v>
      </c>
      <c r="B19" s="10"/>
      <c r="C19" s="16">
        <v>0</v>
      </c>
      <c r="D19" s="17">
        <v>0</v>
      </c>
      <c r="E19" s="17">
        <v>0</v>
      </c>
      <c r="F19" s="24">
        <f t="shared" si="0"/>
        <v>0</v>
      </c>
      <c r="H19" s="148"/>
    </row>
    <row r="20" spans="1:8" s="161" customFormat="1" ht="15" customHeight="1" thickBot="1" x14ac:dyDescent="0.3">
      <c r="A20" s="162" t="s">
        <v>66</v>
      </c>
      <c r="B20" s="11"/>
      <c r="C20" s="18">
        <v>0</v>
      </c>
      <c r="D20" s="19">
        <v>0</v>
      </c>
      <c r="E20" s="19">
        <v>0</v>
      </c>
      <c r="F20" s="26">
        <f t="shared" si="0"/>
        <v>0</v>
      </c>
      <c r="H20" s="148"/>
    </row>
    <row r="21" spans="1:8" s="159" customFormat="1" ht="30" customHeight="1" thickBot="1" x14ac:dyDescent="0.3">
      <c r="A21" s="163"/>
      <c r="B21" s="164" t="s">
        <v>137</v>
      </c>
      <c r="C21" s="165" t="s">
        <v>141</v>
      </c>
      <c r="D21" s="166" t="s">
        <v>5</v>
      </c>
      <c r="E21" s="166" t="s">
        <v>142</v>
      </c>
      <c r="F21" s="103" t="s">
        <v>0</v>
      </c>
      <c r="H21" s="148"/>
    </row>
    <row r="22" spans="1:8" s="161" customFormat="1" ht="15" customHeight="1" x14ac:dyDescent="0.25">
      <c r="A22" s="167" t="s">
        <v>67</v>
      </c>
      <c r="B22" s="104"/>
      <c r="C22" s="105">
        <v>0</v>
      </c>
      <c r="D22" s="106">
        <v>0</v>
      </c>
      <c r="E22" s="107">
        <v>0</v>
      </c>
      <c r="F22" s="108">
        <f>ROUND(C22*D22*E22, 2)</f>
        <v>0</v>
      </c>
      <c r="H22" s="148"/>
    </row>
    <row r="23" spans="1:8" s="161" customFormat="1" ht="15" customHeight="1" x14ac:dyDescent="0.25">
      <c r="A23" s="162" t="s">
        <v>68</v>
      </c>
      <c r="B23" s="4"/>
      <c r="C23" s="16">
        <v>0</v>
      </c>
      <c r="D23" s="21">
        <v>0</v>
      </c>
      <c r="E23" s="17">
        <v>0</v>
      </c>
      <c r="F23" s="24">
        <f>ROUND(C23*D23*E23, 2)</f>
        <v>0</v>
      </c>
      <c r="H23" s="148"/>
    </row>
    <row r="24" spans="1:8" s="161" customFormat="1" ht="15" customHeight="1" x14ac:dyDescent="0.25">
      <c r="A24" s="162" t="s">
        <v>69</v>
      </c>
      <c r="B24" s="4"/>
      <c r="C24" s="16">
        <v>0</v>
      </c>
      <c r="D24" s="21">
        <v>0</v>
      </c>
      <c r="E24" s="17">
        <v>0</v>
      </c>
      <c r="F24" s="24">
        <f>ROUND(C24*D24*E24, 2)</f>
        <v>0</v>
      </c>
      <c r="H24" s="148"/>
    </row>
    <row r="25" spans="1:8" s="161" customFormat="1" ht="15" customHeight="1" x14ac:dyDescent="0.25">
      <c r="A25" s="162" t="s">
        <v>70</v>
      </c>
      <c r="B25" s="4"/>
      <c r="C25" s="16">
        <v>0</v>
      </c>
      <c r="D25" s="21">
        <v>0</v>
      </c>
      <c r="E25" s="17">
        <v>0</v>
      </c>
      <c r="F25" s="24">
        <f>ROUND(C25*D25*E25, 2)</f>
        <v>0</v>
      </c>
      <c r="H25" s="148"/>
    </row>
    <row r="26" spans="1:8" s="161" customFormat="1" ht="15" customHeight="1" x14ac:dyDescent="0.25">
      <c r="A26" s="162" t="s">
        <v>71</v>
      </c>
      <c r="B26" s="4"/>
      <c r="C26" s="16">
        <v>0</v>
      </c>
      <c r="D26" s="21">
        <v>0</v>
      </c>
      <c r="E26" s="17">
        <v>0</v>
      </c>
      <c r="F26" s="24">
        <f>ROUND(C26*D26*E26, 2)</f>
        <v>0</v>
      </c>
      <c r="H26" s="148"/>
    </row>
    <row r="27" spans="1:8" s="161" customFormat="1" ht="15" customHeight="1" x14ac:dyDescent="0.25">
      <c r="A27" s="162" t="s">
        <v>72</v>
      </c>
      <c r="B27" s="4"/>
      <c r="C27" s="16">
        <v>0</v>
      </c>
      <c r="D27" s="21">
        <v>0</v>
      </c>
      <c r="E27" s="17">
        <v>0</v>
      </c>
      <c r="F27" s="24">
        <f t="shared" ref="F27:F31" si="1">ROUND(C27*D27*E27, 2)</f>
        <v>0</v>
      </c>
      <c r="H27" s="148"/>
    </row>
    <row r="28" spans="1:8" s="161" customFormat="1" ht="15" customHeight="1" x14ac:dyDescent="0.25">
      <c r="A28" s="162" t="s">
        <v>73</v>
      </c>
      <c r="B28" s="4"/>
      <c r="C28" s="16">
        <v>0</v>
      </c>
      <c r="D28" s="21">
        <v>0</v>
      </c>
      <c r="E28" s="17">
        <v>0</v>
      </c>
      <c r="F28" s="24">
        <f t="shared" si="1"/>
        <v>0</v>
      </c>
      <c r="H28" s="148"/>
    </row>
    <row r="29" spans="1:8" s="161" customFormat="1" ht="15" customHeight="1" x14ac:dyDescent="0.25">
      <c r="A29" s="162" t="s">
        <v>74</v>
      </c>
      <c r="B29" s="4"/>
      <c r="C29" s="16">
        <v>0</v>
      </c>
      <c r="D29" s="21">
        <v>0</v>
      </c>
      <c r="E29" s="17">
        <v>0</v>
      </c>
      <c r="F29" s="24">
        <f t="shared" si="1"/>
        <v>0</v>
      </c>
      <c r="H29" s="148"/>
    </row>
    <row r="30" spans="1:8" s="161" customFormat="1" ht="15" customHeight="1" x14ac:dyDescent="0.25">
      <c r="A30" s="162" t="s">
        <v>75</v>
      </c>
      <c r="B30" s="4"/>
      <c r="C30" s="16">
        <v>0</v>
      </c>
      <c r="D30" s="21">
        <v>0</v>
      </c>
      <c r="E30" s="17">
        <v>0</v>
      </c>
      <c r="F30" s="24">
        <f t="shared" si="1"/>
        <v>0</v>
      </c>
      <c r="H30" s="148"/>
    </row>
    <row r="31" spans="1:8" s="161" customFormat="1" ht="15" customHeight="1" thickBot="1" x14ac:dyDescent="0.3">
      <c r="A31" s="168" t="s">
        <v>76</v>
      </c>
      <c r="B31" s="112"/>
      <c r="C31" s="18">
        <v>0</v>
      </c>
      <c r="D31" s="113">
        <v>0</v>
      </c>
      <c r="E31" s="19">
        <v>0</v>
      </c>
      <c r="F31" s="26">
        <f t="shared" si="1"/>
        <v>0</v>
      </c>
      <c r="H31" s="148"/>
    </row>
    <row r="32" spans="1:8" s="161" customFormat="1" ht="15" customHeight="1" thickBot="1" x14ac:dyDescent="0.3">
      <c r="A32" s="169" t="s">
        <v>143</v>
      </c>
      <c r="B32" s="170"/>
      <c r="C32" s="171"/>
      <c r="D32" s="172"/>
      <c r="E32" s="172"/>
      <c r="F32" s="29">
        <f>SUM(F11:F20,F22:F31)</f>
        <v>0</v>
      </c>
      <c r="H32" s="148"/>
    </row>
    <row r="33" spans="1:6" x14ac:dyDescent="0.25">
      <c r="A33" s="173"/>
      <c r="B33" s="174"/>
      <c r="C33" s="174"/>
      <c r="D33" s="175"/>
      <c r="E33" s="175"/>
      <c r="F33" s="89"/>
    </row>
    <row r="34" spans="1:6" ht="30" customHeight="1" thickBot="1" x14ac:dyDescent="0.3">
      <c r="A34" s="414" t="s">
        <v>189</v>
      </c>
      <c r="B34" s="415"/>
      <c r="C34" s="415"/>
      <c r="D34" s="415"/>
      <c r="E34" s="415"/>
      <c r="F34" s="416"/>
    </row>
    <row r="35" spans="1:6" ht="30" customHeight="1" x14ac:dyDescent="0.25">
      <c r="A35" s="176" t="str">
        <f>IF(B11="","",B11)</f>
        <v/>
      </c>
      <c r="B35" s="428"/>
      <c r="C35" s="428"/>
      <c r="D35" s="428"/>
      <c r="E35" s="428"/>
      <c r="F35" s="429"/>
    </row>
    <row r="36" spans="1:6" ht="30" customHeight="1" x14ac:dyDescent="0.25">
      <c r="A36" s="177" t="str">
        <f t="shared" ref="A36:A44" si="2">IF(B12="","",B12)</f>
        <v/>
      </c>
      <c r="B36" s="423"/>
      <c r="C36" s="423"/>
      <c r="D36" s="423"/>
      <c r="E36" s="423"/>
      <c r="F36" s="424"/>
    </row>
    <row r="37" spans="1:6" ht="30" customHeight="1" x14ac:dyDescent="0.25">
      <c r="A37" s="177" t="str">
        <f t="shared" si="2"/>
        <v/>
      </c>
      <c r="B37" s="423"/>
      <c r="C37" s="423"/>
      <c r="D37" s="423"/>
      <c r="E37" s="423"/>
      <c r="F37" s="424"/>
    </row>
    <row r="38" spans="1:6" ht="30" customHeight="1" x14ac:dyDescent="0.25">
      <c r="A38" s="177" t="str">
        <f t="shared" si="2"/>
        <v/>
      </c>
      <c r="B38" s="423"/>
      <c r="C38" s="423"/>
      <c r="D38" s="423"/>
      <c r="E38" s="423"/>
      <c r="F38" s="424"/>
    </row>
    <row r="39" spans="1:6" ht="30" customHeight="1" x14ac:dyDescent="0.25">
      <c r="A39" s="177" t="str">
        <f t="shared" si="2"/>
        <v/>
      </c>
      <c r="B39" s="423"/>
      <c r="C39" s="423"/>
      <c r="D39" s="423"/>
      <c r="E39" s="423"/>
      <c r="F39" s="424"/>
    </row>
    <row r="40" spans="1:6" ht="30" customHeight="1" x14ac:dyDescent="0.25">
      <c r="A40" s="177" t="str">
        <f t="shared" si="2"/>
        <v/>
      </c>
      <c r="B40" s="423"/>
      <c r="C40" s="423"/>
      <c r="D40" s="423"/>
      <c r="E40" s="423"/>
      <c r="F40" s="424"/>
    </row>
    <row r="41" spans="1:6" ht="30" customHeight="1" x14ac:dyDescent="0.25">
      <c r="A41" s="177" t="str">
        <f t="shared" si="2"/>
        <v/>
      </c>
      <c r="B41" s="423"/>
      <c r="C41" s="423"/>
      <c r="D41" s="423"/>
      <c r="E41" s="423"/>
      <c r="F41" s="424"/>
    </row>
    <row r="42" spans="1:6" ht="30" customHeight="1" x14ac:dyDescent="0.25">
      <c r="A42" s="177" t="str">
        <f t="shared" si="2"/>
        <v/>
      </c>
      <c r="B42" s="423"/>
      <c r="C42" s="423"/>
      <c r="D42" s="423"/>
      <c r="E42" s="423"/>
      <c r="F42" s="424"/>
    </row>
    <row r="43" spans="1:6" ht="30" customHeight="1" x14ac:dyDescent="0.25">
      <c r="A43" s="177" t="str">
        <f t="shared" si="2"/>
        <v/>
      </c>
      <c r="B43" s="423"/>
      <c r="C43" s="423"/>
      <c r="D43" s="423"/>
      <c r="E43" s="423"/>
      <c r="F43" s="424"/>
    </row>
    <row r="44" spans="1:6" ht="30" customHeight="1" x14ac:dyDescent="0.25">
      <c r="A44" s="177" t="str">
        <f t="shared" si="2"/>
        <v/>
      </c>
      <c r="B44" s="423"/>
      <c r="C44" s="423"/>
      <c r="D44" s="423"/>
      <c r="E44" s="423"/>
      <c r="F44" s="424"/>
    </row>
    <row r="45" spans="1:6" ht="30" customHeight="1" x14ac:dyDescent="0.25">
      <c r="A45" s="177" t="str">
        <f>IF(B22="","",B22)</f>
        <v/>
      </c>
      <c r="B45" s="423"/>
      <c r="C45" s="423"/>
      <c r="D45" s="423"/>
      <c r="E45" s="423"/>
      <c r="F45" s="424"/>
    </row>
    <row r="46" spans="1:6" ht="30" customHeight="1" x14ac:dyDescent="0.25">
      <c r="A46" s="177" t="str">
        <f t="shared" ref="A46:A54" si="3">IF(B23="","",B23)</f>
        <v/>
      </c>
      <c r="B46" s="423"/>
      <c r="C46" s="423"/>
      <c r="D46" s="423"/>
      <c r="E46" s="423"/>
      <c r="F46" s="424"/>
    </row>
    <row r="47" spans="1:6" ht="30" customHeight="1" x14ac:dyDescent="0.25">
      <c r="A47" s="177" t="str">
        <f t="shared" si="3"/>
        <v/>
      </c>
      <c r="B47" s="423"/>
      <c r="C47" s="423"/>
      <c r="D47" s="423"/>
      <c r="E47" s="423"/>
      <c r="F47" s="424"/>
    </row>
    <row r="48" spans="1:6" ht="30" customHeight="1" x14ac:dyDescent="0.25">
      <c r="A48" s="177" t="str">
        <f t="shared" si="3"/>
        <v/>
      </c>
      <c r="B48" s="423"/>
      <c r="C48" s="423"/>
      <c r="D48" s="423"/>
      <c r="E48" s="423"/>
      <c r="F48" s="424"/>
    </row>
    <row r="49" spans="1:8" ht="30" customHeight="1" x14ac:dyDescent="0.25">
      <c r="A49" s="177" t="str">
        <f t="shared" si="3"/>
        <v/>
      </c>
      <c r="B49" s="423"/>
      <c r="C49" s="423"/>
      <c r="D49" s="423"/>
      <c r="E49" s="423"/>
      <c r="F49" s="424"/>
    </row>
    <row r="50" spans="1:8" ht="30" customHeight="1" x14ac:dyDescent="0.25">
      <c r="A50" s="177" t="str">
        <f t="shared" si="3"/>
        <v/>
      </c>
      <c r="B50" s="423"/>
      <c r="C50" s="423"/>
      <c r="D50" s="423"/>
      <c r="E50" s="423"/>
      <c r="F50" s="424"/>
    </row>
    <row r="51" spans="1:8" ht="30" customHeight="1" x14ac:dyDescent="0.25">
      <c r="A51" s="177" t="str">
        <f t="shared" si="3"/>
        <v/>
      </c>
      <c r="B51" s="423"/>
      <c r="C51" s="423"/>
      <c r="D51" s="423"/>
      <c r="E51" s="423"/>
      <c r="F51" s="424"/>
    </row>
    <row r="52" spans="1:8" ht="30" customHeight="1" x14ac:dyDescent="0.25">
      <c r="A52" s="177" t="str">
        <f t="shared" si="3"/>
        <v/>
      </c>
      <c r="B52" s="423"/>
      <c r="C52" s="423"/>
      <c r="D52" s="423"/>
      <c r="E52" s="423"/>
      <c r="F52" s="424"/>
    </row>
    <row r="53" spans="1:8" ht="30" customHeight="1" x14ac:dyDescent="0.25">
      <c r="A53" s="177" t="str">
        <f t="shared" si="3"/>
        <v/>
      </c>
      <c r="B53" s="423"/>
      <c r="C53" s="423"/>
      <c r="D53" s="423"/>
      <c r="E53" s="423"/>
      <c r="F53" s="424"/>
    </row>
    <row r="54" spans="1:8" ht="30" customHeight="1" thickBot="1" x14ac:dyDescent="0.3">
      <c r="A54" s="178" t="str">
        <f t="shared" si="3"/>
        <v/>
      </c>
      <c r="B54" s="445"/>
      <c r="C54" s="445"/>
      <c r="D54" s="445"/>
      <c r="E54" s="445"/>
      <c r="F54" s="446"/>
    </row>
    <row r="55" spans="1:8" ht="24.9" customHeight="1" thickBot="1" x14ac:dyDescent="0.3">
      <c r="A55" s="63"/>
      <c r="B55" s="174"/>
      <c r="C55" s="174"/>
      <c r="D55" s="175"/>
      <c r="E55" s="174"/>
      <c r="F55" s="174"/>
    </row>
    <row r="56" spans="1:8" ht="30" customHeight="1" x14ac:dyDescent="0.3">
      <c r="A56" s="425" t="s">
        <v>230</v>
      </c>
      <c r="B56" s="426"/>
      <c r="C56" s="426"/>
      <c r="D56" s="426"/>
      <c r="E56" s="426"/>
      <c r="F56" s="427"/>
    </row>
    <row r="57" spans="1:8" ht="54" customHeight="1" thickBot="1" x14ac:dyDescent="0.3">
      <c r="A57" s="430" t="s">
        <v>231</v>
      </c>
      <c r="B57" s="431"/>
      <c r="C57" s="431"/>
      <c r="D57" s="431"/>
      <c r="E57" s="431"/>
      <c r="F57" s="432"/>
    </row>
    <row r="58" spans="1:8" ht="30.15" customHeight="1" thickBot="1" x14ac:dyDescent="0.3">
      <c r="A58" s="179"/>
      <c r="B58" s="180" t="s">
        <v>137</v>
      </c>
      <c r="C58" s="181" t="s">
        <v>1</v>
      </c>
      <c r="D58" s="182" t="s">
        <v>146</v>
      </c>
      <c r="E58" s="183" t="s">
        <v>0</v>
      </c>
      <c r="F58" s="184"/>
    </row>
    <row r="59" spans="1:8" s="161" customFormat="1" ht="15" customHeight="1" x14ac:dyDescent="0.25">
      <c r="A59" s="160" t="s">
        <v>57</v>
      </c>
      <c r="B59" s="12" t="str">
        <f t="shared" ref="B59:B68" si="4">IF(B11="","",B11)</f>
        <v/>
      </c>
      <c r="C59" s="27">
        <f t="shared" ref="C59:C68" si="5">F11</f>
        <v>0</v>
      </c>
      <c r="D59" s="20">
        <v>0</v>
      </c>
      <c r="E59" s="23">
        <f>ROUND(C59*D59, 2)</f>
        <v>0</v>
      </c>
      <c r="F59" s="185"/>
      <c r="H59" s="148"/>
    </row>
    <row r="60" spans="1:8" s="161" customFormat="1" ht="15" customHeight="1" x14ac:dyDescent="0.25">
      <c r="A60" s="162" t="s">
        <v>58</v>
      </c>
      <c r="B60" s="12" t="str">
        <f t="shared" si="4"/>
        <v/>
      </c>
      <c r="C60" s="28">
        <f t="shared" si="5"/>
        <v>0</v>
      </c>
      <c r="D60" s="21">
        <v>0</v>
      </c>
      <c r="E60" s="24">
        <f t="shared" ref="E60:E79" si="6">ROUND(C60*D60, 2)</f>
        <v>0</v>
      </c>
      <c r="F60" s="185"/>
      <c r="H60" s="148"/>
    </row>
    <row r="61" spans="1:8" s="161" customFormat="1" ht="15" customHeight="1" x14ac:dyDescent="0.25">
      <c r="A61" s="162" t="s">
        <v>59</v>
      </c>
      <c r="B61" s="12" t="str">
        <f t="shared" si="4"/>
        <v/>
      </c>
      <c r="C61" s="28">
        <f t="shared" si="5"/>
        <v>0</v>
      </c>
      <c r="D61" s="21">
        <v>0</v>
      </c>
      <c r="E61" s="24">
        <f t="shared" si="6"/>
        <v>0</v>
      </c>
      <c r="F61" s="185"/>
      <c r="H61" s="148"/>
    </row>
    <row r="62" spans="1:8" s="161" customFormat="1" ht="15" customHeight="1" x14ac:dyDescent="0.25">
      <c r="A62" s="162" t="s">
        <v>60</v>
      </c>
      <c r="B62" s="12" t="str">
        <f t="shared" si="4"/>
        <v/>
      </c>
      <c r="C62" s="28">
        <f t="shared" si="5"/>
        <v>0</v>
      </c>
      <c r="D62" s="21">
        <v>0</v>
      </c>
      <c r="E62" s="24">
        <f t="shared" si="6"/>
        <v>0</v>
      </c>
      <c r="F62" s="185"/>
      <c r="H62" s="148"/>
    </row>
    <row r="63" spans="1:8" s="161" customFormat="1" ht="15" customHeight="1" x14ac:dyDescent="0.25">
      <c r="A63" s="162" t="s">
        <v>61</v>
      </c>
      <c r="B63" s="12" t="str">
        <f t="shared" si="4"/>
        <v/>
      </c>
      <c r="C63" s="28">
        <f t="shared" si="5"/>
        <v>0</v>
      </c>
      <c r="D63" s="21">
        <v>0</v>
      </c>
      <c r="E63" s="24">
        <f t="shared" si="6"/>
        <v>0</v>
      </c>
      <c r="F63" s="185"/>
      <c r="H63" s="148"/>
    </row>
    <row r="64" spans="1:8" s="161" customFormat="1" ht="15" customHeight="1" x14ac:dyDescent="0.25">
      <c r="A64" s="162" t="s">
        <v>62</v>
      </c>
      <c r="B64" s="12" t="str">
        <f t="shared" si="4"/>
        <v/>
      </c>
      <c r="C64" s="28">
        <f t="shared" si="5"/>
        <v>0</v>
      </c>
      <c r="D64" s="21">
        <v>0</v>
      </c>
      <c r="E64" s="24">
        <f t="shared" si="6"/>
        <v>0</v>
      </c>
      <c r="F64" s="185"/>
      <c r="H64" s="148"/>
    </row>
    <row r="65" spans="1:8" s="161" customFormat="1" ht="15" customHeight="1" x14ac:dyDescent="0.25">
      <c r="A65" s="162" t="s">
        <v>63</v>
      </c>
      <c r="B65" s="12" t="str">
        <f t="shared" si="4"/>
        <v/>
      </c>
      <c r="C65" s="28">
        <f t="shared" si="5"/>
        <v>0</v>
      </c>
      <c r="D65" s="21">
        <v>0</v>
      </c>
      <c r="E65" s="24">
        <f t="shared" si="6"/>
        <v>0</v>
      </c>
      <c r="F65" s="185"/>
      <c r="H65" s="148"/>
    </row>
    <row r="66" spans="1:8" s="161" customFormat="1" ht="15" customHeight="1" x14ac:dyDescent="0.25">
      <c r="A66" s="162" t="s">
        <v>64</v>
      </c>
      <c r="B66" s="12" t="str">
        <f t="shared" si="4"/>
        <v/>
      </c>
      <c r="C66" s="28">
        <f t="shared" si="5"/>
        <v>0</v>
      </c>
      <c r="D66" s="21">
        <v>0</v>
      </c>
      <c r="E66" s="24">
        <f t="shared" si="6"/>
        <v>0</v>
      </c>
      <c r="F66" s="185"/>
      <c r="H66" s="148"/>
    </row>
    <row r="67" spans="1:8" s="161" customFormat="1" ht="15" customHeight="1" x14ac:dyDescent="0.25">
      <c r="A67" s="162" t="s">
        <v>65</v>
      </c>
      <c r="B67" s="12" t="str">
        <f t="shared" si="4"/>
        <v/>
      </c>
      <c r="C67" s="28">
        <f t="shared" si="5"/>
        <v>0</v>
      </c>
      <c r="D67" s="21">
        <v>0</v>
      </c>
      <c r="E67" s="24">
        <f t="shared" si="6"/>
        <v>0</v>
      </c>
      <c r="F67" s="185"/>
      <c r="H67" s="148"/>
    </row>
    <row r="68" spans="1:8" s="161" customFormat="1" ht="15" customHeight="1" thickBot="1" x14ac:dyDescent="0.3">
      <c r="A68" s="168" t="s">
        <v>66</v>
      </c>
      <c r="B68" s="12" t="str">
        <f t="shared" si="4"/>
        <v/>
      </c>
      <c r="C68" s="28">
        <f t="shared" si="5"/>
        <v>0</v>
      </c>
      <c r="D68" s="21">
        <v>0</v>
      </c>
      <c r="E68" s="24">
        <f t="shared" si="6"/>
        <v>0</v>
      </c>
      <c r="F68" s="185"/>
      <c r="H68" s="148"/>
    </row>
    <row r="69" spans="1:8" s="161" customFormat="1" ht="15" customHeight="1" thickBot="1" x14ac:dyDescent="0.3">
      <c r="A69" s="186"/>
      <c r="B69" s="180" t="s">
        <v>137</v>
      </c>
      <c r="C69" s="181" t="s">
        <v>1</v>
      </c>
      <c r="D69" s="182" t="s">
        <v>146</v>
      </c>
      <c r="E69" s="183" t="s">
        <v>0</v>
      </c>
      <c r="F69" s="185"/>
      <c r="H69" s="148"/>
    </row>
    <row r="70" spans="1:8" s="161" customFormat="1" ht="15" customHeight="1" x14ac:dyDescent="0.25">
      <c r="A70" s="160" t="s">
        <v>67</v>
      </c>
      <c r="B70" s="12" t="str">
        <f t="shared" ref="B70:B79" si="7">IF(B22="","",B22)</f>
        <v/>
      </c>
      <c r="C70" s="28">
        <f t="shared" ref="C70:C79" si="8">F22</f>
        <v>0</v>
      </c>
      <c r="D70" s="21">
        <v>0</v>
      </c>
      <c r="E70" s="24">
        <f t="shared" si="6"/>
        <v>0</v>
      </c>
      <c r="F70" s="185"/>
      <c r="H70" s="148"/>
    </row>
    <row r="71" spans="1:8" s="161" customFormat="1" ht="15" customHeight="1" x14ac:dyDescent="0.25">
      <c r="A71" s="162" t="s">
        <v>68</v>
      </c>
      <c r="B71" s="12" t="str">
        <f t="shared" si="7"/>
        <v/>
      </c>
      <c r="C71" s="28">
        <f t="shared" si="8"/>
        <v>0</v>
      </c>
      <c r="D71" s="21">
        <v>0</v>
      </c>
      <c r="E71" s="24">
        <f t="shared" si="6"/>
        <v>0</v>
      </c>
      <c r="F71" s="185"/>
      <c r="H71" s="148"/>
    </row>
    <row r="72" spans="1:8" s="161" customFormat="1" ht="15" customHeight="1" x14ac:dyDescent="0.25">
      <c r="A72" s="162" t="s">
        <v>69</v>
      </c>
      <c r="B72" s="12" t="str">
        <f t="shared" si="7"/>
        <v/>
      </c>
      <c r="C72" s="28">
        <f t="shared" si="8"/>
        <v>0</v>
      </c>
      <c r="D72" s="21">
        <v>0</v>
      </c>
      <c r="E72" s="24">
        <f t="shared" si="6"/>
        <v>0</v>
      </c>
      <c r="F72" s="185"/>
      <c r="H72" s="148"/>
    </row>
    <row r="73" spans="1:8" s="161" customFormat="1" ht="15" customHeight="1" x14ac:dyDescent="0.25">
      <c r="A73" s="162" t="s">
        <v>70</v>
      </c>
      <c r="B73" s="12" t="str">
        <f t="shared" si="7"/>
        <v/>
      </c>
      <c r="C73" s="28">
        <f t="shared" si="8"/>
        <v>0</v>
      </c>
      <c r="D73" s="21">
        <v>0</v>
      </c>
      <c r="E73" s="24">
        <f t="shared" si="6"/>
        <v>0</v>
      </c>
      <c r="F73" s="185"/>
      <c r="H73" s="148"/>
    </row>
    <row r="74" spans="1:8" s="161" customFormat="1" ht="15" customHeight="1" x14ac:dyDescent="0.25">
      <c r="A74" s="162" t="s">
        <v>71</v>
      </c>
      <c r="B74" s="12" t="str">
        <f t="shared" si="7"/>
        <v/>
      </c>
      <c r="C74" s="28">
        <f t="shared" si="8"/>
        <v>0</v>
      </c>
      <c r="D74" s="21">
        <v>0</v>
      </c>
      <c r="E74" s="24">
        <f t="shared" si="6"/>
        <v>0</v>
      </c>
      <c r="F74" s="185"/>
      <c r="H74" s="148"/>
    </row>
    <row r="75" spans="1:8" s="161" customFormat="1" ht="15" customHeight="1" x14ac:dyDescent="0.25">
      <c r="A75" s="162" t="s">
        <v>72</v>
      </c>
      <c r="B75" s="12" t="str">
        <f t="shared" si="7"/>
        <v/>
      </c>
      <c r="C75" s="28">
        <f t="shared" si="8"/>
        <v>0</v>
      </c>
      <c r="D75" s="21">
        <v>0</v>
      </c>
      <c r="E75" s="24">
        <f t="shared" si="6"/>
        <v>0</v>
      </c>
      <c r="F75" s="185"/>
      <c r="H75" s="148"/>
    </row>
    <row r="76" spans="1:8" s="161" customFormat="1" ht="15" customHeight="1" x14ac:dyDescent="0.25">
      <c r="A76" s="162" t="s">
        <v>73</v>
      </c>
      <c r="B76" s="12" t="str">
        <f t="shared" si="7"/>
        <v/>
      </c>
      <c r="C76" s="28">
        <f t="shared" si="8"/>
        <v>0</v>
      </c>
      <c r="D76" s="21">
        <v>0</v>
      </c>
      <c r="E76" s="24">
        <f t="shared" si="6"/>
        <v>0</v>
      </c>
      <c r="F76" s="185"/>
      <c r="H76" s="148"/>
    </row>
    <row r="77" spans="1:8" s="161" customFormat="1" ht="15" customHeight="1" x14ac:dyDescent="0.25">
      <c r="A77" s="162" t="s">
        <v>74</v>
      </c>
      <c r="B77" s="12" t="str">
        <f t="shared" si="7"/>
        <v/>
      </c>
      <c r="C77" s="28">
        <f t="shared" si="8"/>
        <v>0</v>
      </c>
      <c r="D77" s="21">
        <v>0</v>
      </c>
      <c r="E77" s="24">
        <f t="shared" si="6"/>
        <v>0</v>
      </c>
      <c r="F77" s="185"/>
      <c r="H77" s="148"/>
    </row>
    <row r="78" spans="1:8" s="161" customFormat="1" ht="15" customHeight="1" x14ac:dyDescent="0.25">
      <c r="A78" s="162" t="s">
        <v>75</v>
      </c>
      <c r="B78" s="12" t="str">
        <f t="shared" si="7"/>
        <v/>
      </c>
      <c r="C78" s="28">
        <f t="shared" si="8"/>
        <v>0</v>
      </c>
      <c r="D78" s="21">
        <v>0</v>
      </c>
      <c r="E78" s="24">
        <f t="shared" si="6"/>
        <v>0</v>
      </c>
      <c r="F78" s="185"/>
      <c r="H78" s="148"/>
    </row>
    <row r="79" spans="1:8" s="161" customFormat="1" ht="15" customHeight="1" thickBot="1" x14ac:dyDescent="0.3">
      <c r="A79" s="168" t="s">
        <v>76</v>
      </c>
      <c r="B79" s="12" t="str">
        <f t="shared" si="7"/>
        <v/>
      </c>
      <c r="C79" s="28">
        <f t="shared" si="8"/>
        <v>0</v>
      </c>
      <c r="D79" s="22">
        <v>0</v>
      </c>
      <c r="E79" s="25">
        <f t="shared" si="6"/>
        <v>0</v>
      </c>
      <c r="F79" s="185"/>
      <c r="H79" s="148"/>
    </row>
    <row r="80" spans="1:8" s="161" customFormat="1" ht="15" customHeight="1" thickBot="1" x14ac:dyDescent="0.3">
      <c r="A80" s="169" t="s">
        <v>147</v>
      </c>
      <c r="B80" s="170"/>
      <c r="C80" s="171"/>
      <c r="D80" s="172"/>
      <c r="E80" s="29">
        <f>SUM(E59:E79)</f>
        <v>0</v>
      </c>
      <c r="F80" s="185"/>
      <c r="H80" s="148"/>
    </row>
    <row r="81" spans="1:8" x14ac:dyDescent="0.25">
      <c r="A81" s="179"/>
      <c r="B81" s="174"/>
      <c r="C81" s="174"/>
      <c r="D81" s="175"/>
      <c r="E81" s="187"/>
      <c r="F81" s="188"/>
    </row>
    <row r="82" spans="1:8" ht="74.25" customHeight="1" x14ac:dyDescent="0.25">
      <c r="A82" s="433" t="s">
        <v>190</v>
      </c>
      <c r="B82" s="415"/>
      <c r="C82" s="415"/>
      <c r="D82" s="415"/>
      <c r="E82" s="415"/>
      <c r="F82" s="416"/>
    </row>
    <row r="83" spans="1:8" ht="125.1" customHeight="1" thickBot="1" x14ac:dyDescent="0.3">
      <c r="A83" s="417"/>
      <c r="B83" s="418"/>
      <c r="C83" s="418"/>
      <c r="D83" s="418"/>
      <c r="E83" s="418"/>
      <c r="F83" s="419"/>
    </row>
    <row r="84" spans="1:8" ht="24.9" customHeight="1" thickBot="1" x14ac:dyDescent="0.3">
      <c r="A84" s="63"/>
      <c r="B84" s="174"/>
      <c r="C84" s="174"/>
      <c r="D84" s="175"/>
      <c r="E84" s="187"/>
      <c r="F84" s="189"/>
    </row>
    <row r="85" spans="1:8" ht="30" customHeight="1" x14ac:dyDescent="0.3">
      <c r="A85" s="425" t="s">
        <v>233</v>
      </c>
      <c r="B85" s="426"/>
      <c r="C85" s="426"/>
      <c r="D85" s="426"/>
      <c r="E85" s="426"/>
      <c r="F85" s="427"/>
    </row>
    <row r="86" spans="1:8" ht="69.75" customHeight="1" thickBot="1" x14ac:dyDescent="0.3">
      <c r="A86" s="420" t="s">
        <v>198</v>
      </c>
      <c r="B86" s="440"/>
      <c r="C86" s="440"/>
      <c r="D86" s="440"/>
      <c r="E86" s="440"/>
      <c r="F86" s="441"/>
    </row>
    <row r="87" spans="1:8" ht="28.95" customHeight="1" thickBot="1" x14ac:dyDescent="0.3">
      <c r="A87" s="190"/>
      <c r="B87" s="180" t="s">
        <v>2</v>
      </c>
      <c r="C87" s="182" t="s">
        <v>150</v>
      </c>
      <c r="D87" s="182" t="s">
        <v>151</v>
      </c>
      <c r="E87" s="183" t="s">
        <v>0</v>
      </c>
      <c r="F87" s="188"/>
    </row>
    <row r="88" spans="1:8" s="161" customFormat="1" ht="15" customHeight="1" x14ac:dyDescent="0.25">
      <c r="A88" s="160" t="s">
        <v>57</v>
      </c>
      <c r="B88" s="13"/>
      <c r="C88" s="30">
        <v>0</v>
      </c>
      <c r="D88" s="31">
        <v>0</v>
      </c>
      <c r="E88" s="23">
        <f>ROUND(C88*D88, 2)</f>
        <v>0</v>
      </c>
      <c r="F88" s="185"/>
      <c r="H88" s="148"/>
    </row>
    <row r="89" spans="1:8" s="161" customFormat="1" ht="15" customHeight="1" x14ac:dyDescent="0.25">
      <c r="A89" s="162" t="s">
        <v>58</v>
      </c>
      <c r="B89" s="4"/>
      <c r="C89" s="32">
        <v>0</v>
      </c>
      <c r="D89" s="33">
        <v>0</v>
      </c>
      <c r="E89" s="24">
        <f>ROUND(C89*D89, 2)</f>
        <v>0</v>
      </c>
      <c r="F89" s="191"/>
      <c r="H89" s="148"/>
    </row>
    <row r="90" spans="1:8" s="161" customFormat="1" ht="15" customHeight="1" thickBot="1" x14ac:dyDescent="0.3">
      <c r="A90" s="162" t="s">
        <v>59</v>
      </c>
      <c r="B90" s="6"/>
      <c r="C90" s="34">
        <v>0</v>
      </c>
      <c r="D90" s="35">
        <v>0</v>
      </c>
      <c r="E90" s="25">
        <f>ROUND(C90*D90, 2)</f>
        <v>0</v>
      </c>
      <c r="F90" s="185"/>
      <c r="H90" s="148"/>
    </row>
    <row r="91" spans="1:8" s="161" customFormat="1" ht="15" customHeight="1" thickBot="1" x14ac:dyDescent="0.3">
      <c r="A91" s="169" t="s">
        <v>152</v>
      </c>
      <c r="B91" s="170"/>
      <c r="C91" s="171"/>
      <c r="D91" s="171"/>
      <c r="E91" s="36">
        <f>SUM(E88:E90)</f>
        <v>0</v>
      </c>
      <c r="F91" s="185"/>
      <c r="H91" s="148"/>
    </row>
    <row r="92" spans="1:8" x14ac:dyDescent="0.25">
      <c r="A92" s="179"/>
      <c r="B92" s="174"/>
      <c r="C92" s="174"/>
      <c r="D92" s="174"/>
      <c r="E92" s="192"/>
      <c r="F92" s="188"/>
    </row>
    <row r="93" spans="1:8" ht="34.5" customHeight="1" x14ac:dyDescent="0.25">
      <c r="A93" s="414" t="s">
        <v>191</v>
      </c>
      <c r="B93" s="466"/>
      <c r="C93" s="466"/>
      <c r="D93" s="466"/>
      <c r="E93" s="466"/>
      <c r="F93" s="467"/>
    </row>
    <row r="94" spans="1:8" ht="125.1" customHeight="1" thickBot="1" x14ac:dyDescent="0.3">
      <c r="A94" s="417"/>
      <c r="B94" s="418"/>
      <c r="C94" s="418"/>
      <c r="D94" s="418"/>
      <c r="E94" s="418"/>
      <c r="F94" s="419"/>
    </row>
    <row r="95" spans="1:8" ht="24.9" customHeight="1" thickBot="1" x14ac:dyDescent="0.3">
      <c r="A95" s="63"/>
      <c r="B95" s="174"/>
      <c r="C95" s="174"/>
      <c r="D95" s="174"/>
      <c r="E95" s="174"/>
      <c r="F95" s="189"/>
    </row>
    <row r="96" spans="1:8" ht="30" customHeight="1" x14ac:dyDescent="0.3">
      <c r="A96" s="425" t="s">
        <v>154</v>
      </c>
      <c r="B96" s="426"/>
      <c r="C96" s="426"/>
      <c r="D96" s="426"/>
      <c r="E96" s="426"/>
      <c r="F96" s="427"/>
    </row>
    <row r="97" spans="1:8" ht="71.25" customHeight="1" thickBot="1" x14ac:dyDescent="0.3">
      <c r="A97" s="458" t="s">
        <v>199</v>
      </c>
      <c r="B97" s="462"/>
      <c r="C97" s="462"/>
      <c r="D97" s="462"/>
      <c r="E97" s="462"/>
      <c r="F97" s="463"/>
    </row>
    <row r="98" spans="1:8" ht="28.95" customHeight="1" thickBot="1" x14ac:dyDescent="0.3">
      <c r="A98" s="193"/>
      <c r="B98" s="180" t="s">
        <v>2</v>
      </c>
      <c r="C98" s="182" t="s">
        <v>150</v>
      </c>
      <c r="D98" s="182" t="s">
        <v>151</v>
      </c>
      <c r="E98" s="183" t="s">
        <v>0</v>
      </c>
      <c r="F98" s="188"/>
    </row>
    <row r="99" spans="1:8" s="161" customFormat="1" ht="15" customHeight="1" x14ac:dyDescent="0.25">
      <c r="A99" s="160" t="s">
        <v>57</v>
      </c>
      <c r="B99" s="13"/>
      <c r="C99" s="30">
        <v>0</v>
      </c>
      <c r="D99" s="31">
        <v>0</v>
      </c>
      <c r="E99" s="23">
        <f>ROUND(C99*D99, 2)</f>
        <v>0</v>
      </c>
      <c r="F99" s="185"/>
      <c r="H99" s="148"/>
    </row>
    <row r="100" spans="1:8" s="161" customFormat="1" ht="15" customHeight="1" x14ac:dyDescent="0.25">
      <c r="A100" s="162" t="s">
        <v>58</v>
      </c>
      <c r="B100" s="4"/>
      <c r="C100" s="32">
        <v>0</v>
      </c>
      <c r="D100" s="33">
        <v>0</v>
      </c>
      <c r="E100" s="24">
        <f>ROUND(C100*D100, 2)</f>
        <v>0</v>
      </c>
      <c r="F100" s="185"/>
      <c r="H100" s="148"/>
    </row>
    <row r="101" spans="1:8" s="161" customFormat="1" ht="15" customHeight="1" x14ac:dyDescent="0.25">
      <c r="A101" s="162" t="s">
        <v>59</v>
      </c>
      <c r="B101" s="4"/>
      <c r="C101" s="32">
        <v>0</v>
      </c>
      <c r="D101" s="33">
        <v>0</v>
      </c>
      <c r="E101" s="24">
        <f>ROUND(C101*D101, 2)</f>
        <v>0</v>
      </c>
      <c r="F101" s="185"/>
      <c r="H101" s="148"/>
    </row>
    <row r="102" spans="1:8" s="161" customFormat="1" ht="15" customHeight="1" x14ac:dyDescent="0.25">
      <c r="A102" s="162" t="s">
        <v>60</v>
      </c>
      <c r="B102" s="4"/>
      <c r="C102" s="32">
        <v>0</v>
      </c>
      <c r="D102" s="33">
        <v>0</v>
      </c>
      <c r="E102" s="24">
        <f t="shared" ref="E102:E103" si="9">ROUND(C102*D102, 2)</f>
        <v>0</v>
      </c>
      <c r="F102" s="185"/>
      <c r="H102" s="148"/>
    </row>
    <row r="103" spans="1:8" s="161" customFormat="1" ht="15" customHeight="1" thickBot="1" x14ac:dyDescent="0.3">
      <c r="A103" s="162" t="s">
        <v>61</v>
      </c>
      <c r="B103" s="6"/>
      <c r="C103" s="34">
        <v>0</v>
      </c>
      <c r="D103" s="35">
        <v>0</v>
      </c>
      <c r="E103" s="25">
        <f t="shared" si="9"/>
        <v>0</v>
      </c>
      <c r="F103" s="185"/>
      <c r="H103" s="148"/>
    </row>
    <row r="104" spans="1:8" s="161" customFormat="1" ht="15" customHeight="1" thickBot="1" x14ac:dyDescent="0.3">
      <c r="A104" s="169" t="s">
        <v>155</v>
      </c>
      <c r="B104" s="170"/>
      <c r="C104" s="171"/>
      <c r="D104" s="171"/>
      <c r="E104" s="36">
        <f>SUM(E99:E103)</f>
        <v>0</v>
      </c>
      <c r="F104" s="185"/>
      <c r="H104" s="148"/>
    </row>
    <row r="105" spans="1:8" x14ac:dyDescent="0.25">
      <c r="A105" s="194"/>
      <c r="B105" s="195"/>
      <c r="C105" s="195"/>
      <c r="D105" s="196"/>
      <c r="E105" s="196"/>
      <c r="F105" s="188"/>
    </row>
    <row r="106" spans="1:8" ht="45.75" customHeight="1" x14ac:dyDescent="0.25">
      <c r="A106" s="414" t="s">
        <v>192</v>
      </c>
      <c r="B106" s="415"/>
      <c r="C106" s="415"/>
      <c r="D106" s="415"/>
      <c r="E106" s="415"/>
      <c r="F106" s="416"/>
    </row>
    <row r="107" spans="1:8" ht="125.1" customHeight="1" thickBot="1" x14ac:dyDescent="0.3">
      <c r="A107" s="417"/>
      <c r="B107" s="418"/>
      <c r="C107" s="418"/>
      <c r="D107" s="418"/>
      <c r="E107" s="418"/>
      <c r="F107" s="419"/>
    </row>
    <row r="108" spans="1:8" ht="24.9" customHeight="1" thickBot="1" x14ac:dyDescent="0.3">
      <c r="A108" s="63"/>
      <c r="B108" s="174"/>
      <c r="C108" s="174"/>
      <c r="D108" s="174"/>
      <c r="E108" s="174"/>
      <c r="F108" s="189"/>
    </row>
    <row r="109" spans="1:8" ht="30" customHeight="1" x14ac:dyDescent="0.3">
      <c r="A109" s="425" t="s">
        <v>234</v>
      </c>
      <c r="B109" s="426"/>
      <c r="C109" s="426"/>
      <c r="D109" s="426"/>
      <c r="E109" s="426"/>
      <c r="F109" s="427"/>
    </row>
    <row r="110" spans="1:8" ht="50.25" customHeight="1" thickBot="1" x14ac:dyDescent="0.3">
      <c r="A110" s="458" t="s">
        <v>200</v>
      </c>
      <c r="B110" s="459"/>
      <c r="C110" s="459"/>
      <c r="D110" s="459"/>
      <c r="E110" s="459"/>
      <c r="F110" s="460"/>
    </row>
    <row r="111" spans="1:8" ht="28.95" customHeight="1" thickBot="1" x14ac:dyDescent="0.3">
      <c r="A111" s="197"/>
      <c r="B111" s="180" t="s">
        <v>2</v>
      </c>
      <c r="C111" s="182" t="s">
        <v>150</v>
      </c>
      <c r="D111" s="182" t="s">
        <v>151</v>
      </c>
      <c r="E111" s="183" t="s">
        <v>0</v>
      </c>
      <c r="F111" s="198"/>
    </row>
    <row r="112" spans="1:8" s="161" customFormat="1" ht="15" customHeight="1" x14ac:dyDescent="0.25">
      <c r="A112" s="160" t="s">
        <v>57</v>
      </c>
      <c r="B112" s="13"/>
      <c r="C112" s="30">
        <v>0</v>
      </c>
      <c r="D112" s="31">
        <v>0</v>
      </c>
      <c r="E112" s="23">
        <f>ROUND(C112*D112, 2)</f>
        <v>0</v>
      </c>
      <c r="F112" s="191"/>
      <c r="H112" s="148"/>
    </row>
    <row r="113" spans="1:8" s="161" customFormat="1" ht="15" customHeight="1" x14ac:dyDescent="0.25">
      <c r="A113" s="162" t="s">
        <v>58</v>
      </c>
      <c r="B113" s="4"/>
      <c r="C113" s="32">
        <v>0</v>
      </c>
      <c r="D113" s="33">
        <v>0</v>
      </c>
      <c r="E113" s="24">
        <f>ROUND(C113*D113, 2)</f>
        <v>0</v>
      </c>
      <c r="F113" s="185"/>
      <c r="H113" s="148"/>
    </row>
    <row r="114" spans="1:8" s="161" customFormat="1" ht="15" customHeight="1" x14ac:dyDescent="0.25">
      <c r="A114" s="162" t="s">
        <v>59</v>
      </c>
      <c r="B114" s="4"/>
      <c r="C114" s="32">
        <v>0</v>
      </c>
      <c r="D114" s="33">
        <v>0</v>
      </c>
      <c r="E114" s="24">
        <f>ROUND(C114*D114, 2)</f>
        <v>0</v>
      </c>
      <c r="F114" s="185"/>
      <c r="H114" s="148"/>
    </row>
    <row r="115" spans="1:8" s="161" customFormat="1" ht="15" customHeight="1" x14ac:dyDescent="0.25">
      <c r="A115" s="162" t="s">
        <v>60</v>
      </c>
      <c r="B115" s="4"/>
      <c r="C115" s="32">
        <v>0</v>
      </c>
      <c r="D115" s="33">
        <v>0</v>
      </c>
      <c r="E115" s="24">
        <f>ROUND(C115*D115, 2)</f>
        <v>0</v>
      </c>
      <c r="F115" s="185"/>
      <c r="H115" s="148"/>
    </row>
    <row r="116" spans="1:8" s="161" customFormat="1" ht="15" customHeight="1" x14ac:dyDescent="0.25">
      <c r="A116" s="162" t="s">
        <v>61</v>
      </c>
      <c r="B116" s="112"/>
      <c r="C116" s="32">
        <v>0</v>
      </c>
      <c r="D116" s="33">
        <v>0</v>
      </c>
      <c r="E116" s="24">
        <f t="shared" ref="E116:E120" si="10">ROUND(C116*D116, 2)</f>
        <v>0</v>
      </c>
      <c r="F116" s="185"/>
      <c r="H116" s="148"/>
    </row>
    <row r="117" spans="1:8" s="161" customFormat="1" ht="15" customHeight="1" x14ac:dyDescent="0.25">
      <c r="A117" s="162" t="s">
        <v>62</v>
      </c>
      <c r="B117" s="112"/>
      <c r="C117" s="32">
        <v>0</v>
      </c>
      <c r="D117" s="33">
        <v>0</v>
      </c>
      <c r="E117" s="24">
        <f t="shared" si="10"/>
        <v>0</v>
      </c>
      <c r="F117" s="185"/>
      <c r="H117" s="148"/>
    </row>
    <row r="118" spans="1:8" s="161" customFormat="1" ht="15" customHeight="1" x14ac:dyDescent="0.25">
      <c r="A118" s="162" t="s">
        <v>63</v>
      </c>
      <c r="B118" s="112"/>
      <c r="C118" s="32">
        <v>0</v>
      </c>
      <c r="D118" s="33">
        <v>0</v>
      </c>
      <c r="E118" s="24">
        <f t="shared" si="10"/>
        <v>0</v>
      </c>
      <c r="F118" s="185"/>
      <c r="H118" s="148"/>
    </row>
    <row r="119" spans="1:8" s="161" customFormat="1" ht="15" customHeight="1" x14ac:dyDescent="0.25">
      <c r="A119" s="162" t="s">
        <v>64</v>
      </c>
      <c r="B119" s="112"/>
      <c r="C119" s="32">
        <v>0</v>
      </c>
      <c r="D119" s="33">
        <v>0</v>
      </c>
      <c r="E119" s="24">
        <f t="shared" si="10"/>
        <v>0</v>
      </c>
      <c r="F119" s="185"/>
      <c r="H119" s="148"/>
    </row>
    <row r="120" spans="1:8" s="161" customFormat="1" ht="15" customHeight="1" x14ac:dyDescent="0.25">
      <c r="A120" s="162" t="s">
        <v>65</v>
      </c>
      <c r="B120" s="112"/>
      <c r="C120" s="32">
        <v>0</v>
      </c>
      <c r="D120" s="33">
        <v>0</v>
      </c>
      <c r="E120" s="24">
        <f t="shared" si="10"/>
        <v>0</v>
      </c>
      <c r="F120" s="185"/>
      <c r="H120" s="148"/>
    </row>
    <row r="121" spans="1:8" s="161" customFormat="1" ht="15" customHeight="1" thickBot="1" x14ac:dyDescent="0.3">
      <c r="A121" s="168" t="s">
        <v>66</v>
      </c>
      <c r="B121" s="6"/>
      <c r="C121" s="34">
        <v>0</v>
      </c>
      <c r="D121" s="35">
        <v>0</v>
      </c>
      <c r="E121" s="25">
        <f>ROUND(C121*D121, 2)</f>
        <v>0</v>
      </c>
      <c r="F121" s="185"/>
      <c r="H121" s="148"/>
    </row>
    <row r="122" spans="1:8" s="161" customFormat="1" ht="15" customHeight="1" thickBot="1" x14ac:dyDescent="0.3">
      <c r="A122" s="169" t="s">
        <v>158</v>
      </c>
      <c r="B122" s="170"/>
      <c r="C122" s="171"/>
      <c r="D122" s="171"/>
      <c r="E122" s="29">
        <f>SUM(E112:E121)</f>
        <v>0</v>
      </c>
      <c r="F122" s="185"/>
      <c r="H122" s="148"/>
    </row>
    <row r="123" spans="1:8" x14ac:dyDescent="0.25">
      <c r="A123" s="179"/>
      <c r="B123" s="174"/>
      <c r="C123" s="174"/>
      <c r="D123" s="174"/>
      <c r="E123" s="187"/>
      <c r="F123" s="188"/>
    </row>
    <row r="124" spans="1:8" ht="53.25" customHeight="1" x14ac:dyDescent="0.25">
      <c r="A124" s="468" t="s">
        <v>193</v>
      </c>
      <c r="B124" s="469"/>
      <c r="C124" s="469"/>
      <c r="D124" s="469"/>
      <c r="E124" s="469"/>
      <c r="F124" s="470"/>
    </row>
    <row r="125" spans="1:8" ht="125.1" customHeight="1" thickBot="1" x14ac:dyDescent="0.3">
      <c r="A125" s="417"/>
      <c r="B125" s="418"/>
      <c r="C125" s="418"/>
      <c r="D125" s="418"/>
      <c r="E125" s="418"/>
      <c r="F125" s="419"/>
    </row>
    <row r="126" spans="1:8" ht="24.9" customHeight="1" thickBot="1" x14ac:dyDescent="0.3">
      <c r="A126" s="199"/>
      <c r="B126" s="200"/>
      <c r="C126" s="200"/>
      <c r="D126" s="200"/>
      <c r="E126" s="200"/>
      <c r="F126" s="189"/>
    </row>
    <row r="127" spans="1:8" ht="30" customHeight="1" x14ac:dyDescent="0.3">
      <c r="A127" s="425" t="s">
        <v>235</v>
      </c>
      <c r="B127" s="426"/>
      <c r="C127" s="426"/>
      <c r="D127" s="426"/>
      <c r="E127" s="426"/>
      <c r="F127" s="427"/>
    </row>
    <row r="128" spans="1:8" ht="76.5" customHeight="1" x14ac:dyDescent="0.25">
      <c r="A128" s="435" t="s">
        <v>201</v>
      </c>
      <c r="B128" s="436"/>
      <c r="C128" s="436"/>
      <c r="D128" s="436"/>
      <c r="E128" s="436"/>
      <c r="F128" s="437"/>
    </row>
    <row r="129" spans="1:8" x14ac:dyDescent="0.25">
      <c r="A129" s="201" t="s">
        <v>161</v>
      </c>
      <c r="B129" s="438" t="s">
        <v>10</v>
      </c>
      <c r="C129" s="438"/>
      <c r="D129" s="438"/>
      <c r="E129" s="438"/>
      <c r="F129" s="439"/>
    </row>
    <row r="130" spans="1:8" ht="13.8" thickBot="1" x14ac:dyDescent="0.3">
      <c r="A130" s="201" t="s">
        <v>162</v>
      </c>
      <c r="B130" s="438" t="s">
        <v>8</v>
      </c>
      <c r="C130" s="438"/>
      <c r="D130" s="438"/>
      <c r="E130" s="438"/>
      <c r="F130" s="439"/>
    </row>
    <row r="131" spans="1:8" ht="21.6" customHeight="1" thickBot="1" x14ac:dyDescent="0.3">
      <c r="A131" s="202"/>
      <c r="B131" s="180" t="s">
        <v>165</v>
      </c>
      <c r="C131" s="182" t="s">
        <v>166</v>
      </c>
      <c r="D131" s="183" t="s">
        <v>0</v>
      </c>
      <c r="E131" s="174"/>
      <c r="F131" s="203"/>
    </row>
    <row r="132" spans="1:8" ht="26.25" customHeight="1" thickBot="1" x14ac:dyDescent="0.3">
      <c r="A132" s="204" t="s">
        <v>163</v>
      </c>
      <c r="B132" s="37">
        <v>0</v>
      </c>
      <c r="C132" s="38">
        <v>0</v>
      </c>
      <c r="D132" s="39">
        <f>ROUND(B132*C132, 2)</f>
        <v>0</v>
      </c>
      <c r="E132" s="174"/>
      <c r="F132" s="203"/>
    </row>
    <row r="133" spans="1:8" ht="27.75" customHeight="1" thickBot="1" x14ac:dyDescent="0.3">
      <c r="A133" s="179"/>
      <c r="B133" s="205"/>
      <c r="C133" s="206"/>
      <c r="D133" s="86"/>
      <c r="E133" s="174"/>
      <c r="F133" s="203"/>
    </row>
    <row r="134" spans="1:8" ht="22.5" customHeight="1" thickBot="1" x14ac:dyDescent="0.3">
      <c r="A134" s="378"/>
      <c r="B134" s="379"/>
      <c r="C134" s="379"/>
      <c r="D134" s="207" t="s">
        <v>0</v>
      </c>
      <c r="E134" s="174"/>
      <c r="F134" s="203"/>
    </row>
    <row r="135" spans="1:8" ht="25.5" customHeight="1" thickBot="1" x14ac:dyDescent="0.3">
      <c r="A135" s="489" t="s">
        <v>164</v>
      </c>
      <c r="B135" s="482"/>
      <c r="C135" s="483"/>
      <c r="D135" s="380">
        <f>ROUND(B135*C135, 2)</f>
        <v>0</v>
      </c>
      <c r="E135" s="174"/>
      <c r="F135" s="203"/>
    </row>
    <row r="136" spans="1:8" ht="27" customHeight="1" thickBot="1" x14ac:dyDescent="0.3">
      <c r="A136" s="179"/>
      <c r="B136" s="86"/>
      <c r="C136" s="206"/>
      <c r="D136" s="86"/>
      <c r="E136" s="189"/>
      <c r="F136" s="203"/>
    </row>
    <row r="137" spans="1:8" ht="21" customHeight="1" thickBot="1" x14ac:dyDescent="0.3">
      <c r="A137" s="179"/>
      <c r="B137" s="208" t="s">
        <v>168</v>
      </c>
      <c r="C137" s="209" t="s">
        <v>169</v>
      </c>
      <c r="D137" s="210" t="s">
        <v>0</v>
      </c>
      <c r="E137" s="189"/>
      <c r="F137" s="203"/>
    </row>
    <row r="138" spans="1:8" ht="26.25" customHeight="1" thickBot="1" x14ac:dyDescent="0.3">
      <c r="A138" s="211" t="s">
        <v>167</v>
      </c>
      <c r="B138" s="40">
        <v>0</v>
      </c>
      <c r="C138" s="41">
        <v>0</v>
      </c>
      <c r="D138" s="42">
        <f>ROUND(B138*C138, 2)</f>
        <v>0</v>
      </c>
      <c r="E138" s="189"/>
      <c r="F138" s="203"/>
    </row>
    <row r="139" spans="1:8" ht="26.25" customHeight="1" thickBot="1" x14ac:dyDescent="0.3">
      <c r="A139" s="179"/>
      <c r="B139" s="86"/>
      <c r="C139" s="206"/>
      <c r="D139" s="86"/>
      <c r="E139" s="174"/>
      <c r="F139" s="203"/>
    </row>
    <row r="140" spans="1:8" ht="22.5" customHeight="1" thickBot="1" x14ac:dyDescent="0.3">
      <c r="A140" s="179"/>
      <c r="B140" s="464" t="s">
        <v>171</v>
      </c>
      <c r="C140" s="465"/>
      <c r="D140" s="212" t="s">
        <v>0</v>
      </c>
      <c r="E140" s="174"/>
      <c r="F140" s="203"/>
    </row>
    <row r="141" spans="1:8" ht="25.5" customHeight="1" thickBot="1" x14ac:dyDescent="0.3">
      <c r="A141" s="213" t="s">
        <v>170</v>
      </c>
      <c r="B141" s="477"/>
      <c r="C141" s="477"/>
      <c r="D141" s="43">
        <v>0</v>
      </c>
      <c r="E141" s="174"/>
      <c r="F141" s="203"/>
    </row>
    <row r="142" spans="1:8" ht="13.8" thickBot="1" x14ac:dyDescent="0.3">
      <c r="A142" s="214"/>
      <c r="B142" s="215"/>
      <c r="C142" s="215"/>
      <c r="D142" s="216"/>
      <c r="E142" s="174"/>
      <c r="F142" s="203"/>
    </row>
    <row r="143" spans="1:8" s="161" customFormat="1" ht="15" customHeight="1" thickBot="1" x14ac:dyDescent="0.3">
      <c r="A143" s="169" t="s">
        <v>172</v>
      </c>
      <c r="B143" s="217"/>
      <c r="C143" s="218"/>
      <c r="D143" s="29">
        <f>SUM(D132,D135,D138,D141)</f>
        <v>0</v>
      </c>
      <c r="E143" s="219"/>
      <c r="F143" s="220"/>
      <c r="H143" s="148"/>
    </row>
    <row r="144" spans="1:8" x14ac:dyDescent="0.25">
      <c r="A144" s="179"/>
      <c r="B144" s="221"/>
      <c r="C144" s="63"/>
      <c r="D144" s="187"/>
      <c r="E144" s="174"/>
      <c r="F144" s="203"/>
    </row>
    <row r="145" spans="1:8" ht="75" customHeight="1" x14ac:dyDescent="0.25">
      <c r="A145" s="414" t="s">
        <v>180</v>
      </c>
      <c r="B145" s="415"/>
      <c r="C145" s="415"/>
      <c r="D145" s="415"/>
      <c r="E145" s="415"/>
      <c r="F145" s="416"/>
    </row>
    <row r="146" spans="1:8" ht="164.25" customHeight="1" thickBot="1" x14ac:dyDescent="0.3">
      <c r="A146" s="417"/>
      <c r="B146" s="418"/>
      <c r="C146" s="418"/>
      <c r="D146" s="418"/>
      <c r="E146" s="418"/>
      <c r="F146" s="419"/>
    </row>
    <row r="147" spans="1:8" ht="24.9" customHeight="1" thickBot="1" x14ac:dyDescent="0.3">
      <c r="A147" s="63"/>
      <c r="B147" s="174"/>
      <c r="C147" s="175"/>
      <c r="D147" s="174"/>
      <c r="E147" s="189"/>
      <c r="F147" s="174"/>
    </row>
    <row r="148" spans="1:8" ht="30" customHeight="1" x14ac:dyDescent="0.3">
      <c r="A148" s="425" t="s">
        <v>236</v>
      </c>
      <c r="B148" s="426"/>
      <c r="C148" s="426"/>
      <c r="D148" s="426"/>
      <c r="E148" s="426"/>
      <c r="F148" s="427"/>
    </row>
    <row r="149" spans="1:8" ht="87.75" customHeight="1" x14ac:dyDescent="0.25">
      <c r="A149" s="435" t="s">
        <v>201</v>
      </c>
      <c r="B149" s="436"/>
      <c r="C149" s="436"/>
      <c r="D149" s="436"/>
      <c r="E149" s="436"/>
      <c r="F149" s="437"/>
    </row>
    <row r="150" spans="1:8" x14ac:dyDescent="0.25">
      <c r="A150" s="201" t="s">
        <v>161</v>
      </c>
      <c r="B150" s="438" t="s">
        <v>10</v>
      </c>
      <c r="C150" s="438"/>
      <c r="D150" s="438"/>
      <c r="E150" s="438"/>
      <c r="F150" s="439"/>
    </row>
    <row r="151" spans="1:8" ht="14.25" customHeight="1" x14ac:dyDescent="0.25">
      <c r="A151" s="222" t="s">
        <v>162</v>
      </c>
      <c r="B151" s="438" t="s">
        <v>8</v>
      </c>
      <c r="C151" s="438"/>
      <c r="D151" s="438"/>
      <c r="E151" s="438"/>
      <c r="F151" s="439"/>
    </row>
    <row r="152" spans="1:8" ht="13.8" thickBot="1" x14ac:dyDescent="0.3">
      <c r="A152" s="201"/>
      <c r="B152" s="87"/>
      <c r="C152" s="87"/>
      <c r="D152" s="87"/>
      <c r="E152" s="87"/>
      <c r="F152" s="88"/>
    </row>
    <row r="153" spans="1:8" ht="27" customHeight="1" thickBot="1" x14ac:dyDescent="0.3">
      <c r="A153" s="180" t="s">
        <v>13</v>
      </c>
      <c r="B153" s="183" t="s">
        <v>7</v>
      </c>
      <c r="C153" s="87"/>
      <c r="D153" s="87"/>
      <c r="E153" s="87"/>
      <c r="F153" s="88"/>
    </row>
    <row r="154" spans="1:8" s="161" customFormat="1" ht="15" customHeight="1" x14ac:dyDescent="0.25">
      <c r="A154" s="223" t="s">
        <v>210</v>
      </c>
      <c r="B154" s="44">
        <v>0</v>
      </c>
      <c r="C154" s="219"/>
      <c r="D154" s="224"/>
      <c r="E154" s="219"/>
      <c r="F154" s="220"/>
      <c r="H154" s="148"/>
    </row>
    <row r="155" spans="1:8" s="161" customFormat="1" ht="15" customHeight="1" x14ac:dyDescent="0.25">
      <c r="A155" s="225" t="s">
        <v>211</v>
      </c>
      <c r="B155" s="45">
        <v>0</v>
      </c>
      <c r="C155" s="224"/>
      <c r="D155" s="224"/>
      <c r="E155" s="224"/>
      <c r="F155" s="226"/>
      <c r="H155" s="148"/>
    </row>
    <row r="156" spans="1:8" s="161" customFormat="1" ht="15" customHeight="1" x14ac:dyDescent="0.25">
      <c r="A156" s="186" t="s">
        <v>212</v>
      </c>
      <c r="B156" s="45">
        <v>0</v>
      </c>
      <c r="C156" s="227"/>
      <c r="D156" s="224"/>
      <c r="E156" s="227"/>
      <c r="F156" s="185"/>
      <c r="H156" s="148"/>
    </row>
    <row r="157" spans="1:8" s="161" customFormat="1" ht="15" customHeight="1" x14ac:dyDescent="0.25">
      <c r="A157" s="186" t="s">
        <v>213</v>
      </c>
      <c r="B157" s="45">
        <v>0</v>
      </c>
      <c r="C157" s="228"/>
      <c r="D157" s="224"/>
      <c r="E157" s="228"/>
      <c r="F157" s="185"/>
      <c r="H157" s="148"/>
    </row>
    <row r="158" spans="1:8" s="161" customFormat="1" ht="15" customHeight="1" thickBot="1" x14ac:dyDescent="0.3">
      <c r="A158" s="229" t="s">
        <v>214</v>
      </c>
      <c r="B158" s="46">
        <v>0</v>
      </c>
      <c r="C158" s="228"/>
      <c r="D158" s="224"/>
      <c r="E158" s="228"/>
      <c r="F158" s="185"/>
      <c r="H158" s="148"/>
    </row>
    <row r="159" spans="1:8" s="161" customFormat="1" ht="15" customHeight="1" thickBot="1" x14ac:dyDescent="0.3">
      <c r="A159" s="169" t="s">
        <v>173</v>
      </c>
      <c r="B159" s="29">
        <f>SUM(B154:B158)</f>
        <v>0</v>
      </c>
      <c r="C159" s="228"/>
      <c r="D159" s="224"/>
      <c r="E159" s="228"/>
      <c r="F159" s="185"/>
      <c r="H159" s="148"/>
    </row>
    <row r="160" spans="1:8" x14ac:dyDescent="0.25">
      <c r="A160" s="173"/>
      <c r="B160" s="90"/>
      <c r="C160" s="175"/>
      <c r="D160" s="63"/>
      <c r="E160" s="175"/>
      <c r="F160" s="188"/>
    </row>
    <row r="161" spans="1:8" ht="85.5" customHeight="1" x14ac:dyDescent="0.25">
      <c r="A161" s="414" t="s">
        <v>181</v>
      </c>
      <c r="B161" s="415"/>
      <c r="C161" s="415"/>
      <c r="D161" s="415"/>
      <c r="E161" s="415"/>
      <c r="F161" s="416"/>
    </row>
    <row r="162" spans="1:8" ht="125.1" customHeight="1" thickBot="1" x14ac:dyDescent="0.3">
      <c r="A162" s="417"/>
      <c r="B162" s="418"/>
      <c r="C162" s="418"/>
      <c r="D162" s="418"/>
      <c r="E162" s="418"/>
      <c r="F162" s="419"/>
    </row>
    <row r="163" spans="1:8" ht="24.9" customHeight="1" thickBot="1" x14ac:dyDescent="0.3">
      <c r="A163" s="230"/>
      <c r="B163" s="200"/>
      <c r="C163" s="200"/>
      <c r="D163" s="200"/>
      <c r="E163" s="200"/>
      <c r="F163" s="189"/>
    </row>
    <row r="164" spans="1:8" ht="30" customHeight="1" x14ac:dyDescent="0.3">
      <c r="A164" s="425" t="s">
        <v>216</v>
      </c>
      <c r="B164" s="426"/>
      <c r="C164" s="426"/>
      <c r="D164" s="426"/>
      <c r="E164" s="426"/>
      <c r="F164" s="427"/>
    </row>
    <row r="165" spans="1:8" ht="39.75" customHeight="1" thickBot="1" x14ac:dyDescent="0.3">
      <c r="A165" s="494" t="s">
        <v>237</v>
      </c>
      <c r="B165" s="462"/>
      <c r="C165" s="462"/>
      <c r="D165" s="462"/>
      <c r="E165" s="462"/>
      <c r="F165" s="463"/>
    </row>
    <row r="166" spans="1:8" ht="27" customHeight="1" thickBot="1" x14ac:dyDescent="0.3">
      <c r="A166" s="197"/>
      <c r="B166" s="452" t="s">
        <v>9</v>
      </c>
      <c r="C166" s="453"/>
      <c r="D166" s="454"/>
      <c r="E166" s="231" t="s">
        <v>0</v>
      </c>
      <c r="F166" s="188"/>
    </row>
    <row r="167" spans="1:8" s="161" customFormat="1" ht="15" customHeight="1" x14ac:dyDescent="0.25">
      <c r="A167" s="160" t="s">
        <v>57</v>
      </c>
      <c r="B167" s="455"/>
      <c r="C167" s="455"/>
      <c r="D167" s="455"/>
      <c r="E167" s="116">
        <v>0</v>
      </c>
      <c r="F167" s="185"/>
      <c r="H167" s="148"/>
    </row>
    <row r="168" spans="1:8" s="161" customFormat="1" ht="15" customHeight="1" x14ac:dyDescent="0.25">
      <c r="A168" s="162" t="s">
        <v>58</v>
      </c>
      <c r="B168" s="456"/>
      <c r="C168" s="456"/>
      <c r="D168" s="456"/>
      <c r="E168" s="45">
        <v>0</v>
      </c>
      <c r="F168" s="185"/>
      <c r="H168" s="148"/>
    </row>
    <row r="169" spans="1:8" s="161" customFormat="1" ht="15" customHeight="1" x14ac:dyDescent="0.25">
      <c r="A169" s="162" t="s">
        <v>59</v>
      </c>
      <c r="B169" s="456"/>
      <c r="C169" s="456"/>
      <c r="D169" s="456"/>
      <c r="E169" s="45">
        <v>0</v>
      </c>
      <c r="F169" s="185"/>
      <c r="H169" s="148"/>
    </row>
    <row r="170" spans="1:8" s="161" customFormat="1" ht="15" customHeight="1" x14ac:dyDescent="0.25">
      <c r="A170" s="162" t="s">
        <v>60</v>
      </c>
      <c r="B170" s="456"/>
      <c r="C170" s="456"/>
      <c r="D170" s="456"/>
      <c r="E170" s="45">
        <v>0</v>
      </c>
      <c r="F170" s="185"/>
      <c r="H170" s="148"/>
    </row>
    <row r="171" spans="1:8" s="161" customFormat="1" ht="15" customHeight="1" x14ac:dyDescent="0.25">
      <c r="A171" s="162" t="s">
        <v>61</v>
      </c>
      <c r="B171" s="456"/>
      <c r="C171" s="456"/>
      <c r="D171" s="456"/>
      <c r="E171" s="45">
        <v>0</v>
      </c>
      <c r="F171" s="185"/>
      <c r="H171" s="148"/>
    </row>
    <row r="172" spans="1:8" s="161" customFormat="1" ht="15" customHeight="1" x14ac:dyDescent="0.25">
      <c r="A172" s="162" t="s">
        <v>62</v>
      </c>
      <c r="B172" s="456"/>
      <c r="C172" s="456"/>
      <c r="D172" s="456"/>
      <c r="E172" s="45">
        <v>0</v>
      </c>
      <c r="F172" s="185"/>
      <c r="H172" s="148"/>
    </row>
    <row r="173" spans="1:8" s="161" customFormat="1" ht="15" customHeight="1" x14ac:dyDescent="0.25">
      <c r="A173" s="162" t="s">
        <v>63</v>
      </c>
      <c r="B173" s="456"/>
      <c r="C173" s="456"/>
      <c r="D173" s="456"/>
      <c r="E173" s="45">
        <v>0</v>
      </c>
      <c r="F173" s="185"/>
      <c r="H173" s="148"/>
    </row>
    <row r="174" spans="1:8" s="161" customFormat="1" ht="15" customHeight="1" x14ac:dyDescent="0.25">
      <c r="A174" s="162" t="s">
        <v>64</v>
      </c>
      <c r="B174" s="456"/>
      <c r="C174" s="456"/>
      <c r="D174" s="456"/>
      <c r="E174" s="45">
        <v>0</v>
      </c>
      <c r="F174" s="185"/>
      <c r="H174" s="148"/>
    </row>
    <row r="175" spans="1:8" s="161" customFormat="1" ht="15" customHeight="1" x14ac:dyDescent="0.25">
      <c r="A175" s="110" t="s">
        <v>65</v>
      </c>
      <c r="B175" s="456"/>
      <c r="C175" s="456"/>
      <c r="D175" s="456"/>
      <c r="E175" s="45">
        <v>0</v>
      </c>
      <c r="F175" s="185"/>
      <c r="H175" s="148"/>
    </row>
    <row r="176" spans="1:8" s="161" customFormat="1" ht="15" customHeight="1" thickBot="1" x14ac:dyDescent="0.3">
      <c r="A176" s="232" t="s">
        <v>66</v>
      </c>
      <c r="B176" s="457"/>
      <c r="C176" s="457"/>
      <c r="D176" s="457"/>
      <c r="E176" s="46">
        <v>0</v>
      </c>
      <c r="F176" s="185"/>
      <c r="H176" s="148"/>
    </row>
    <row r="177" spans="1:8" s="161" customFormat="1" ht="15" customHeight="1" thickBot="1" x14ac:dyDescent="0.3">
      <c r="A177" s="233" t="s">
        <v>174</v>
      </c>
      <c r="B177" s="234"/>
      <c r="C177" s="234"/>
      <c r="D177" s="235"/>
      <c r="E177" s="147">
        <f>SUM(E167:E171,E172:E176)</f>
        <v>0</v>
      </c>
      <c r="F177" s="185"/>
      <c r="H177" s="148"/>
    </row>
    <row r="178" spans="1:8" x14ac:dyDescent="0.25">
      <c r="A178" s="179"/>
      <c r="B178" s="174"/>
      <c r="C178" s="174"/>
      <c r="D178" s="192"/>
      <c r="E178" s="174"/>
      <c r="F178" s="188"/>
    </row>
    <row r="179" spans="1:8" ht="49.5" customHeight="1" x14ac:dyDescent="0.25">
      <c r="A179" s="414" t="s">
        <v>194</v>
      </c>
      <c r="B179" s="415"/>
      <c r="C179" s="415"/>
      <c r="D179" s="415"/>
      <c r="E179" s="415"/>
      <c r="F179" s="416"/>
    </row>
    <row r="180" spans="1:8" ht="125.1" customHeight="1" thickBot="1" x14ac:dyDescent="0.3">
      <c r="A180" s="417"/>
      <c r="B180" s="418"/>
      <c r="C180" s="418"/>
      <c r="D180" s="418"/>
      <c r="E180" s="418"/>
      <c r="F180" s="419"/>
    </row>
    <row r="181" spans="1:8" ht="24.9" customHeight="1" thickBot="1" x14ac:dyDescent="0.3">
      <c r="A181" s="199"/>
      <c r="B181" s="200"/>
      <c r="C181" s="200"/>
      <c r="D181" s="200"/>
      <c r="E181" s="200"/>
      <c r="F181" s="189"/>
    </row>
    <row r="182" spans="1:8" ht="30" customHeight="1" x14ac:dyDescent="0.3">
      <c r="A182" s="425" t="s">
        <v>241</v>
      </c>
      <c r="B182" s="426"/>
      <c r="C182" s="426"/>
      <c r="D182" s="426"/>
      <c r="E182" s="426"/>
      <c r="F182" s="427"/>
    </row>
    <row r="183" spans="1:8" ht="52.5" customHeight="1" thickBot="1" x14ac:dyDescent="0.3">
      <c r="A183" s="420" t="s">
        <v>209</v>
      </c>
      <c r="B183" s="440"/>
      <c r="C183" s="440"/>
      <c r="D183" s="440"/>
      <c r="E183" s="440"/>
      <c r="F183" s="441"/>
    </row>
    <row r="184" spans="1:8" ht="25.2" customHeight="1" thickBot="1" x14ac:dyDescent="0.3">
      <c r="A184" s="236"/>
      <c r="B184" s="408" t="s">
        <v>220</v>
      </c>
      <c r="C184" s="409"/>
      <c r="D184" s="183" t="s">
        <v>0</v>
      </c>
      <c r="E184" s="63"/>
      <c r="F184" s="184"/>
    </row>
    <row r="185" spans="1:8" s="161" customFormat="1" ht="15" customHeight="1" x14ac:dyDescent="0.25">
      <c r="A185" s="237" t="s">
        <v>57</v>
      </c>
      <c r="B185" s="410"/>
      <c r="C185" s="411"/>
      <c r="D185" s="109">
        <v>0</v>
      </c>
      <c r="E185" s="224"/>
      <c r="F185" s="191"/>
      <c r="H185" s="148"/>
    </row>
    <row r="186" spans="1:8" s="161" customFormat="1" ht="15" customHeight="1" x14ac:dyDescent="0.25">
      <c r="A186" s="91" t="s">
        <v>58</v>
      </c>
      <c r="B186" s="404"/>
      <c r="C186" s="405"/>
      <c r="D186" s="111">
        <v>0</v>
      </c>
      <c r="E186" s="224"/>
      <c r="F186" s="191"/>
      <c r="H186" s="148"/>
    </row>
    <row r="187" spans="1:8" s="161" customFormat="1" ht="15" customHeight="1" x14ac:dyDescent="0.25">
      <c r="A187" s="91" t="s">
        <v>59</v>
      </c>
      <c r="B187" s="404"/>
      <c r="C187" s="405"/>
      <c r="D187" s="111">
        <v>0</v>
      </c>
      <c r="E187" s="224"/>
      <c r="F187" s="191"/>
      <c r="H187" s="148"/>
    </row>
    <row r="188" spans="1:8" s="161" customFormat="1" ht="15" customHeight="1" x14ac:dyDescent="0.25">
      <c r="A188" s="91" t="s">
        <v>60</v>
      </c>
      <c r="B188" s="404"/>
      <c r="C188" s="405"/>
      <c r="D188" s="111">
        <v>0</v>
      </c>
      <c r="E188" s="224"/>
      <c r="F188" s="191"/>
      <c r="H188" s="148"/>
    </row>
    <row r="189" spans="1:8" s="161" customFormat="1" ht="15" customHeight="1" thickBot="1" x14ac:dyDescent="0.3">
      <c r="A189" s="238" t="s">
        <v>61</v>
      </c>
      <c r="B189" s="404"/>
      <c r="C189" s="405"/>
      <c r="D189" s="111">
        <v>0</v>
      </c>
      <c r="E189" s="224"/>
      <c r="F189" s="191"/>
      <c r="H189" s="148"/>
    </row>
    <row r="190" spans="1:8" s="161" customFormat="1" ht="15" customHeight="1" thickBot="1" x14ac:dyDescent="0.3">
      <c r="A190" s="169" t="s">
        <v>175</v>
      </c>
      <c r="B190" s="170"/>
      <c r="C190" s="170"/>
      <c r="D190" s="36">
        <f>SUM(D185:D189)</f>
        <v>0</v>
      </c>
      <c r="E190" s="224"/>
      <c r="F190" s="191"/>
      <c r="H190" s="148"/>
    </row>
    <row r="191" spans="1:8" x14ac:dyDescent="0.25">
      <c r="A191" s="239"/>
      <c r="B191" s="240"/>
      <c r="C191" s="174"/>
      <c r="D191" s="174"/>
      <c r="E191" s="174"/>
      <c r="F191" s="188"/>
    </row>
    <row r="192" spans="1:8" ht="57.75" customHeight="1" x14ac:dyDescent="0.25">
      <c r="A192" s="442" t="s">
        <v>183</v>
      </c>
      <c r="B192" s="443"/>
      <c r="C192" s="443"/>
      <c r="D192" s="443"/>
      <c r="E192" s="443"/>
      <c r="F192" s="444"/>
    </row>
    <row r="193" spans="1:8" ht="125.1" customHeight="1" thickBot="1" x14ac:dyDescent="0.3">
      <c r="A193" s="417"/>
      <c r="B193" s="418"/>
      <c r="C193" s="418"/>
      <c r="D193" s="418"/>
      <c r="E193" s="418"/>
      <c r="F193" s="419"/>
    </row>
    <row r="194" spans="1:8" ht="24.9" customHeight="1" thickBot="1" x14ac:dyDescent="0.3">
      <c r="A194" s="63"/>
      <c r="B194" s="174"/>
      <c r="C194" s="174"/>
      <c r="D194" s="174"/>
      <c r="E194" s="174"/>
      <c r="F194" s="189"/>
    </row>
    <row r="195" spans="1:8" ht="30" customHeight="1" x14ac:dyDescent="0.3">
      <c r="A195" s="425" t="s">
        <v>238</v>
      </c>
      <c r="B195" s="426"/>
      <c r="C195" s="426"/>
      <c r="D195" s="426"/>
      <c r="E195" s="426"/>
      <c r="F195" s="427"/>
    </row>
    <row r="196" spans="1:8" ht="39.75" customHeight="1" thickBot="1" x14ac:dyDescent="0.3">
      <c r="A196" s="458" t="s">
        <v>204</v>
      </c>
      <c r="B196" s="459"/>
      <c r="C196" s="459"/>
      <c r="D196" s="459"/>
      <c r="E196" s="459"/>
      <c r="F196" s="460"/>
    </row>
    <row r="197" spans="1:8" ht="25.2" customHeight="1" thickBot="1" x14ac:dyDescent="0.3">
      <c r="A197" s="236"/>
      <c r="B197" s="408" t="s">
        <v>222</v>
      </c>
      <c r="C197" s="409"/>
      <c r="D197" s="183" t="s">
        <v>0</v>
      </c>
      <c r="E197" s="241"/>
      <c r="F197" s="188"/>
    </row>
    <row r="198" spans="1:8" s="161" customFormat="1" ht="15" customHeight="1" x14ac:dyDescent="0.25">
      <c r="A198" s="242" t="s">
        <v>57</v>
      </c>
      <c r="B198" s="410"/>
      <c r="C198" s="411"/>
      <c r="D198" s="44">
        <v>0</v>
      </c>
      <c r="E198" s="243"/>
      <c r="F198" s="185"/>
      <c r="H198" s="148"/>
    </row>
    <row r="199" spans="1:8" s="161" customFormat="1" ht="15" customHeight="1" x14ac:dyDescent="0.25">
      <c r="A199" s="101" t="s">
        <v>58</v>
      </c>
      <c r="B199" s="404"/>
      <c r="C199" s="405"/>
      <c r="D199" s="45">
        <v>0</v>
      </c>
      <c r="E199" s="243"/>
      <c r="F199" s="185"/>
      <c r="H199" s="148"/>
    </row>
    <row r="200" spans="1:8" s="161" customFormat="1" ht="15" customHeight="1" thickBot="1" x14ac:dyDescent="0.3">
      <c r="A200" s="244" t="s">
        <v>59</v>
      </c>
      <c r="B200" s="406"/>
      <c r="C200" s="407"/>
      <c r="D200" s="46">
        <v>0</v>
      </c>
      <c r="E200" s="243"/>
      <c r="F200" s="185"/>
      <c r="H200" s="148"/>
    </row>
    <row r="201" spans="1:8" s="161" customFormat="1" ht="15" customHeight="1" thickBot="1" x14ac:dyDescent="0.3">
      <c r="A201" s="169" t="s">
        <v>176</v>
      </c>
      <c r="B201" s="170"/>
      <c r="C201" s="170"/>
      <c r="D201" s="47">
        <f>SUM(D198:D200)</f>
        <v>0</v>
      </c>
      <c r="E201" s="245"/>
      <c r="F201" s="185"/>
      <c r="H201" s="148"/>
    </row>
    <row r="202" spans="1:8" x14ac:dyDescent="0.25">
      <c r="A202" s="239"/>
      <c r="B202" s="240"/>
      <c r="C202" s="174"/>
      <c r="D202" s="174"/>
      <c r="E202" s="174"/>
      <c r="F202" s="188"/>
    </row>
    <row r="203" spans="1:8" ht="35.25" customHeight="1" x14ac:dyDescent="0.25">
      <c r="A203" s="414" t="s">
        <v>184</v>
      </c>
      <c r="B203" s="415"/>
      <c r="C203" s="415"/>
      <c r="D203" s="415"/>
      <c r="E203" s="415"/>
      <c r="F203" s="416"/>
    </row>
    <row r="204" spans="1:8" ht="125.1" customHeight="1" thickBot="1" x14ac:dyDescent="0.3">
      <c r="A204" s="417"/>
      <c r="B204" s="418"/>
      <c r="C204" s="418"/>
      <c r="D204" s="418"/>
      <c r="E204" s="418"/>
      <c r="F204" s="419"/>
    </row>
    <row r="205" spans="1:8" ht="24.9" customHeight="1" thickBot="1" x14ac:dyDescent="0.3">
      <c r="A205" s="63"/>
      <c r="B205" s="174"/>
      <c r="C205" s="174"/>
      <c r="D205" s="174"/>
      <c r="E205" s="174"/>
      <c r="F205" s="189"/>
    </row>
    <row r="206" spans="1:8" ht="30" customHeight="1" x14ac:dyDescent="0.3">
      <c r="A206" s="425" t="s">
        <v>223</v>
      </c>
      <c r="B206" s="426"/>
      <c r="C206" s="426"/>
      <c r="D206" s="426"/>
      <c r="E206" s="426"/>
      <c r="F206" s="427"/>
    </row>
    <row r="207" spans="1:8" ht="45.75" customHeight="1" x14ac:dyDescent="0.25">
      <c r="A207" s="420" t="s">
        <v>205</v>
      </c>
      <c r="B207" s="440"/>
      <c r="C207" s="440"/>
      <c r="D207" s="440"/>
      <c r="E207" s="440"/>
      <c r="F207" s="441"/>
    </row>
    <row r="208" spans="1:8" ht="29.25" customHeight="1" thickBot="1" x14ac:dyDescent="0.3">
      <c r="A208" s="399" t="s">
        <v>54</v>
      </c>
      <c r="B208" s="400"/>
      <c r="C208" s="400"/>
      <c r="D208" s="400"/>
      <c r="E208" s="400"/>
      <c r="F208" s="401"/>
    </row>
    <row r="209" spans="1:8" ht="28.95" customHeight="1" thickBot="1" x14ac:dyDescent="0.3">
      <c r="A209" s="246"/>
      <c r="B209" s="471" t="s">
        <v>6</v>
      </c>
      <c r="C209" s="472"/>
      <c r="D209" s="158" t="s">
        <v>0</v>
      </c>
      <c r="E209" s="247"/>
      <c r="F209" s="188"/>
    </row>
    <row r="210" spans="1:8" s="161" customFormat="1" ht="15" customHeight="1" x14ac:dyDescent="0.25">
      <c r="A210" s="248" t="s">
        <v>57</v>
      </c>
      <c r="B210" s="473"/>
      <c r="C210" s="474"/>
      <c r="D210" s="48">
        <v>0</v>
      </c>
      <c r="E210" s="117"/>
      <c r="F210" s="185"/>
      <c r="H210" s="148"/>
    </row>
    <row r="211" spans="1:8" s="161" customFormat="1" ht="15" customHeight="1" x14ac:dyDescent="0.25">
      <c r="A211" s="249" t="s">
        <v>58</v>
      </c>
      <c r="B211" s="412"/>
      <c r="C211" s="413"/>
      <c r="D211" s="49">
        <v>0</v>
      </c>
      <c r="E211" s="117"/>
      <c r="F211" s="185"/>
      <c r="H211" s="148"/>
    </row>
    <row r="212" spans="1:8" s="161" customFormat="1" ht="15" customHeight="1" x14ac:dyDescent="0.25">
      <c r="A212" s="249" t="s">
        <v>59</v>
      </c>
      <c r="B212" s="412"/>
      <c r="C212" s="413"/>
      <c r="D212" s="49">
        <v>0</v>
      </c>
      <c r="E212" s="117"/>
      <c r="F212" s="185"/>
      <c r="H212" s="148"/>
    </row>
    <row r="213" spans="1:8" s="161" customFormat="1" ht="15" customHeight="1" x14ac:dyDescent="0.25">
      <c r="A213" s="249" t="s">
        <v>60</v>
      </c>
      <c r="B213" s="412"/>
      <c r="C213" s="413"/>
      <c r="D213" s="49">
        <v>0</v>
      </c>
      <c r="E213" s="117"/>
      <c r="F213" s="185"/>
      <c r="H213" s="148"/>
    </row>
    <row r="214" spans="1:8" s="161" customFormat="1" ht="15" customHeight="1" thickBot="1" x14ac:dyDescent="0.3">
      <c r="A214" s="249" t="s">
        <v>61</v>
      </c>
      <c r="B214" s="475"/>
      <c r="C214" s="476"/>
      <c r="D214" s="50">
        <v>0</v>
      </c>
      <c r="E214" s="117"/>
      <c r="F214" s="185"/>
      <c r="H214" s="148"/>
    </row>
    <row r="215" spans="1:8" s="161" customFormat="1" ht="15" customHeight="1" thickBot="1" x14ac:dyDescent="0.3">
      <c r="A215" s="250" t="s">
        <v>177</v>
      </c>
      <c r="B215" s="251"/>
      <c r="C215" s="251"/>
      <c r="D215" s="51">
        <f>SUM(D210:D214)</f>
        <v>0</v>
      </c>
      <c r="E215" s="117"/>
      <c r="F215" s="185"/>
      <c r="H215" s="148"/>
    </row>
    <row r="216" spans="1:8" x14ac:dyDescent="0.25">
      <c r="A216" s="252"/>
      <c r="B216" s="118"/>
      <c r="C216" s="118"/>
      <c r="D216" s="253"/>
      <c r="E216" s="118"/>
      <c r="F216" s="188"/>
    </row>
    <row r="217" spans="1:8" ht="39.75" customHeight="1" x14ac:dyDescent="0.25">
      <c r="A217" s="414" t="s">
        <v>185</v>
      </c>
      <c r="B217" s="415"/>
      <c r="C217" s="415"/>
      <c r="D217" s="415"/>
      <c r="E217" s="415"/>
      <c r="F217" s="416"/>
    </row>
    <row r="218" spans="1:8" ht="125.1" customHeight="1" thickBot="1" x14ac:dyDescent="0.3">
      <c r="A218" s="417"/>
      <c r="B218" s="418"/>
      <c r="C218" s="418"/>
      <c r="D218" s="418"/>
      <c r="E218" s="418"/>
      <c r="F218" s="419"/>
    </row>
    <row r="219" spans="1:8" ht="24.9" customHeight="1" thickBot="1" x14ac:dyDescent="0.3">
      <c r="A219" s="63"/>
      <c r="B219" s="174"/>
      <c r="C219" s="174"/>
      <c r="D219" s="174"/>
      <c r="E219" s="174"/>
      <c r="F219" s="189"/>
    </row>
    <row r="220" spans="1:8" ht="30" customHeight="1" x14ac:dyDescent="0.3">
      <c r="A220" s="425" t="s">
        <v>224</v>
      </c>
      <c r="B220" s="426"/>
      <c r="C220" s="426"/>
      <c r="D220" s="426"/>
      <c r="E220" s="426"/>
      <c r="F220" s="427"/>
    </row>
    <row r="221" spans="1:8" ht="55.5" customHeight="1" thickBot="1" x14ac:dyDescent="0.3">
      <c r="A221" s="458" t="s">
        <v>206</v>
      </c>
      <c r="B221" s="459"/>
      <c r="C221" s="459"/>
      <c r="D221" s="459"/>
      <c r="E221" s="459"/>
      <c r="F221" s="460"/>
    </row>
    <row r="222" spans="1:8" ht="28.95" customHeight="1" thickBot="1" x14ac:dyDescent="0.3">
      <c r="A222" s="155"/>
      <c r="B222" s="408" t="s">
        <v>242</v>
      </c>
      <c r="C222" s="409"/>
      <c r="D222" s="158" t="s">
        <v>0</v>
      </c>
      <c r="E222" s="63"/>
      <c r="F222" s="184"/>
    </row>
    <row r="223" spans="1:8" s="161" customFormat="1" ht="15" customHeight="1" x14ac:dyDescent="0.25">
      <c r="A223" s="248" t="s">
        <v>57</v>
      </c>
      <c r="B223" s="410"/>
      <c r="C223" s="411"/>
      <c r="D223" s="44">
        <v>0</v>
      </c>
      <c r="E223" s="224"/>
      <c r="F223" s="191"/>
      <c r="H223" s="148"/>
    </row>
    <row r="224" spans="1:8" s="161" customFormat="1" ht="15" customHeight="1" x14ac:dyDescent="0.25">
      <c r="A224" s="249" t="s">
        <v>58</v>
      </c>
      <c r="B224" s="404"/>
      <c r="C224" s="405"/>
      <c r="D224" s="45">
        <v>0</v>
      </c>
      <c r="E224" s="224"/>
      <c r="F224" s="191"/>
      <c r="H224" s="148"/>
    </row>
    <row r="225" spans="1:8" s="161" customFormat="1" ht="15" customHeight="1" x14ac:dyDescent="0.25">
      <c r="A225" s="249" t="s">
        <v>59</v>
      </c>
      <c r="B225" s="404"/>
      <c r="C225" s="405"/>
      <c r="D225" s="45">
        <v>0</v>
      </c>
      <c r="E225" s="224"/>
      <c r="F225" s="191"/>
      <c r="H225" s="148"/>
    </row>
    <row r="226" spans="1:8" s="161" customFormat="1" ht="15" customHeight="1" x14ac:dyDescent="0.25">
      <c r="A226" s="249" t="s">
        <v>60</v>
      </c>
      <c r="B226" s="404"/>
      <c r="C226" s="405"/>
      <c r="D226" s="45">
        <v>0</v>
      </c>
      <c r="E226" s="224"/>
      <c r="F226" s="191"/>
      <c r="H226" s="148"/>
    </row>
    <row r="227" spans="1:8" s="161" customFormat="1" ht="15" customHeight="1" thickBot="1" x14ac:dyDescent="0.3">
      <c r="A227" s="249" t="s">
        <v>61</v>
      </c>
      <c r="B227" s="406"/>
      <c r="C227" s="407"/>
      <c r="D227" s="46">
        <v>0</v>
      </c>
      <c r="E227" s="224"/>
      <c r="F227" s="191"/>
      <c r="H227" s="148"/>
    </row>
    <row r="228" spans="1:8" s="161" customFormat="1" ht="15" customHeight="1" thickBot="1" x14ac:dyDescent="0.3">
      <c r="A228" s="254" t="s">
        <v>178</v>
      </c>
      <c r="B228" s="255"/>
      <c r="C228" s="256"/>
      <c r="D228" s="29">
        <f>SUM(D223:D227)</f>
        <v>0</v>
      </c>
      <c r="E228" s="224"/>
      <c r="F228" s="191"/>
      <c r="H228" s="148"/>
    </row>
    <row r="229" spans="1:8" x14ac:dyDescent="0.25">
      <c r="A229" s="239"/>
      <c r="B229" s="240"/>
      <c r="C229" s="174"/>
      <c r="D229" s="174"/>
      <c r="E229" s="174"/>
      <c r="F229" s="188"/>
    </row>
    <row r="230" spans="1:8" ht="74.25" customHeight="1" x14ac:dyDescent="0.25">
      <c r="A230" s="414" t="s">
        <v>186</v>
      </c>
      <c r="B230" s="415"/>
      <c r="C230" s="415"/>
      <c r="D230" s="415"/>
      <c r="E230" s="415"/>
      <c r="F230" s="416"/>
    </row>
    <row r="231" spans="1:8" ht="125.1" customHeight="1" thickBot="1" x14ac:dyDescent="0.3">
      <c r="A231" s="417"/>
      <c r="B231" s="418"/>
      <c r="C231" s="418"/>
      <c r="D231" s="418"/>
      <c r="E231" s="418"/>
      <c r="F231" s="419"/>
    </row>
    <row r="232" spans="1:8" ht="24.9" customHeight="1" thickBot="1" x14ac:dyDescent="0.3">
      <c r="A232" s="63"/>
      <c r="B232" s="63"/>
      <c r="C232" s="63"/>
      <c r="D232" s="63"/>
      <c r="E232" s="63"/>
      <c r="F232" s="63"/>
    </row>
    <row r="233" spans="1:8" ht="30" customHeight="1" x14ac:dyDescent="0.3">
      <c r="A233" s="425" t="s">
        <v>225</v>
      </c>
      <c r="B233" s="426"/>
      <c r="C233" s="426"/>
      <c r="D233" s="426"/>
      <c r="E233" s="426"/>
      <c r="F233" s="427"/>
    </row>
    <row r="234" spans="1:8" ht="41.25" customHeight="1" thickBot="1" x14ac:dyDescent="0.3">
      <c r="A234" s="420" t="s">
        <v>207</v>
      </c>
      <c r="B234" s="421"/>
      <c r="C234" s="421"/>
      <c r="D234" s="421"/>
      <c r="E234" s="421"/>
      <c r="F234" s="422"/>
    </row>
    <row r="235" spans="1:8" ht="28.95" customHeight="1" thickBot="1" x14ac:dyDescent="0.3">
      <c r="A235" s="257"/>
      <c r="B235" s="471" t="s">
        <v>215</v>
      </c>
      <c r="C235" s="472"/>
      <c r="D235" s="158" t="s">
        <v>0</v>
      </c>
      <c r="E235" s="258"/>
      <c r="F235" s="184"/>
    </row>
    <row r="236" spans="1:8" s="161" customFormat="1" ht="15" customHeight="1" x14ac:dyDescent="0.25">
      <c r="A236" s="248" t="s">
        <v>57</v>
      </c>
      <c r="B236" s="473"/>
      <c r="C236" s="474"/>
      <c r="D236" s="48">
        <v>0</v>
      </c>
      <c r="E236" s="259"/>
      <c r="F236" s="191"/>
      <c r="H236" s="148"/>
    </row>
    <row r="237" spans="1:8" s="161" customFormat="1" ht="15" customHeight="1" x14ac:dyDescent="0.25">
      <c r="A237" s="249" t="s">
        <v>58</v>
      </c>
      <c r="B237" s="412"/>
      <c r="C237" s="413"/>
      <c r="D237" s="49">
        <v>0</v>
      </c>
      <c r="E237" s="259"/>
      <c r="F237" s="191"/>
      <c r="H237" s="148"/>
    </row>
    <row r="238" spans="1:8" s="161" customFormat="1" ht="15" customHeight="1" x14ac:dyDescent="0.25">
      <c r="A238" s="249" t="s">
        <v>59</v>
      </c>
      <c r="B238" s="412"/>
      <c r="C238" s="413"/>
      <c r="D238" s="49">
        <v>0</v>
      </c>
      <c r="E238" s="259"/>
      <c r="F238" s="191"/>
      <c r="H238" s="148"/>
    </row>
    <row r="239" spans="1:8" s="161" customFormat="1" ht="15" customHeight="1" x14ac:dyDescent="0.25">
      <c r="A239" s="249" t="s">
        <v>60</v>
      </c>
      <c r="B239" s="412"/>
      <c r="C239" s="413"/>
      <c r="D239" s="49">
        <v>0</v>
      </c>
      <c r="E239" s="259"/>
      <c r="F239" s="191"/>
      <c r="H239" s="148"/>
    </row>
    <row r="240" spans="1:8" s="161" customFormat="1" ht="15" customHeight="1" thickBot="1" x14ac:dyDescent="0.3">
      <c r="A240" s="249" t="s">
        <v>61</v>
      </c>
      <c r="B240" s="475"/>
      <c r="C240" s="476"/>
      <c r="D240" s="50">
        <v>0</v>
      </c>
      <c r="E240" s="259"/>
      <c r="F240" s="191"/>
      <c r="H240" s="148"/>
    </row>
    <row r="241" spans="1:8" s="161" customFormat="1" ht="15" customHeight="1" thickBot="1" x14ac:dyDescent="0.3">
      <c r="A241" s="250" t="s">
        <v>179</v>
      </c>
      <c r="B241" s="251"/>
      <c r="C241" s="251"/>
      <c r="D241" s="51">
        <f>SUM(D236:D240)</f>
        <v>0</v>
      </c>
      <c r="E241" s="259"/>
      <c r="F241" s="191"/>
      <c r="H241" s="148"/>
    </row>
    <row r="242" spans="1:8" x14ac:dyDescent="0.25">
      <c r="A242" s="239"/>
      <c r="B242" s="260"/>
      <c r="C242" s="63"/>
      <c r="D242" s="63"/>
      <c r="E242" s="63"/>
      <c r="F242" s="184"/>
    </row>
    <row r="243" spans="1:8" ht="45.75" customHeight="1" x14ac:dyDescent="0.25">
      <c r="A243" s="414" t="s">
        <v>187</v>
      </c>
      <c r="B243" s="415"/>
      <c r="C243" s="415"/>
      <c r="D243" s="415"/>
      <c r="E243" s="415"/>
      <c r="F243" s="416"/>
    </row>
    <row r="244" spans="1:8" ht="125.1" customHeight="1" thickBot="1" x14ac:dyDescent="0.3">
      <c r="A244" s="417"/>
      <c r="B244" s="418"/>
      <c r="C244" s="418"/>
      <c r="D244" s="418"/>
      <c r="E244" s="418"/>
      <c r="F244" s="419"/>
    </row>
    <row r="245" spans="1:8" ht="24.9" customHeight="1" thickBot="1" x14ac:dyDescent="0.3">
      <c r="A245" s="63"/>
      <c r="B245" s="63"/>
      <c r="C245" s="63"/>
      <c r="D245" s="63"/>
      <c r="E245" s="63"/>
      <c r="F245" s="63"/>
    </row>
    <row r="246" spans="1:8" ht="30" customHeight="1" x14ac:dyDescent="0.3">
      <c r="A246" s="425" t="s">
        <v>226</v>
      </c>
      <c r="B246" s="426"/>
      <c r="C246" s="426"/>
      <c r="D246" s="426"/>
      <c r="E246" s="426"/>
      <c r="F246" s="427"/>
    </row>
    <row r="247" spans="1:8" ht="32.4" customHeight="1" thickBot="1" x14ac:dyDescent="0.3">
      <c r="A247" s="402" t="s">
        <v>239</v>
      </c>
      <c r="B247" s="403"/>
      <c r="C247" s="403"/>
      <c r="D247" s="403"/>
      <c r="E247" s="261"/>
      <c r="F247" s="262">
        <f>'Part 3 (Subcontractor)'!C22</f>
        <v>0</v>
      </c>
    </row>
    <row r="248" spans="1:8" ht="24.9" customHeight="1" thickBot="1" x14ac:dyDescent="0.3">
      <c r="A248" s="263"/>
      <c r="B248" s="63"/>
      <c r="C248" s="174"/>
      <c r="D248" s="174"/>
      <c r="E248" s="174"/>
      <c r="F248" s="189"/>
    </row>
    <row r="249" spans="1:8" ht="30" customHeight="1" x14ac:dyDescent="0.3">
      <c r="A249" s="425" t="s">
        <v>227</v>
      </c>
      <c r="B249" s="426"/>
      <c r="C249" s="426"/>
      <c r="D249" s="426"/>
      <c r="E249" s="426"/>
      <c r="F249" s="427"/>
    </row>
    <row r="250" spans="1:8" ht="79.5" customHeight="1" thickBot="1" x14ac:dyDescent="0.3">
      <c r="A250" s="447" t="s">
        <v>240</v>
      </c>
      <c r="B250" s="448"/>
      <c r="C250" s="448"/>
      <c r="D250" s="448"/>
      <c r="E250" s="448"/>
      <c r="F250" s="449"/>
    </row>
    <row r="251" spans="1:8" ht="28.95" customHeight="1" thickBot="1" x14ac:dyDescent="0.3">
      <c r="A251" s="180" t="s">
        <v>4</v>
      </c>
      <c r="B251" s="157" t="s">
        <v>56</v>
      </c>
      <c r="C251" s="183" t="s">
        <v>3</v>
      </c>
      <c r="D251" s="174"/>
      <c r="E251" s="174"/>
      <c r="F251" s="188"/>
    </row>
    <row r="252" spans="1:8" s="161" customFormat="1" ht="15" customHeight="1" x14ac:dyDescent="0.25">
      <c r="A252" s="52">
        <v>0</v>
      </c>
      <c r="B252" s="53">
        <v>0</v>
      </c>
      <c r="C252" s="54">
        <f>A252*B252</f>
        <v>0</v>
      </c>
      <c r="D252" s="219"/>
      <c r="E252" s="219"/>
      <c r="F252" s="185"/>
      <c r="H252" s="148"/>
    </row>
    <row r="253" spans="1:8" x14ac:dyDescent="0.25">
      <c r="A253" s="264"/>
      <c r="B253" s="265"/>
      <c r="C253" s="266"/>
      <c r="D253" s="174"/>
      <c r="E253" s="174"/>
      <c r="F253" s="188"/>
    </row>
    <row r="254" spans="1:8" ht="36" customHeight="1" x14ac:dyDescent="0.25">
      <c r="A254" s="414" t="s">
        <v>188</v>
      </c>
      <c r="B254" s="415"/>
      <c r="C254" s="415"/>
      <c r="D254" s="415"/>
      <c r="E254" s="415"/>
      <c r="F254" s="416"/>
    </row>
    <row r="255" spans="1:8" ht="125.1" customHeight="1" thickBot="1" x14ac:dyDescent="0.3">
      <c r="A255" s="417"/>
      <c r="B255" s="418"/>
      <c r="C255" s="418"/>
      <c r="D255" s="418"/>
      <c r="E255" s="418"/>
      <c r="F255" s="419"/>
    </row>
  </sheetData>
  <sheetProtection algorithmName="SHA-512" hashValue="ukSnkGsVJuDLE4WE9FuwEzOo76c+TXabA9RFCLL14RQJc8tK1W7zHWPwgmIaGi+VxJhCms059LxMIF/gxpg0jA==" saltValue="vdvyPH8Bdxzn1gKRexUfyg==" spinCount="100000" sheet="1" selectLockedCells="1"/>
  <customSheetViews>
    <customSheetView guid="{5066D5FA-45F8-45CB-9AB3-FEDA1DB51CD0}" scale="80" showPageBreaks="1" printArea="1" view="pageLayout">
      <selection activeCell="A199" sqref="A199"/>
      <pageMargins left="0.7" right="0.7" top="0.75" bottom="0.75" header="0.3" footer="0.3"/>
      <printOptions headings="1" gridLines="1"/>
      <pageSetup scale="81" orientation="landscape" r:id="rId1"/>
      <headerFooter>
        <oddHeader>&amp;C&amp;"Arial,Bold"&amp;11Exhibit 2 --- DMHSAS Budget Form: Part 4</oddHeader>
      </headerFooter>
    </customSheetView>
  </customSheetViews>
  <mergeCells count="127">
    <mergeCell ref="B222:C222"/>
    <mergeCell ref="B223:C223"/>
    <mergeCell ref="B199:C199"/>
    <mergeCell ref="B188:C188"/>
    <mergeCell ref="B189:C189"/>
    <mergeCell ref="B171:D171"/>
    <mergeCell ref="B172:D172"/>
    <mergeCell ref="B173:D173"/>
    <mergeCell ref="B174:D174"/>
    <mergeCell ref="B184:C184"/>
    <mergeCell ref="B185:C185"/>
    <mergeCell ref="B186:C186"/>
    <mergeCell ref="B187:C187"/>
    <mergeCell ref="A196:F196"/>
    <mergeCell ref="B200:C200"/>
    <mergeCell ref="B209:C209"/>
    <mergeCell ref="B210:C210"/>
    <mergeCell ref="B211:C211"/>
    <mergeCell ref="A220:F220"/>
    <mergeCell ref="A207:F207"/>
    <mergeCell ref="A217:F217"/>
    <mergeCell ref="A218:F218"/>
    <mergeCell ref="A203:F203"/>
    <mergeCell ref="A204:F204"/>
    <mergeCell ref="A208:F208"/>
    <mergeCell ref="B53:F53"/>
    <mergeCell ref="B54:F54"/>
    <mergeCell ref="B213:C213"/>
    <mergeCell ref="B214:C214"/>
    <mergeCell ref="B168:D168"/>
    <mergeCell ref="B169:D169"/>
    <mergeCell ref="A250:F250"/>
    <mergeCell ref="A254:F254"/>
    <mergeCell ref="A57:F57"/>
    <mergeCell ref="A145:F145"/>
    <mergeCell ref="A106:F106"/>
    <mergeCell ref="A107:F107"/>
    <mergeCell ref="A82:F82"/>
    <mergeCell ref="A83:F83"/>
    <mergeCell ref="A86:F86"/>
    <mergeCell ref="A97:F97"/>
    <mergeCell ref="A192:F192"/>
    <mergeCell ref="A193:F193"/>
    <mergeCell ref="A148:F148"/>
    <mergeCell ref="A164:F164"/>
    <mergeCell ref="A149:F149"/>
    <mergeCell ref="A183:F183"/>
    <mergeCell ref="A182:F182"/>
    <mergeCell ref="A195:F195"/>
    <mergeCell ref="B197:C197"/>
    <mergeCell ref="B198:C198"/>
    <mergeCell ref="A85:F85"/>
    <mergeCell ref="A96:F96"/>
    <mergeCell ref="B212:C212"/>
    <mergeCell ref="A206:F206"/>
    <mergeCell ref="A56:F56"/>
    <mergeCell ref="A255:F255"/>
    <mergeCell ref="A221:F221"/>
    <mergeCell ref="A230:F230"/>
    <mergeCell ref="A231:F231"/>
    <mergeCell ref="A234:F234"/>
    <mergeCell ref="A249:F249"/>
    <mergeCell ref="A246:F246"/>
    <mergeCell ref="A243:F243"/>
    <mergeCell ref="A244:F244"/>
    <mergeCell ref="B225:C225"/>
    <mergeCell ref="B226:C226"/>
    <mergeCell ref="B227:C227"/>
    <mergeCell ref="B235:C235"/>
    <mergeCell ref="B236:C236"/>
    <mergeCell ref="B237:C237"/>
    <mergeCell ref="A233:F233"/>
    <mergeCell ref="B238:C238"/>
    <mergeCell ref="B239:C239"/>
    <mergeCell ref="B240:C240"/>
    <mergeCell ref="B224:C224"/>
    <mergeCell ref="A247:D247"/>
    <mergeCell ref="B170:D170"/>
    <mergeCell ref="A94:F94"/>
    <mergeCell ref="B52:F52"/>
    <mergeCell ref="B2:F2"/>
    <mergeCell ref="B3:F3"/>
    <mergeCell ref="B4:F4"/>
    <mergeCell ref="A162:F162"/>
    <mergeCell ref="A165:F165"/>
    <mergeCell ref="A180:F180"/>
    <mergeCell ref="A146:F146"/>
    <mergeCell ref="A179:F179"/>
    <mergeCell ref="B150:F150"/>
    <mergeCell ref="A161:F161"/>
    <mergeCell ref="B151:F151"/>
    <mergeCell ref="B175:D175"/>
    <mergeCell ref="B176:D176"/>
    <mergeCell ref="A125:F125"/>
    <mergeCell ref="A128:F128"/>
    <mergeCell ref="B129:F129"/>
    <mergeCell ref="B130:F130"/>
    <mergeCell ref="A34:F34"/>
    <mergeCell ref="A93:F93"/>
    <mergeCell ref="B140:C140"/>
    <mergeCell ref="B141:C141"/>
    <mergeCell ref="B166:D166"/>
    <mergeCell ref="B167:D167"/>
    <mergeCell ref="A135:C135"/>
    <mergeCell ref="A109:F109"/>
    <mergeCell ref="A127:F127"/>
    <mergeCell ref="A110:F110"/>
    <mergeCell ref="A124:F124"/>
    <mergeCell ref="B42:F42"/>
    <mergeCell ref="B43:F43"/>
    <mergeCell ref="B44:F44"/>
    <mergeCell ref="B45:F45"/>
    <mergeCell ref="B46:F46"/>
    <mergeCell ref="B47:F47"/>
    <mergeCell ref="B48:F48"/>
    <mergeCell ref="B49:F49"/>
    <mergeCell ref="B50:F50"/>
    <mergeCell ref="B51:F51"/>
    <mergeCell ref="A9:F9"/>
    <mergeCell ref="A8:F8"/>
    <mergeCell ref="B35:F35"/>
    <mergeCell ref="B36:F36"/>
    <mergeCell ref="B37:F37"/>
    <mergeCell ref="B38:F38"/>
    <mergeCell ref="B39:F39"/>
    <mergeCell ref="B40:F40"/>
    <mergeCell ref="B41:F41"/>
  </mergeCells>
  <dataValidations count="2">
    <dataValidation allowBlank="1" sqref="A1:F7 A255:F1048576 A35:F55 A32:A33 A83:F84 A80:A81 A94:F96 A91:A92 A107:F108 A104:A105 A125:F126 A241:A242 A146:F147 A150:F160 A162:F163 A122:A123 A180:F181 A175:A178 A193:F194 A190:A191 A204:F205 A201:A202 A218:F219 A215:A216 A231:F232 A228:A229 A244:F245 A248:F248 G1:XFD1048576 A252:F253 B10:F33 A10 A21 B58:F81 A58 A69 B87:F92 A87 B98:F105 A98 B111:F123 A111 B166:F178 A166 B184:F191 A184 B197:F202 A197 B209:F216 A209 B222:F229 A222 B235:F242 A235 D129:F144 A129:C133 A136:C144" xr:uid="{00000000-0002-0000-0400-000000000000}"/>
    <dataValidation allowBlank="1" showErrorMessage="1" sqref="A8:F9 A34:F34 A56:F57 A82:F82 A124:F124 A93:F93 A97:F97 A106:F106 A109:F110 A236:A240 A127:F128 A145:F145 A148:F149 A161:F161 A164:F165 A179:F179 A182:F183 A192:F192 A195:F196 A203:F203 A206:F207 A208 A217:F217 A220:F221 A230:F230 A233:F234 A243:F243 A246:F247 A249:F249 A254:F254 A11:A20 A22:A31 A59:A68 A70:A79 A88:A90 A99:A103 A112:A121 A167:A174 A185:A189 A198:A200 A210:A214 A223:A227 A85:F86 A134:C135" xr:uid="{A9FF1C4D-B3C7-4F7E-8D3F-678C90AC4E25}"/>
  </dataValidations>
  <hyperlinks>
    <hyperlink ref="B129:F129" r:id="rId2" display="https://www.gsa.gov/travel/plan-book/transportation-airfare-pov-etc/privately-owned-vehicle-pov-mileage-reimbursement-rates" xr:uid="{00000000-0004-0000-0400-000000000000}"/>
    <hyperlink ref="B130" r:id="rId3" xr:uid="{00000000-0004-0000-0400-000001000000}"/>
    <hyperlink ref="B150:F150" r:id="rId4" display="https://www.gsa.gov/travel/plan-book/transportation-airfare-pov-etc/privately-owned-vehicle-pov-mileage-reimbursement-rates" xr:uid="{00000000-0004-0000-0400-000002000000}"/>
    <hyperlink ref="B151:F151" r:id="rId5" display="https://www.gsa.gov/travel/plan-book/per-diem-rates" xr:uid="{00000000-0004-0000-0400-000003000000}"/>
    <hyperlink ref="A208:F208" r:id="rId6" display="https://www.hhs.gov/grants-contracts/contracts/contract-policies-regulations/spending-on-promotional-items/index.html" xr:uid="{F9DBBEFF-10A3-4A1B-8128-988FDF71180E}"/>
  </hyperlinks>
  <printOptions horizontalCentered="1"/>
  <pageMargins left="0.5" right="0.5" top="1" bottom="1" header="0.5" footer="0.5"/>
  <pageSetup scale="80" orientation="landscape" r:id="rId7"/>
  <headerFooter>
    <oddHeader>&amp;L&amp;9Department of Health Services
Division of Care and Treatment Services
F-01601-D  (10/2025)&amp;C&amp;"Arial,Bold"&amp;9Subcontractor Budget
Part 4&amp;RSTATE OF WISCONSIN</oddHeader>
  </headerFooter>
  <rowBreaks count="13" manualBreakCount="13">
    <brk id="55" max="5" man="1"/>
    <brk id="84" max="5" man="1"/>
    <brk id="95" max="5" man="1"/>
    <brk id="108" max="5" man="1"/>
    <brk id="126" max="5" man="1"/>
    <brk id="147" max="5" man="1"/>
    <brk id="163" max="5" man="1"/>
    <brk id="181" max="5" man="1"/>
    <brk id="194" max="5" man="1"/>
    <brk id="205" max="5" man="1"/>
    <brk id="219" max="5" man="1"/>
    <brk id="232" max="5" man="1"/>
    <brk id="245"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9d8ce9b1-ecbf-4fa1-92f1-006c89588c3a">RFP</Document_x0020_Type>
    <IconOverlay xmlns="http://schemas.microsoft.com/sharepoint/v4" xsi:nil="true"/>
    <Division xmlns="9d8ce9b1-ecbf-4fa1-92f1-006c89588c3a">DCTS</Division>
    <Contract_x0020_Bundle_x003f_ xmlns="9d8ce9b1-ecbf-4fa1-92f1-006c89588c3a">true</Contract_x0020_Bundle_x003f_>
    <OLC_x0020_Approval_x0020_Date xmlns="9d8ce9b1-ecbf-4fa1-92f1-006c89588c3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E7080210D52A47BD45D081BAB2FCE7" ma:contentTypeVersion="8" ma:contentTypeDescription="Create a new document." ma:contentTypeScope="" ma:versionID="39b73dfe6346a763d845ba0930f8ad9a">
  <xsd:schema xmlns:xsd="http://www.w3.org/2001/XMLSchema" xmlns:xs="http://www.w3.org/2001/XMLSchema" xmlns:p="http://schemas.microsoft.com/office/2006/metadata/properties" xmlns:ns2="a90d7049-be24-49c4-a28b-1a99e8d008f0" xmlns:ns3="9d8ce9b1-ecbf-4fa1-92f1-006c89588c3a" xmlns:ns4="http://schemas.microsoft.com/sharepoint/v4" targetNamespace="http://schemas.microsoft.com/office/2006/metadata/properties" ma:root="true" ma:fieldsID="1c17e0630afc08a44b2fb059eba13ec1" ns2:_="" ns3:_="" ns4:_="">
    <xsd:import namespace="a90d7049-be24-49c4-a28b-1a99e8d008f0"/>
    <xsd:import namespace="9d8ce9b1-ecbf-4fa1-92f1-006c89588c3a"/>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OLC_x0020_Approval_x0020_Date" minOccurs="0"/>
                <xsd:element ref="ns4:IconOverlay" minOccurs="0"/>
                <xsd:element ref="ns3:Division"/>
                <xsd:element ref="ns3:Contract_x0020_Bundle_x003f_" minOccurs="0"/>
                <xsd:element ref="ns3: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d7049-be24-49c4-a28b-1a99e8d008f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d8ce9b1-ecbf-4fa1-92f1-006c89588c3a" elementFormDefault="qualified">
    <xsd:import namespace="http://schemas.microsoft.com/office/2006/documentManagement/types"/>
    <xsd:import namespace="http://schemas.microsoft.com/office/infopath/2007/PartnerControls"/>
    <xsd:element name="OLC_x0020_Approval_x0020_Date" ma:index="12" nillable="true" ma:displayName="OLC Approval Date" ma:format="DateOnly" ma:internalName="OLC_x0020_Approval_x0020_Date">
      <xsd:simpleType>
        <xsd:restriction base="dms:DateTime"/>
      </xsd:simpleType>
    </xsd:element>
    <xsd:element name="Division" ma:index="14" ma:displayName="Division" ma:internalName="Division">
      <xsd:simpleType>
        <xsd:restriction base="dms:Text">
          <xsd:maxLength value="255"/>
        </xsd:restriction>
      </xsd:simpleType>
    </xsd:element>
    <xsd:element name="Contract_x0020_Bundle_x003f_" ma:index="15" nillable="true" ma:displayName="Contract Bundle?" ma:default="1" ma:internalName="Contract_x0020_Bundle_x003f_">
      <xsd:simpleType>
        <xsd:restriction base="dms:Boolean"/>
      </xsd:simpleType>
    </xsd:element>
    <xsd:element name="Document_x0020_Type" ma:index="16" ma:displayName="Document Type" ma:default="RFP" ma:format="Dropdown" ma:internalName="Document_x0020_Type">
      <xsd:simpleType>
        <xsd:restriction base="dms:Choice">
          <xsd:enumeration value="RFP"/>
          <xsd:enumeration value="Annual Grant Application"/>
          <xsd:enumeration value="Performance Report"/>
          <xsd:enumeration value="Contract Monitoring"/>
          <xsd:enumeration value="Support"/>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0776009D-06CF-450B-B5C5-5E7CD196BD59}">
  <ds:schemaRefs>
    <ds:schemaRef ds:uri="http://schemas.microsoft.com/sharepoint/v4"/>
    <ds:schemaRef ds:uri="http://purl.org/dc/elements/1.1/"/>
    <ds:schemaRef ds:uri="http://schemas.microsoft.com/office/2006/metadata/properties"/>
    <ds:schemaRef ds:uri="http://schemas.microsoft.com/office/2006/documentManagement/types"/>
    <ds:schemaRef ds:uri="http://schemas.microsoft.com/office/infopath/2007/PartnerControls"/>
    <ds:schemaRef ds:uri="9d8ce9b1-ecbf-4fa1-92f1-006c89588c3a"/>
    <ds:schemaRef ds:uri="http://purl.org/dc/terms/"/>
    <ds:schemaRef ds:uri="http://purl.org/dc/dcmitype/"/>
    <ds:schemaRef ds:uri="a90d7049-be24-49c4-a28b-1a99e8d008f0"/>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F66ED50-858B-4AB3-BC8E-DA695CA9E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d7049-be24-49c4-a28b-1a99e8d008f0"/>
    <ds:schemaRef ds:uri="9d8ce9b1-ecbf-4fa1-92f1-006c89588c3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8B0158-3DAD-4349-8712-5B3899A39008}">
  <ds:schemaRefs>
    <ds:schemaRef ds:uri="http://schemas.microsoft.com/sharepoint/v3/contenttype/forms"/>
  </ds:schemaRefs>
</ds:datastoreItem>
</file>

<file path=customXml/itemProps4.xml><?xml version="1.0" encoding="utf-8"?>
<ds:datastoreItem xmlns:ds="http://schemas.openxmlformats.org/officeDocument/2006/customXml" ds:itemID="{650F1FEF-AF84-4CFE-B08B-870061E6FA7A}">
  <ds:schemaRefs>
    <ds:schemaRef ds:uri="http://schemas.microsoft.com/sharepoint/events"/>
  </ds:schemaRefs>
</ds:datastoreItem>
</file>

<file path=customXml/itemProps5.xml><?xml version="1.0" encoding="utf-8"?>
<ds:datastoreItem xmlns:ds="http://schemas.openxmlformats.org/officeDocument/2006/customXml" ds:itemID="{C4991EFF-4A90-4262-96CF-66DA3EF1E81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Part 1</vt:lpstr>
      <vt:lpstr>Part 2</vt:lpstr>
      <vt:lpstr>Part 3 (Subcontractor)</vt:lpstr>
      <vt:lpstr>Part 4 (Subcontractor)</vt:lpstr>
      <vt:lpstr>Instructions!Print_Area</vt:lpstr>
      <vt:lpstr>'Part 1'!Print_Area</vt:lpstr>
      <vt:lpstr>'Part 2'!Print_Area</vt:lpstr>
      <vt:lpstr>'Part 3 (Subcontractor)'!Print_Area</vt:lpstr>
      <vt:lpstr>'Part 4 (Subcontractor)'!Print_Area</vt:lpstr>
      <vt:lpstr>'Part 2'!Print_Titles</vt:lpstr>
      <vt:lpstr>'Part 4 (Subcontractor)'!Print_Titles</vt:lpstr>
    </vt:vector>
  </TitlesOfParts>
  <Company>WI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CST Summary Line Item Budget</dc:title>
  <dc:creator>DCTS</dc:creator>
  <cp:keywords>f01601a, f-01601a, cst, line, item, budget, summary</cp:keywords>
  <cp:lastModifiedBy>Ward, Abigail M - DHS</cp:lastModifiedBy>
  <cp:lastPrinted>2025-10-28T19:19:04Z</cp:lastPrinted>
  <dcterms:created xsi:type="dcterms:W3CDTF">2009-07-27T19:19:31Z</dcterms:created>
  <dcterms:modified xsi:type="dcterms:W3CDTF">2025-12-17T16:06:57Z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QWHMQYTNV6QC-14-3</vt:lpwstr>
  </property>
  <property fmtid="{D5CDD505-2E9C-101B-9397-08002B2CF9AE}" pid="3" name="_dlc_DocIdItemGuid">
    <vt:lpwstr>efb2e650-3913-4377-afca-a64bb4d6d6e8</vt:lpwstr>
  </property>
  <property fmtid="{D5CDD505-2E9C-101B-9397-08002B2CF9AE}" pid="4" name="_dlc_DocIdUrl">
    <vt:lpwstr>https://share.health.wisconsin.gov/mhsa/projects/ciwg/_layouts/DocIdRedir.aspx?ID=QWHMQYTNV6QC-14-3, QWHMQYTNV6QC-14-3</vt:lpwstr>
  </property>
  <property fmtid="{D5CDD505-2E9C-101B-9397-08002B2CF9AE}" pid="5" name="display_urn:schemas-microsoft-com:office:office#Admin">
    <vt:lpwstr>Cork, Patrick  K</vt:lpwstr>
  </property>
  <property fmtid="{D5CDD505-2E9C-101B-9397-08002B2CF9AE}" pid="6" name="Supervisor">
    <vt:lpwstr>18</vt:lpwstr>
  </property>
  <property fmtid="{D5CDD505-2E9C-101B-9397-08002B2CF9AE}" pid="7" name="Admin">
    <vt:lpwstr>17</vt:lpwstr>
  </property>
  <property fmtid="{D5CDD505-2E9C-101B-9397-08002B2CF9AE}" pid="8" name="Project">
    <vt:lpwstr>Budget</vt:lpwstr>
  </property>
  <property fmtid="{D5CDD505-2E9C-101B-9397-08002B2CF9AE}" pid="9" name="OPCM ID">
    <vt:lpwstr>1</vt:lpwstr>
  </property>
  <property fmtid="{D5CDD505-2E9C-101B-9397-08002B2CF9AE}" pid="10" name="Project Title">
    <vt:lpwstr>1</vt:lpwstr>
  </property>
  <property fmtid="{D5CDD505-2E9C-101B-9397-08002B2CF9AE}" pid="11" name="_EndDate">
    <vt:lpwstr>2012-06-30T00:00:00Z</vt:lpwstr>
  </property>
  <property fmtid="{D5CDD505-2E9C-101B-9397-08002B2CF9AE}" pid="12" name="StartDate">
    <vt:lpwstr>2011-07-01T00:00:00Z</vt:lpwstr>
  </property>
  <property fmtid="{D5CDD505-2E9C-101B-9397-08002B2CF9AE}" pid="13" name="display_urn:schemas-microsoft-com:office:office#Supervisor">
    <vt:lpwstr>Harris, Linda A.</vt:lpwstr>
  </property>
  <property fmtid="{D5CDD505-2E9C-101B-9397-08002B2CF9AE}" pid="14" name="ContentTypeId">
    <vt:lpwstr>0x010100B8E7080210D52A47BD45D081BAB2FCE7</vt:lpwstr>
  </property>
</Properties>
</file>