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Forms\Under Development\Form 1601 - Budgets\"/>
    </mc:Choice>
  </mc:AlternateContent>
  <xr:revisionPtr revIDLastSave="0" documentId="13_ncr:1_{B081C10D-FDB2-44C5-818E-0AD8BA15FEBE}" xr6:coauthVersionLast="47" xr6:coauthVersionMax="47" xr10:uidLastSave="{00000000-0000-0000-0000-000000000000}"/>
  <bookViews>
    <workbookView xWindow="-28920" yWindow="120" windowWidth="29040" windowHeight="15990" xr2:uid="{00000000-000D-0000-FFFF-FFFF00000000}"/>
  </bookViews>
  <sheets>
    <sheet name="Instructions" sheetId="15" r:id="rId1"/>
    <sheet name="Part 1" sheetId="3" r:id="rId2"/>
    <sheet name="Part 2" sheetId="4" r:id="rId3"/>
    <sheet name="Part 3" sheetId="7" r:id="rId4"/>
    <sheet name="Part 4" sheetId="8" r:id="rId5"/>
    <sheet name="Part 5" sheetId="9" r:id="rId6"/>
    <sheet name="Part 6" sheetId="14" r:id="rId7"/>
    <sheet name="Part 7" sheetId="11" r:id="rId8"/>
    <sheet name="Part 8" sheetId="13" r:id="rId9"/>
  </sheets>
  <definedNames>
    <definedName name="_xlnm.Print_Area" localSheetId="0">Instructions!$A$1:$D$36</definedName>
    <definedName name="_xlnm.Print_Area" localSheetId="1">'Part 1'!$A$1:$C$30</definedName>
    <definedName name="_xlnm.Print_Area" localSheetId="2">'Part 2'!$A$1:$F$294</definedName>
    <definedName name="_xlnm.Print_Area" localSheetId="3">'Part 3'!$A$1:$C$28</definedName>
    <definedName name="_xlnm.Print_Area" localSheetId="4">'Part 4'!$A$1:$F$292</definedName>
    <definedName name="_xlnm.Print_Area" localSheetId="5">'Part 5'!$A$1:$C$28</definedName>
    <definedName name="_xlnm.Print_Area" localSheetId="6">'Part 6'!$A$1:$F$292</definedName>
    <definedName name="_xlnm.Print_Area" localSheetId="7">'Part 7'!$A$1:$C$28</definedName>
    <definedName name="_xlnm.Print_Area" localSheetId="8">'Part 8'!$A$1:$F$290</definedName>
    <definedName name="_xlnm.Print_Titles" localSheetId="2">'Part 2'!$2:$7</definedName>
    <definedName name="_xlnm.Print_Titles" localSheetId="4">'Part 4'!$2:$5</definedName>
    <definedName name="_xlnm.Print_Titles" localSheetId="6">'Part 6'!$2:$5</definedName>
    <definedName name="_xlnm.Print_Titles" localSheetId="8">'Part 8'!$2:$5</definedName>
    <definedName name="Z_5066D5FA_45F8_45CB_9AB3_FEDA1DB51CD0_.wvu.PrintArea" localSheetId="3" hidden="1">'Part 3'!$A$2:$C$29</definedName>
    <definedName name="Z_5066D5FA_45F8_45CB_9AB3_FEDA1DB51CD0_.wvu.PrintArea" localSheetId="4" hidden="1">'Part 4'!$A$1:$F$293</definedName>
    <definedName name="Z_5066D5FA_45F8_45CB_9AB3_FEDA1DB51CD0_.wvu.PrintArea" localSheetId="5" hidden="1">'Part 5'!$A$2:$C$29</definedName>
    <definedName name="Z_5066D5FA_45F8_45CB_9AB3_FEDA1DB51CD0_.wvu.PrintArea" localSheetId="6" hidden="1">'Part 6'!$A$1:$F$293</definedName>
    <definedName name="Z_5066D5FA_45F8_45CB_9AB3_FEDA1DB51CD0_.wvu.PrintArea" localSheetId="7" hidden="1">'Part 7'!$A$2:$C$29</definedName>
    <definedName name="Z_5066D5FA_45F8_45CB_9AB3_FEDA1DB51CD0_.wvu.PrintArea" localSheetId="8" hidden="1">'Part 8'!$A$1:$F$291</definedName>
    <definedName name="Z_5066D5FA_45F8_45CB_9AB3_FEDA1DB51CD0_.wvu.PrintTitles" localSheetId="4" hidden="1">'Part 4'!$2:$3</definedName>
    <definedName name="Z_5066D5FA_45F8_45CB_9AB3_FEDA1DB51CD0_.wvu.PrintTitles" localSheetId="6" hidden="1">'Part 6'!$2:$3</definedName>
    <definedName name="Z_5066D5FA_45F8_45CB_9AB3_FEDA1DB51CD0_.wvu.PrintTitles" localSheetId="8" hidden="1">'Part 8'!$2:$3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1" i="13" l="1"/>
  <c r="F283" i="14"/>
  <c r="F283" i="8"/>
  <c r="B4" i="8"/>
  <c r="B4" i="14"/>
  <c r="B4" i="13"/>
  <c r="B2" i="13"/>
  <c r="B2" i="14"/>
  <c r="B2" i="8"/>
  <c r="E177" i="4"/>
  <c r="E178" i="4"/>
  <c r="E104" i="8"/>
  <c r="B3" i="13"/>
  <c r="B3" i="14"/>
  <c r="B3" i="8"/>
  <c r="E118" i="13" l="1"/>
  <c r="E117" i="13"/>
  <c r="E116" i="13"/>
  <c r="E115" i="13"/>
  <c r="E114" i="13"/>
  <c r="E120" i="14"/>
  <c r="E119" i="14"/>
  <c r="E118" i="14"/>
  <c r="E117" i="14"/>
  <c r="E116" i="14"/>
  <c r="E119" i="8"/>
  <c r="E118" i="8"/>
  <c r="E117" i="8"/>
  <c r="E116" i="8"/>
  <c r="E115" i="8"/>
  <c r="E121" i="4" l="1"/>
  <c r="E120" i="4"/>
  <c r="E119" i="4"/>
  <c r="E118" i="4"/>
  <c r="B7" i="3"/>
  <c r="B6" i="3"/>
  <c r="C36" i="15"/>
  <c r="C35" i="15"/>
  <c r="B5" i="11" l="1"/>
  <c r="B5" i="9"/>
  <c r="B5" i="7"/>
  <c r="B4" i="9"/>
  <c r="B3" i="9"/>
  <c r="B4" i="11"/>
  <c r="B3" i="11"/>
  <c r="C289" i="14"/>
  <c r="C27" i="9" s="1"/>
  <c r="D277" i="14"/>
  <c r="C25" i="9" s="1"/>
  <c r="D264" i="14"/>
  <c r="C24" i="9" s="1"/>
  <c r="D250" i="14"/>
  <c r="C23" i="9" s="1"/>
  <c r="D238" i="14"/>
  <c r="C22" i="9" s="1"/>
  <c r="D228" i="14"/>
  <c r="C21" i="9" s="1"/>
  <c r="D215" i="14"/>
  <c r="C20" i="9" s="1"/>
  <c r="D201" i="14"/>
  <c r="C19" i="9" s="1"/>
  <c r="D190" i="14"/>
  <c r="C18" i="9" s="1"/>
  <c r="E177" i="14"/>
  <c r="C17" i="9" s="1"/>
  <c r="B159" i="14"/>
  <c r="C16" i="9" s="1"/>
  <c r="D138" i="14"/>
  <c r="D135" i="14"/>
  <c r="D132" i="14"/>
  <c r="E121" i="14"/>
  <c r="E115" i="14"/>
  <c r="E114" i="14"/>
  <c r="E113" i="14"/>
  <c r="E112" i="14"/>
  <c r="E102" i="14"/>
  <c r="E101" i="14"/>
  <c r="E100" i="14"/>
  <c r="E99" i="14"/>
  <c r="E90" i="14"/>
  <c r="E89" i="14"/>
  <c r="E88" i="14"/>
  <c r="B79" i="14"/>
  <c r="B78" i="14"/>
  <c r="B77" i="14"/>
  <c r="B76" i="14"/>
  <c r="B75" i="14"/>
  <c r="B74" i="14"/>
  <c r="B73" i="14"/>
  <c r="B72" i="14"/>
  <c r="B71" i="14"/>
  <c r="B70" i="14"/>
  <c r="B68" i="14"/>
  <c r="B67" i="14"/>
  <c r="B66" i="14"/>
  <c r="B65" i="14"/>
  <c r="B64" i="14"/>
  <c r="B63" i="14"/>
  <c r="B62" i="14"/>
  <c r="B61" i="14"/>
  <c r="B60" i="14"/>
  <c r="B59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F31" i="14"/>
  <c r="C79" i="14" s="1"/>
  <c r="E79" i="14" s="1"/>
  <c r="F30" i="14"/>
  <c r="C78" i="14" s="1"/>
  <c r="E78" i="14" s="1"/>
  <c r="F29" i="14"/>
  <c r="C77" i="14" s="1"/>
  <c r="E77" i="14" s="1"/>
  <c r="F28" i="14"/>
  <c r="C76" i="14" s="1"/>
  <c r="E76" i="14" s="1"/>
  <c r="F27" i="14"/>
  <c r="C75" i="14" s="1"/>
  <c r="E75" i="14" s="1"/>
  <c r="F26" i="14"/>
  <c r="C74" i="14" s="1"/>
  <c r="E74" i="14" s="1"/>
  <c r="F25" i="14"/>
  <c r="C73" i="14" s="1"/>
  <c r="E73" i="14" s="1"/>
  <c r="F24" i="14"/>
  <c r="C72" i="14" s="1"/>
  <c r="E72" i="14" s="1"/>
  <c r="F23" i="14"/>
  <c r="C71" i="14" s="1"/>
  <c r="E71" i="14" s="1"/>
  <c r="F22" i="14"/>
  <c r="C70" i="14" s="1"/>
  <c r="E70" i="14" s="1"/>
  <c r="F19" i="14"/>
  <c r="C68" i="14" s="1"/>
  <c r="E68" i="14" s="1"/>
  <c r="F18" i="14"/>
  <c r="C67" i="14" s="1"/>
  <c r="E67" i="14" s="1"/>
  <c r="F17" i="14"/>
  <c r="C66" i="14" s="1"/>
  <c r="E66" i="14" s="1"/>
  <c r="F16" i="14"/>
  <c r="C65" i="14" s="1"/>
  <c r="E65" i="14" s="1"/>
  <c r="F15" i="14"/>
  <c r="C64" i="14" s="1"/>
  <c r="E64" i="14" s="1"/>
  <c r="F14" i="14"/>
  <c r="C63" i="14" s="1"/>
  <c r="E63" i="14" s="1"/>
  <c r="F13" i="14"/>
  <c r="C62" i="14" s="1"/>
  <c r="E62" i="14" s="1"/>
  <c r="F12" i="14"/>
  <c r="C61" i="14" s="1"/>
  <c r="E61" i="14" s="1"/>
  <c r="F11" i="14"/>
  <c r="C60" i="14" s="1"/>
  <c r="E60" i="14" s="1"/>
  <c r="F10" i="14"/>
  <c r="C59" i="14" s="1"/>
  <c r="E59" i="14" s="1"/>
  <c r="C287" i="13"/>
  <c r="C27" i="11" s="1"/>
  <c r="D275" i="13"/>
  <c r="C25" i="11" s="1"/>
  <c r="D262" i="13"/>
  <c r="C24" i="11" s="1"/>
  <c r="D248" i="13"/>
  <c r="C23" i="11" s="1"/>
  <c r="D236" i="13"/>
  <c r="C22" i="11" s="1"/>
  <c r="D226" i="13"/>
  <c r="C21" i="11" s="1"/>
  <c r="D213" i="13"/>
  <c r="C20" i="11" s="1"/>
  <c r="D199" i="13"/>
  <c r="C19" i="11" s="1"/>
  <c r="D188" i="13"/>
  <c r="C18" i="11" s="1"/>
  <c r="E175" i="13"/>
  <c r="C17" i="11" s="1"/>
  <c r="B157" i="13"/>
  <c r="C16" i="11" s="1"/>
  <c r="D136" i="13"/>
  <c r="D133" i="13"/>
  <c r="D130" i="13"/>
  <c r="E119" i="13"/>
  <c r="E113" i="13"/>
  <c r="E112" i="13"/>
  <c r="E111" i="13"/>
  <c r="E110" i="13"/>
  <c r="E100" i="13"/>
  <c r="E99" i="13"/>
  <c r="E98" i="13"/>
  <c r="E97" i="13"/>
  <c r="E88" i="13"/>
  <c r="E87" i="13"/>
  <c r="E86" i="13"/>
  <c r="B77" i="13"/>
  <c r="B76" i="13"/>
  <c r="B75" i="13"/>
  <c r="B74" i="13"/>
  <c r="B73" i="13"/>
  <c r="B72" i="13"/>
  <c r="B71" i="13"/>
  <c r="B70" i="13"/>
  <c r="B69" i="13"/>
  <c r="B68" i="13"/>
  <c r="B66" i="13"/>
  <c r="B65" i="13"/>
  <c r="B64" i="13"/>
  <c r="B63" i="13"/>
  <c r="B62" i="13"/>
  <c r="B61" i="13"/>
  <c r="B60" i="13"/>
  <c r="B59" i="13"/>
  <c r="B58" i="13"/>
  <c r="B57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F29" i="13"/>
  <c r="C77" i="13" s="1"/>
  <c r="E77" i="13" s="1"/>
  <c r="F28" i="13"/>
  <c r="C76" i="13" s="1"/>
  <c r="E76" i="13" s="1"/>
  <c r="F27" i="13"/>
  <c r="C75" i="13" s="1"/>
  <c r="E75" i="13" s="1"/>
  <c r="F26" i="13"/>
  <c r="C74" i="13" s="1"/>
  <c r="E74" i="13" s="1"/>
  <c r="F25" i="13"/>
  <c r="C73" i="13" s="1"/>
  <c r="E73" i="13" s="1"/>
  <c r="F24" i="13"/>
  <c r="C72" i="13" s="1"/>
  <c r="E72" i="13" s="1"/>
  <c r="F23" i="13"/>
  <c r="C71" i="13" s="1"/>
  <c r="E71" i="13" s="1"/>
  <c r="F22" i="13"/>
  <c r="C70" i="13" s="1"/>
  <c r="E70" i="13" s="1"/>
  <c r="F21" i="13"/>
  <c r="C69" i="13" s="1"/>
  <c r="E69" i="13" s="1"/>
  <c r="F20" i="13"/>
  <c r="C68" i="13" s="1"/>
  <c r="E68" i="13" s="1"/>
  <c r="F18" i="13"/>
  <c r="C66" i="13" s="1"/>
  <c r="E66" i="13" s="1"/>
  <c r="F17" i="13"/>
  <c r="C65" i="13" s="1"/>
  <c r="E65" i="13" s="1"/>
  <c r="F16" i="13"/>
  <c r="C64" i="13" s="1"/>
  <c r="E64" i="13" s="1"/>
  <c r="F15" i="13"/>
  <c r="C63" i="13" s="1"/>
  <c r="E63" i="13" s="1"/>
  <c r="F14" i="13"/>
  <c r="C62" i="13" s="1"/>
  <c r="E62" i="13" s="1"/>
  <c r="F13" i="13"/>
  <c r="F12" i="13"/>
  <c r="C60" i="13" s="1"/>
  <c r="E60" i="13" s="1"/>
  <c r="F11" i="13"/>
  <c r="C59" i="13" s="1"/>
  <c r="E59" i="13" s="1"/>
  <c r="F10" i="13"/>
  <c r="C58" i="13" s="1"/>
  <c r="E58" i="13" s="1"/>
  <c r="F9" i="13"/>
  <c r="C57" i="13" s="1"/>
  <c r="E57" i="13" s="1"/>
  <c r="B4" i="7"/>
  <c r="B3" i="7"/>
  <c r="C289" i="8"/>
  <c r="C27" i="7" s="1"/>
  <c r="D277" i="8"/>
  <c r="C25" i="7" s="1"/>
  <c r="D264" i="8"/>
  <c r="C24" i="7" s="1"/>
  <c r="D250" i="8"/>
  <c r="C23" i="7" s="1"/>
  <c r="D238" i="8"/>
  <c r="C22" i="7" s="1"/>
  <c r="D228" i="8"/>
  <c r="C21" i="7" s="1"/>
  <c r="D215" i="8"/>
  <c r="C20" i="7" s="1"/>
  <c r="D201" i="8"/>
  <c r="C19" i="7" s="1"/>
  <c r="D190" i="8"/>
  <c r="C18" i="7" s="1"/>
  <c r="E177" i="8"/>
  <c r="C17" i="7" s="1"/>
  <c r="B159" i="8"/>
  <c r="C16" i="7" s="1"/>
  <c r="D138" i="8"/>
  <c r="D135" i="8"/>
  <c r="D132" i="8"/>
  <c r="E121" i="8"/>
  <c r="E120" i="8"/>
  <c r="E114" i="8"/>
  <c r="E113" i="8"/>
  <c r="E112" i="8"/>
  <c r="E103" i="8"/>
  <c r="E102" i="8"/>
  <c r="E101" i="8"/>
  <c r="E100" i="8"/>
  <c r="E99" i="8"/>
  <c r="E90" i="8"/>
  <c r="E89" i="8"/>
  <c r="E88" i="8"/>
  <c r="B79" i="8"/>
  <c r="B78" i="8"/>
  <c r="B77" i="8"/>
  <c r="B76" i="8"/>
  <c r="B75" i="8"/>
  <c r="B74" i="8"/>
  <c r="B73" i="8"/>
  <c r="B72" i="8"/>
  <c r="B71" i="8"/>
  <c r="B70" i="8"/>
  <c r="B68" i="8"/>
  <c r="B67" i="8"/>
  <c r="B66" i="8"/>
  <c r="B65" i="8"/>
  <c r="B64" i="8"/>
  <c r="B63" i="8"/>
  <c r="B62" i="8"/>
  <c r="B61" i="8"/>
  <c r="B60" i="8"/>
  <c r="B59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F31" i="8"/>
  <c r="C79" i="8" s="1"/>
  <c r="E79" i="8" s="1"/>
  <c r="F30" i="8"/>
  <c r="C78" i="8" s="1"/>
  <c r="E78" i="8" s="1"/>
  <c r="F29" i="8"/>
  <c r="C77" i="8" s="1"/>
  <c r="E77" i="8" s="1"/>
  <c r="F28" i="8"/>
  <c r="C76" i="8" s="1"/>
  <c r="E76" i="8" s="1"/>
  <c r="F27" i="8"/>
  <c r="C75" i="8" s="1"/>
  <c r="E75" i="8" s="1"/>
  <c r="F26" i="8"/>
  <c r="C74" i="8" s="1"/>
  <c r="E74" i="8" s="1"/>
  <c r="F25" i="8"/>
  <c r="C73" i="8" s="1"/>
  <c r="E73" i="8" s="1"/>
  <c r="F24" i="8"/>
  <c r="C72" i="8" s="1"/>
  <c r="E72" i="8" s="1"/>
  <c r="F23" i="8"/>
  <c r="C71" i="8" s="1"/>
  <c r="E71" i="8" s="1"/>
  <c r="F22" i="8"/>
  <c r="C70" i="8" s="1"/>
  <c r="E70" i="8" s="1"/>
  <c r="F19" i="8"/>
  <c r="C68" i="8" s="1"/>
  <c r="E68" i="8" s="1"/>
  <c r="F18" i="8"/>
  <c r="C67" i="8" s="1"/>
  <c r="E67" i="8" s="1"/>
  <c r="F17" i="8"/>
  <c r="C66" i="8" s="1"/>
  <c r="E66" i="8" s="1"/>
  <c r="F16" i="8"/>
  <c r="C65" i="8" s="1"/>
  <c r="E65" i="8" s="1"/>
  <c r="F15" i="8"/>
  <c r="C64" i="8" s="1"/>
  <c r="E64" i="8" s="1"/>
  <c r="F14" i="8"/>
  <c r="C63" i="8" s="1"/>
  <c r="E63" i="8" s="1"/>
  <c r="F13" i="8"/>
  <c r="F12" i="8"/>
  <c r="C61" i="8" s="1"/>
  <c r="E61" i="8" s="1"/>
  <c r="F11" i="8"/>
  <c r="C60" i="8" s="1"/>
  <c r="E60" i="8" s="1"/>
  <c r="F10" i="8"/>
  <c r="C59" i="8" s="1"/>
  <c r="E59" i="8" s="1"/>
  <c r="D266" i="4"/>
  <c r="C26" i="3" s="1"/>
  <c r="D252" i="4"/>
  <c r="C25" i="3" s="1"/>
  <c r="D240" i="4"/>
  <c r="C24" i="3" s="1"/>
  <c r="B5" i="3"/>
  <c r="B4" i="3"/>
  <c r="B3" i="3"/>
  <c r="F30" i="13" l="1"/>
  <c r="C10" i="11" s="1"/>
  <c r="E120" i="13"/>
  <c r="C14" i="11" s="1"/>
  <c r="E102" i="13"/>
  <c r="C13" i="11" s="1"/>
  <c r="D141" i="13"/>
  <c r="C15" i="11" s="1"/>
  <c r="E89" i="13"/>
  <c r="C12" i="11" s="1"/>
  <c r="E104" i="14"/>
  <c r="C13" i="9" s="1"/>
  <c r="D143" i="14"/>
  <c r="C15" i="9" s="1"/>
  <c r="E91" i="14"/>
  <c r="C12" i="9" s="1"/>
  <c r="E122" i="14"/>
  <c r="C14" i="9" s="1"/>
  <c r="E91" i="8"/>
  <c r="C12" i="7" s="1"/>
  <c r="E122" i="8"/>
  <c r="C14" i="7" s="1"/>
  <c r="D143" i="8"/>
  <c r="C15" i="7" s="1"/>
  <c r="C13" i="7"/>
  <c r="F32" i="8"/>
  <c r="C10" i="7" s="1"/>
  <c r="E80" i="14"/>
  <c r="C11" i="9" s="1"/>
  <c r="F32" i="14"/>
  <c r="C10" i="9" s="1"/>
  <c r="C61" i="13"/>
  <c r="E61" i="13" s="1"/>
  <c r="E78" i="13" s="1"/>
  <c r="C11" i="11" s="1"/>
  <c r="C62" i="8"/>
  <c r="E62" i="8" s="1"/>
  <c r="E80" i="8" s="1"/>
  <c r="C11" i="7" s="1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C26" i="11" l="1"/>
  <c r="C28" i="11" s="1"/>
  <c r="C26" i="9"/>
  <c r="C28" i="9" s="1"/>
  <c r="C26" i="7"/>
  <c r="C28" i="7" s="1"/>
  <c r="E176" i="4" s="1"/>
  <c r="B81" i="4"/>
  <c r="B80" i="4"/>
  <c r="B79" i="4"/>
  <c r="B78" i="4"/>
  <c r="B77" i="4"/>
  <c r="B76" i="4"/>
  <c r="B75" i="4"/>
  <c r="B74" i="4"/>
  <c r="B73" i="4"/>
  <c r="B72" i="4"/>
  <c r="B70" i="4"/>
  <c r="B69" i="4"/>
  <c r="B68" i="4"/>
  <c r="B67" i="4"/>
  <c r="B66" i="4"/>
  <c r="B65" i="4"/>
  <c r="B64" i="4"/>
  <c r="B63" i="4"/>
  <c r="B62" i="4"/>
  <c r="B61" i="4"/>
  <c r="C291" i="4" l="1"/>
  <c r="C29" i="3" s="1"/>
  <c r="D279" i="4"/>
  <c r="C27" i="3" s="1"/>
  <c r="D230" i="4"/>
  <c r="C23" i="3" s="1"/>
  <c r="D217" i="4"/>
  <c r="D203" i="4"/>
  <c r="D192" i="4"/>
  <c r="E179" i="4"/>
  <c r="C19" i="3" s="1"/>
  <c r="B161" i="4"/>
  <c r="C18" i="3" s="1"/>
  <c r="D140" i="4"/>
  <c r="D137" i="4"/>
  <c r="D134" i="4"/>
  <c r="E123" i="4"/>
  <c r="E117" i="4"/>
  <c r="E116" i="4"/>
  <c r="E115" i="4"/>
  <c r="E114" i="4"/>
  <c r="E105" i="4"/>
  <c r="E104" i="4"/>
  <c r="E103" i="4"/>
  <c r="E102" i="4"/>
  <c r="E101" i="4"/>
  <c r="E92" i="4"/>
  <c r="E91" i="4"/>
  <c r="E90" i="4"/>
  <c r="F33" i="4"/>
  <c r="F32" i="4"/>
  <c r="F31" i="4"/>
  <c r="F30" i="4"/>
  <c r="F29" i="4"/>
  <c r="F28" i="4"/>
  <c r="F27" i="4"/>
  <c r="F26" i="4"/>
  <c r="F25" i="4"/>
  <c r="F24" i="4"/>
  <c r="F21" i="4"/>
  <c r="C70" i="4" s="1"/>
  <c r="F20" i="4"/>
  <c r="C69" i="4" s="1"/>
  <c r="F19" i="4"/>
  <c r="C68" i="4" s="1"/>
  <c r="E68" i="4" s="1"/>
  <c r="F18" i="4"/>
  <c r="C67" i="4" s="1"/>
  <c r="E67" i="4" s="1"/>
  <c r="F17" i="4"/>
  <c r="C66" i="4" s="1"/>
  <c r="E66" i="4" s="1"/>
  <c r="F16" i="4"/>
  <c r="C65" i="4" s="1"/>
  <c r="E65" i="4" s="1"/>
  <c r="F15" i="4"/>
  <c r="C64" i="4" s="1"/>
  <c r="E64" i="4" s="1"/>
  <c r="F14" i="4"/>
  <c r="C63" i="4" s="1"/>
  <c r="E63" i="4" s="1"/>
  <c r="F13" i="4"/>
  <c r="C62" i="4" s="1"/>
  <c r="E62" i="4" s="1"/>
  <c r="F12" i="4"/>
  <c r="C61" i="4" s="1"/>
  <c r="E61" i="4" s="1"/>
  <c r="D145" i="4" l="1"/>
  <c r="C17" i="3" s="1"/>
  <c r="C77" i="4"/>
  <c r="E77" i="4" s="1"/>
  <c r="E70" i="4"/>
  <c r="C73" i="4"/>
  <c r="E73" i="4" s="1"/>
  <c r="C76" i="4"/>
  <c r="E76" i="4" s="1"/>
  <c r="C79" i="4"/>
  <c r="E79" i="4" s="1"/>
  <c r="F34" i="4"/>
  <c r="C12" i="3" s="1"/>
  <c r="C75" i="4"/>
  <c r="E75" i="4" s="1"/>
  <c r="C78" i="4"/>
  <c r="E78" i="4" s="1"/>
  <c r="E69" i="4"/>
  <c r="C72" i="4"/>
  <c r="E72" i="4" s="1"/>
  <c r="C80" i="4"/>
  <c r="E80" i="4" s="1"/>
  <c r="C81" i="4"/>
  <c r="E81" i="4" s="1"/>
  <c r="C74" i="4"/>
  <c r="E74" i="4" s="1"/>
  <c r="E124" i="4"/>
  <c r="E106" i="4"/>
  <c r="E93" i="4"/>
  <c r="E82" i="4" l="1"/>
  <c r="C22" i="3"/>
  <c r="C21" i="3"/>
  <c r="C20" i="3"/>
  <c r="C16" i="3" l="1"/>
  <c r="C15" i="3"/>
  <c r="C13" i="3"/>
  <c r="C14" i="3"/>
  <c r="C28" i="3" l="1"/>
  <c r="F285" i="4" l="1"/>
  <c r="C30" i="3"/>
  <c r="H5" i="4" s="1"/>
</calcChain>
</file>

<file path=xl/sharedStrings.xml><?xml version="1.0" encoding="utf-8"?>
<sst xmlns="http://schemas.openxmlformats.org/spreadsheetml/2006/main" count="1301" uniqueCount="258">
  <si>
    <t>Mileage Rate</t>
  </si>
  <si>
    <t>Lodging Cost</t>
  </si>
  <si>
    <t>Meal Cost</t>
  </si>
  <si>
    <t># of Units</t>
  </si>
  <si>
    <t>Cost per Unit</t>
  </si>
  <si>
    <t>Cost</t>
  </si>
  <si>
    <t>Salary</t>
  </si>
  <si>
    <t>Fringe Rate</t>
  </si>
  <si>
    <t>Description</t>
  </si>
  <si>
    <t>Fringe Benefit Item 1</t>
  </si>
  <si>
    <t>Fringe Benefit Item 2</t>
  </si>
  <si>
    <t>Fringe Benefit Item 3</t>
  </si>
  <si>
    <t>Fringe Benefit Item 4</t>
  </si>
  <si>
    <t>Fringe Benefit Item 5</t>
  </si>
  <si>
    <t>Fringe Benefit Item 6</t>
  </si>
  <si>
    <t>Fringe Benefit Item 7</t>
  </si>
  <si>
    <t>Fringe Benefit Item 8</t>
  </si>
  <si>
    <t>Fringe Benefit Item 9</t>
  </si>
  <si>
    <t>Fringe Benefit Item 10</t>
  </si>
  <si>
    <t>Mileage Reimbursement</t>
  </si>
  <si>
    <t>Meal Reimbursement</t>
  </si>
  <si>
    <t>Lodging Reimbursement</t>
  </si>
  <si>
    <t>Daily Rate</t>
  </si>
  <si>
    <t># of Days</t>
  </si>
  <si>
    <t>Other Cost</t>
  </si>
  <si>
    <t>Indirect Cost Rate</t>
  </si>
  <si>
    <t xml:space="preserve"># of Miles </t>
  </si>
  <si>
    <t>Other In-State Travel Costs</t>
  </si>
  <si>
    <t>Fringe Benefit Item 11</t>
  </si>
  <si>
    <t>Fringe Benefit Item 12</t>
  </si>
  <si>
    <t>Fringe Benefit Item 13</t>
  </si>
  <si>
    <t>Indirect Cost Amount</t>
  </si>
  <si>
    <t>Direct "Base Cost" Amount</t>
  </si>
  <si>
    <t>Hourly Pay Rate</t>
  </si>
  <si>
    <t>Total Cost (Section I)</t>
  </si>
  <si>
    <t>% FTE</t>
  </si>
  <si>
    <t>Name of Insurance or Surety Bond</t>
  </si>
  <si>
    <t>Total Cost (Section J)</t>
  </si>
  <si>
    <t>Total Cost (Section K)</t>
  </si>
  <si>
    <t>Consumer/Family Reimbursement Item</t>
  </si>
  <si>
    <t>Total Cost (Section L)</t>
  </si>
  <si>
    <t>Advertisement or Public Info. Item</t>
  </si>
  <si>
    <t>Total Cost (Section M)</t>
  </si>
  <si>
    <t>Cost Amount</t>
  </si>
  <si>
    <t>Total Cost (Section A)</t>
  </si>
  <si>
    <t>Total Cost (Section B)</t>
  </si>
  <si>
    <t>Total Cost (Section C)</t>
  </si>
  <si>
    <t>Total Cost (Section D)</t>
  </si>
  <si>
    <t>Total Cost (Section E)</t>
  </si>
  <si>
    <t>Total Cost (Section F)</t>
  </si>
  <si>
    <t>Total Cost (Section G)</t>
  </si>
  <si>
    <t>Total Cost (Section H)</t>
  </si>
  <si>
    <t>Name of Organization:</t>
  </si>
  <si>
    <t>Contract Period:</t>
  </si>
  <si>
    <t>Contract Title:</t>
  </si>
  <si>
    <t>https://www.gsa.gov/travel/plan-book/per-diem-rates</t>
  </si>
  <si>
    <t>Name of Individual Consultant/Contractor</t>
  </si>
  <si>
    <t>Name of Agency/Organization Contractor</t>
  </si>
  <si>
    <t>Fringe Benefit Item 14</t>
  </si>
  <si>
    <t>Fringe Benefit Item 15</t>
  </si>
  <si>
    <t>Fringe Benefit Item 16</t>
  </si>
  <si>
    <t>Fringe Benefit Item 17</t>
  </si>
  <si>
    <t>Fringe Benefit Item 18</t>
  </si>
  <si>
    <t>Fringe Benefit Item 19</t>
  </si>
  <si>
    <t>Fringe Benefit Item 20</t>
  </si>
  <si>
    <t>D: OPERATING COSTS</t>
  </si>
  <si>
    <t>https://www.gsa.gov/travel/plan-book/transportation-airfare-pov-etc/privately-owned-vehicle-pov-mileage-reimbursement-rates</t>
  </si>
  <si>
    <t xml:space="preserve">   GSA Lodging &amp; Per Diem Rates:</t>
  </si>
  <si>
    <t xml:space="preserve">   GSA Mileage Rates:</t>
  </si>
  <si>
    <t>Airfare Cost</t>
  </si>
  <si>
    <t>Mileage Cost</t>
  </si>
  <si>
    <t>Annual Line Item Budget</t>
  </si>
  <si>
    <t>Dollar Amount</t>
  </si>
  <si>
    <t>Hours Paid per Week</t>
  </si>
  <si>
    <t># of Weeks Paid in Contract Period</t>
  </si>
  <si>
    <t># of Months Paid in Contract Period</t>
  </si>
  <si>
    <t>Describe Cost</t>
  </si>
  <si>
    <t xml:space="preserve">Nightly Lodging Rate </t>
  </si>
  <si>
    <t xml:space="preserve"># of Nights </t>
  </si>
  <si>
    <t>Type of Cost</t>
  </si>
  <si>
    <t>Position Title</t>
  </si>
  <si>
    <t>Monthly Pay Rate for 1 FTE</t>
  </si>
  <si>
    <t>I: TRAINING</t>
  </si>
  <si>
    <t>K: ADVERTISING &amp; PUBLIC INFORMATION</t>
  </si>
  <si>
    <t>E: SUPPLIES</t>
  </si>
  <si>
    <t>A: SALARIES</t>
  </si>
  <si>
    <t>B: FRINGE BENEFITS</t>
  </si>
  <si>
    <t>F: IN-STATE TRAVEL</t>
  </si>
  <si>
    <t>G: OUT-OF-STATE TRAVEL</t>
  </si>
  <si>
    <t>H: CONSULTANT &amp; CONTRACTUAL EXPENSES</t>
  </si>
  <si>
    <t xml:space="preserve">• </t>
  </si>
  <si>
    <t>Your budget document must be submitted in Excel. Do not submit a “PDF” Adobe Acrobat copy of your budget document.</t>
  </si>
  <si>
    <t>General Instructions:</t>
  </si>
  <si>
    <t>Contact your Contract Administrator if you need additional lines added to a section.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</si>
  <si>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</si>
  <si>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</si>
  <si>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</si>
  <si>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</si>
  <si>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</si>
  <si>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</si>
  <si>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</si>
  <si>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</si>
  <si>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</si>
  <si>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</si>
  <si>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</si>
  <si>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</si>
  <si>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</si>
  <si>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</si>
  <si>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</si>
  <si>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</si>
  <si>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Training Event and/or Trainers</t>
  </si>
  <si>
    <t>Other Cost Item</t>
  </si>
  <si>
    <t>Line Item</t>
  </si>
  <si>
    <t>Exhibit 2
Line Item Budget
Part 1</t>
  </si>
  <si>
    <t>The information on this page will populate when completing Part 2</t>
  </si>
  <si>
    <t>Medication Costs</t>
  </si>
  <si>
    <t>Item 1</t>
  </si>
  <si>
    <t>Item 2</t>
  </si>
  <si>
    <t>Prescribing and/or Monitoring Examinations</t>
  </si>
  <si>
    <t>Total Cost (Section N)</t>
  </si>
  <si>
    <t>Item 3</t>
  </si>
  <si>
    <t>Withdrawal Management</t>
  </si>
  <si>
    <t>Residential Treatment</t>
  </si>
  <si>
    <t>Item 4</t>
  </si>
  <si>
    <t>Item 5</t>
  </si>
  <si>
    <t>Outpatient Counseling</t>
  </si>
  <si>
    <t>Total Cost (Section O)</t>
  </si>
  <si>
    <t>Case management / wrap-around services</t>
  </si>
  <si>
    <t>Peer support or recovery coaching</t>
  </si>
  <si>
    <t>Recovery housing</t>
  </si>
  <si>
    <t>Employment support</t>
  </si>
  <si>
    <t>Naloxone and Fentanyl test strips</t>
  </si>
  <si>
    <t>Item 6</t>
  </si>
  <si>
    <t>Total Cost (Section P)</t>
  </si>
  <si>
    <t>P: OTHER COSTS</t>
  </si>
  <si>
    <t>Q: TOTAL DIRECT COSTS</t>
  </si>
  <si>
    <t xml:space="preserve">Total Direct Cost is the sum of total costs from Section A-P. </t>
  </si>
  <si>
    <t>R: INDIRECT COSTS</t>
  </si>
  <si>
    <t>Q</t>
  </si>
  <si>
    <t>S</t>
  </si>
  <si>
    <t>R</t>
  </si>
  <si>
    <r>
      <t xml:space="preserve">M: MOUD SERVICES - </t>
    </r>
    <r>
      <rPr>
        <b/>
        <i/>
        <sz val="14"/>
        <color rgb="FFFF0000"/>
        <rFont val="Arial"/>
        <family val="2"/>
      </rPr>
      <t>UNINSURED or UNDERINSURED</t>
    </r>
    <r>
      <rPr>
        <b/>
        <i/>
        <sz val="14"/>
        <rFont val="Arial"/>
        <family val="2"/>
      </rPr>
      <t xml:space="preserve"> INDIVIDUALS</t>
    </r>
  </si>
  <si>
    <r>
      <t xml:space="preserve">N: TREATMENT SERVICES - </t>
    </r>
    <r>
      <rPr>
        <b/>
        <i/>
        <sz val="14"/>
        <color rgb="FFFF0000"/>
        <rFont val="Arial"/>
        <family val="2"/>
      </rPr>
      <t>UNINSURED or UNDERINSURED</t>
    </r>
    <r>
      <rPr>
        <b/>
        <i/>
        <sz val="14"/>
        <rFont val="Arial"/>
        <family val="2"/>
      </rPr>
      <t xml:space="preserve"> INDIVIDUALS</t>
    </r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</si>
  <si>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 xml:space="preserve">:
• List the direct service charges for </t>
    </r>
    <r>
      <rPr>
        <sz val="10"/>
        <color rgb="FFFF0000"/>
        <rFont val="Arial"/>
        <family val="2"/>
      </rPr>
      <t>uninsured OR underinsured</t>
    </r>
    <r>
      <rPr>
        <sz val="10"/>
        <rFont val="Arial"/>
        <family val="2"/>
      </rPr>
      <t xml:space="preserve"> individuals with opioid and/or stimulant use disorder.</t>
    </r>
  </si>
  <si>
    <t>O: RECOVERY SUPPORT</t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</si>
  <si>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>:
• List the direct service charges for individuals with opioid and/or stimulant use disorder.</t>
    </r>
  </si>
  <si>
    <t>Contingency Management Incentives</t>
  </si>
  <si>
    <t>GPRA data collection incentives</t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</si>
  <si>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Provide a description of how you arrived at each of the costs.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</si>
  <si>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Provide a description of how you arrived at each of the costs.</t>
    </r>
    <r>
      <rPr>
        <b/>
        <sz val="10"/>
        <rFont val="Arial"/>
        <family val="2"/>
      </rPr>
      <t xml:space="preserve">
• </t>
    </r>
    <r>
      <rPr>
        <sz val="10"/>
        <rFont val="Arial"/>
        <family val="2"/>
      </rPr>
      <t>Describe the types of medication being purchased.</t>
    </r>
  </si>
  <si>
    <t>The information on this page will populate when completing Part 4</t>
  </si>
  <si>
    <t>The information on this page will populate when completing Part 6</t>
  </si>
  <si>
    <t>The information on this page will populate when completing Part 8</t>
  </si>
  <si>
    <t>O: RECOVERY SUPPORT AND HARM REDUCTION</t>
  </si>
  <si>
    <t>Enter information in yellow highlighted cells within this Workbook. (White cells are locked.) For example, information entered on Part 2 will automatically populate Part 1.</t>
  </si>
  <si>
    <t>The yellow highlighting will be removed when the budget is approved.</t>
  </si>
  <si>
    <t>For every entry in the table, there must be a matching entry in the justification box.</t>
  </si>
  <si>
    <t>Fringe Rate Calculator</t>
  </si>
  <si>
    <t>This calculator may be used to determine the % Fringe rate for a position.</t>
  </si>
  <si>
    <t>"Cost" for the position
(from Section A: Salaries)</t>
  </si>
  <si>
    <t>Fringe Benefit Name</t>
  </si>
  <si>
    <t>$ Amount</t>
  </si>
  <si>
    <t>401K</t>
  </si>
  <si>
    <t>Dental Insurance</t>
  </si>
  <si>
    <t>FICA</t>
  </si>
  <si>
    <t>Health Insurance</t>
  </si>
  <si>
    <t>Life Insurance</t>
  </si>
  <si>
    <t>Long Term Disability</t>
  </si>
  <si>
    <t>Payroll Taxes</t>
  </si>
  <si>
    <t>Pension</t>
  </si>
  <si>
    <t>Retirement</t>
  </si>
  <si>
    <t>Short Term Disability</t>
  </si>
  <si>
    <t>Unemployment / Work Comp</t>
  </si>
  <si>
    <t>Other Items:</t>
  </si>
  <si>
    <t>Total $ Amount for the Position</t>
  </si>
  <si>
    <t>% Fringe Benefits for the Position</t>
  </si>
  <si>
    <t>Name of Agency:</t>
  </si>
  <si>
    <t>Maximum Budget Available:</t>
  </si>
  <si>
    <t>Grant Funding Source(s):</t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</si>
  <si>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 xml:space="preserve">:
</t>
    </r>
    <r>
      <rPr>
        <b/>
        <sz val="10"/>
        <color rgb="FFFF0000"/>
        <rFont val="Arial"/>
        <family val="2"/>
      </rPr>
      <t>• IMPORTANT</t>
    </r>
    <r>
      <rPr>
        <sz val="10"/>
        <rFont val="Arial"/>
        <family val="2"/>
      </rPr>
      <t>: Do not include names of individuals filling the positions.
• Total cost for each position should be calculated based on the length of the contract (for example: 12-month versus a shorter term contract).
• Position titles must be consistent with the Work Plan.</t>
    </r>
  </si>
  <si>
    <t>Hourly Employees</t>
  </si>
  <si>
    <t>Salaried Employees</t>
  </si>
  <si>
    <r>
      <rPr>
        <b/>
        <u/>
        <sz val="12"/>
        <rFont val="Arial"/>
        <family val="2"/>
      </rPr>
      <t>JUSTIFICATION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Provide a brief (2-3 sentence) description of the job duties related to this grant for </t>
    </r>
    <r>
      <rPr>
        <b/>
        <u/>
        <sz val="10"/>
        <rFont val="Arial"/>
        <family val="2"/>
      </rPr>
      <t>each</t>
    </r>
    <r>
      <rPr>
        <sz val="10"/>
        <rFont val="Arial"/>
        <family val="2"/>
      </rPr>
      <t xml:space="preserve"> position listed above.</t>
    </r>
  </si>
  <si>
    <r>
      <rPr>
        <b/>
        <u/>
        <sz val="12"/>
        <rFont val="Arial"/>
        <family val="2"/>
      </rPr>
      <t>Instructions:</t>
    </r>
    <r>
      <rPr>
        <sz val="10"/>
        <rFont val="Arial"/>
        <family val="2"/>
      </rPr>
      <t xml:space="preserve">
• Fringe benefit components may include items such as Federal Insurance Contributions Act (FICA) and Unemployment Insurance, Retirement, Life Insurance, Workers Compensation and Health Insurance.
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</si>
  <si>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the various components of the fringe rate (for example, FICA, health insurance, short-term disability, etc.).
•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If the fringe rate is above 45%</t>
    </r>
    <r>
      <rPr>
        <sz val="10"/>
        <rFont val="Arial"/>
        <family val="2"/>
      </rPr>
      <t>, then a breakdown of the cost of each component is required. For example: FICA (7.65%), Health Insurance (30%), Retirement (8%) = 45.65%. The total percentage shown below must match the total percentage shown in the table.
• If a position does not receive fringe benefits, leave the fringe rate at 0%. Add a note to indicate the position does not receive fringe benefits.</t>
    </r>
  </si>
  <si>
    <r>
      <t xml:space="preserve">C: EQUIPMENT </t>
    </r>
    <r>
      <rPr>
        <b/>
        <i/>
        <sz val="14"/>
        <color rgb="FFFF0000"/>
        <rFont val="Arial"/>
        <family val="2"/>
      </rPr>
      <t>(Only for an individual item of $10,000 or more)</t>
    </r>
  </si>
  <si>
    <r>
      <rPr>
        <b/>
        <u/>
        <sz val="12"/>
        <rFont val="Arial"/>
        <family val="2"/>
      </rPr>
      <t>Instructions:</t>
    </r>
    <r>
      <rPr>
        <b/>
        <u/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• </t>
    </r>
    <r>
      <rPr>
        <sz val="10"/>
        <rFont val="Arial"/>
        <family val="2"/>
      </rPr>
      <t xml:space="preserve">Enter data ONLY if you are purchasing an </t>
    </r>
    <r>
      <rPr>
        <sz val="10"/>
        <color rgb="FFFF0000"/>
        <rFont val="Arial"/>
        <family val="2"/>
      </rPr>
      <t>individual</t>
    </r>
    <r>
      <rPr>
        <sz val="10"/>
        <rFont val="Arial"/>
        <family val="2"/>
      </rPr>
      <t xml:space="preserve"> piece of equipment valued at $10,000.
• The individual item should have a useful life of more than one year and depreciation is generally tracked by the agency's accounting department.
• If items collectively cost more than $10,000 but individually cost less (for example: six workstations at $2,000 apiece), then the items should be reported under Supplies.
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</si>
  <si>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the costs support the program.
</t>
    </r>
  </si>
  <si>
    <r>
      <rPr>
        <b/>
        <u/>
        <sz val="12"/>
        <rFont val="Arial"/>
        <family val="2"/>
      </rPr>
      <t>Instructions:</t>
    </r>
    <r>
      <rPr>
        <sz val="10"/>
        <rFont val="Arial"/>
        <family val="2"/>
      </rPr>
      <t xml:space="preserve">
• Operating expenses include items such as rent, maintenance, land telephone and cellular phone services, utilities, IT support, internet access, Zoom licenses, etc.
• Operating costs can be determined either as direct costs or as an allocation of direct costs.
• If operating costs are determined by an allocation of direct costs, then the same allocation method should be used to estimate operating costs for ALL programs supported by the agency.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</si>
  <si>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the # of units were estimated.
• Describe how the cost per unit was estimated.
</t>
    </r>
  </si>
  <si>
    <r>
      <rPr>
        <b/>
        <u/>
        <sz val="12"/>
        <rFont val="Arial"/>
        <family val="2"/>
      </rPr>
      <t>Instructions:</t>
    </r>
    <r>
      <rPr>
        <sz val="10"/>
        <rFont val="Arial"/>
        <family val="2"/>
      </rPr>
      <t xml:space="preserve">
• Supplies may include items such as general office supplies (post-it notes, paper, pens, etc.), office furniture (file cabinets, chairs, etc.), laptops, printers, cell phones, etc.
• Supplies may also include specific program supplies such as educational books/materials for clients, med boxes/lock boxes, etc.</t>
    </r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</si>
  <si>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>:
• Rates for mileage, meals and lodging cannot exceed current federal General Services Administration rates (link to GSA websites below).
• Reimbursement must be related to staff, volunteers or consumers.
• If the agency has a written policy that allows travel rates higher than the GSA rates, it would be allowable and a copy of the policy must be provided. The policy must be applicable to all employees of the agency.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</si>
  <si>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Provide a detailed description of how you arrived at each of the amounts provided above. Provide the following information:
• The purpose of the travel,
• The destinations (if known), and 
• Which positions and number of people will be traveling.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</si>
  <si>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Provide a detailed description of how you arrived at each of the amounts provided above. List:
• The purpose of the travel,
• The rates charged per trip,
• The destinations (if known), and 
• Which positions and number of people will be traveling.</t>
    </r>
  </si>
  <si>
    <t>H: CONSULTANT &amp; SUBCONTRACTOR EXPENSES</t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</si>
  <si>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 xml:space="preserve">:
• Use Items 1-4 if the total cost will be simple, such as paying a monthly invoice for a person to provide services.
• Use Items 5-10 if the costs are more complex. A good guideline is when the subcontractor costs will include a breakdown of salary, fringe, travel expenses, etc. 
• Items 5-10 may be requested by DCTS to fully understand the information provided (such as DCTS staff, auditors, etc.)
</t>
    </r>
  </si>
  <si>
    <t>Item 5    (Subcontractor 1 - Parts 3 and 4)</t>
  </si>
  <si>
    <t>Item 6    (Subcontractor 2 - Parts 5 and 6)</t>
  </si>
  <si>
    <t>Item 7    (Subcontractor 3 - Parts 7 and 8)</t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</si>
  <si>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For Items 1-4, describe how you arrived at each of the costs. Include number of consumers served, rate charged (hourly, monthly, etc.).
• For Items 1-10, describe the services or products to be provided.</t>
    </r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</si>
  <si>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>:
• Costs may include attendance at a training or for the agency to provide a training or community-wide event (registration fees, speaker fees, meeting rooms, and training materials).</t>
    </r>
    <r>
      <rPr>
        <b/>
        <sz val="10"/>
        <rFont val="Arial"/>
        <family val="2"/>
      </rPr>
      <t xml:space="preserve">
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</si>
  <si>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you arrived at each of the training cost figures above.
• Include the number of staff, volunteers, and consumers who will be attending.
• Describe how the training costs support the program.
</t>
    </r>
  </si>
  <si>
    <t xml:space="preserve">J: INSURANCE </t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</si>
  <si>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>:
• Typical costs may include liability insurance, auto insurance, property insurance, etc.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</si>
  <si>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you arrived at the costs for each item.</t>
    </r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</si>
  <si>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>:
• Costs may include materials for community outreach (such as costs for brochures, website hosting, and media campaigns).
• Reimbursement for promotional items is limited. See the US Department of Health and Human Services policy:</t>
    </r>
  </si>
  <si>
    <t>https://www.hhs.gov/grants-contracts/contracts/contract-policies-regulations/spending-on-promotional-items/index.html</t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</si>
  <si>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you arrived at each cost listed.
</t>
    </r>
  </si>
  <si>
    <t>L: CONSUMER/FAMILY SUPPORTS</t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</si>
  <si>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 xml:space="preserve">:
• Expenses must directly support the treatment plan that addresses mental health and/or substance use.
• No </t>
    </r>
    <r>
      <rPr>
        <sz val="10"/>
        <color rgb="FFFF0000"/>
        <rFont val="Arial"/>
        <family val="2"/>
      </rPr>
      <t xml:space="preserve">cash assistance </t>
    </r>
    <r>
      <rPr>
        <sz val="10"/>
        <rFont val="Arial"/>
        <family val="2"/>
      </rPr>
      <t>to consumers or families is permitted.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</si>
  <si>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Provide the number of consumers/families to receive the services.
• Describe the type of support services covered such as gas cards, bus passes, respite services, etc.
• Describe how the cost was determined (example: number of families * cost of each)</t>
    </r>
    <r>
      <rPr>
        <b/>
        <sz val="10"/>
        <rFont val="Arial"/>
        <family val="2"/>
      </rPr>
      <t xml:space="preserve">.
</t>
    </r>
    <r>
      <rPr>
        <sz val="10"/>
        <rFont val="Arial"/>
        <family val="2"/>
      </rPr>
      <t>• Describe how the costs support the program.</t>
    </r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</si>
  <si>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>:
• List costs that cannot be characterized under any other budget category.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</si>
  <si>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you arrived at each cost listed.
• Describe how the costs support the program.</t>
    </r>
  </si>
  <si>
    <r>
      <rPr>
        <b/>
        <u/>
        <sz val="12"/>
        <rFont val="Arial"/>
        <family val="2"/>
      </rPr>
      <t>Instructions</t>
    </r>
    <r>
      <rPr>
        <sz val="12"/>
        <rFont val="Arial"/>
        <family val="2"/>
      </rPr>
      <t>:</t>
    </r>
    <r>
      <rPr>
        <sz val="10"/>
        <rFont val="Arial"/>
        <family val="2"/>
      </rPr>
      <t xml:space="preserve">
• Items A-M were Direct Costs. Indirect costs are defined as costs that are not readily chargeable to a particular program or function (for example: support staff for human resources, accounting, etc.) 
• Applicants may use an indirect cost rate of up to 15%. </t>
    </r>
    <r>
      <rPr>
        <b/>
        <sz val="10"/>
        <color rgb="FFFF0000"/>
        <rFont val="Arial"/>
        <family val="2"/>
      </rPr>
      <t>A federally approved indirect cost rate letter must be provided for rates above 15%.</t>
    </r>
    <r>
      <rPr>
        <sz val="10"/>
        <rFont val="Arial"/>
        <family val="2"/>
      </rPr>
      <t xml:space="preserve">
• The federally approved rate may only apply to certain direct costs shown in Items A-M.
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</si>
  <si>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the costs that are being covered (for example: salary and fringe costs, support staff for human resources, accounting, etc.)
</t>
    </r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</si>
  <si>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</si>
  <si>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</si>
  <si>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</si>
  <si>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</si>
  <si>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</si>
  <si>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</si>
  <si>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</si>
  <si>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</si>
  <si>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</si>
  <si>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</si>
  <si>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</si>
  <si>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</si>
  <si>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</si>
  <si>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</si>
  <si>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Salaries</t>
  </si>
  <si>
    <t>Fringe Benefits</t>
  </si>
  <si>
    <t>Equipment</t>
  </si>
  <si>
    <t>Operating Costs</t>
  </si>
  <si>
    <t>Supplies</t>
  </si>
  <si>
    <t>In-State Travel</t>
  </si>
  <si>
    <t>Out-of-State Travel</t>
  </si>
  <si>
    <t>Consultant and Subcontractor Expenses</t>
  </si>
  <si>
    <t>Training</t>
  </si>
  <si>
    <t>Insurance</t>
  </si>
  <si>
    <t>Advertising and Public Information</t>
  </si>
  <si>
    <t>Consumer / Family Supports</t>
  </si>
  <si>
    <t>MOUD Services</t>
  </si>
  <si>
    <t>Treatment Services:  Un-or Under-insured Individuals</t>
  </si>
  <si>
    <t>Recovery Support and Harm Reduction</t>
  </si>
  <si>
    <t>Other</t>
  </si>
  <si>
    <t>Subtotal of Direct Costs (Items A through P)</t>
  </si>
  <si>
    <t>Indirect Costs</t>
  </si>
  <si>
    <t>Total Costs</t>
  </si>
  <si>
    <r>
      <rPr>
        <b/>
        <u/>
        <sz val="12"/>
        <rFont val="Arial"/>
        <family val="2"/>
      </rPr>
      <t>JUSTIFICATION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Provide a detailed description of how you arrived at each of the amounts provided above. List:
• The purpose of the travel,
• The rates charged per trip,
• The destinations (if known), and 
• Which positions and number of people will be traveling.</t>
    </r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</si>
  <si>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 xml:space="preserve">:
• This category may cover fees and reimbursements for subcontractors. </t>
    </r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</si>
  <si>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you arrived at each of the costs. Include number of consumers served, rate charged (hourly, monthly, etc.).
• Describe the services or products to be provided.</t>
    </r>
  </si>
  <si>
    <r>
      <rPr>
        <b/>
        <u/>
        <sz val="12"/>
        <rFont val="Arial"/>
        <family val="2"/>
      </rPr>
      <t>Instructions</t>
    </r>
    <r>
      <rPr>
        <sz val="10"/>
        <rFont val="Arial"/>
        <family val="2"/>
      </rPr>
      <t>:
• Costs may include attendance at a training or for the agency to provide a training or community-wide event (registration fees, speaker fees, meeting rooms, and training materials).</t>
    </r>
  </si>
  <si>
    <r>
      <rPr>
        <u/>
        <sz val="12"/>
        <rFont val="Arial"/>
        <family val="2"/>
      </rPr>
      <t>Instructions</t>
    </r>
    <r>
      <rPr>
        <sz val="12"/>
        <rFont val="Arial"/>
        <family val="2"/>
      </rPr>
      <t>:</t>
    </r>
    <r>
      <rPr>
        <sz val="10"/>
        <rFont val="Arial"/>
        <family val="2"/>
      </rPr>
      <t xml:space="preserve">
• Items A-M were Direct Costs. Indirect costs are defined as costs that are not readily chargeable to a particular program or function (for example: support staff for human resources, accounting, etc.) 
• An indirect cost rate of up to 15% is allowed. </t>
    </r>
    <r>
      <rPr>
        <b/>
        <sz val="10"/>
        <color rgb="FFFF0000"/>
        <rFont val="Arial"/>
        <family val="2"/>
      </rPr>
      <t>The subcontractor must provide a copy of the federally approved indirect cost rate letter for rates above 15%.</t>
    </r>
    <r>
      <rPr>
        <sz val="10"/>
        <rFont val="Arial"/>
        <family val="2"/>
      </rPr>
      <t xml:space="preserve">
• The federally approved rate may only apply to certain direct costs shown in Items A-M.</t>
    </r>
  </si>
  <si>
    <t>Exhibit 2
Subcontractor 2</t>
  </si>
  <si>
    <t>Exhibit 2
Subcontractor 1</t>
  </si>
  <si>
    <t>Exhibit 2
Subcontractor 3</t>
  </si>
  <si>
    <t>Opioid and Stimulant Unmet Needs</t>
  </si>
  <si>
    <r>
      <rPr>
        <b/>
        <u/>
        <sz val="12"/>
        <rFont val="Arial"/>
        <family val="2"/>
      </rPr>
      <t>JUSTIFICATION</t>
    </r>
    <r>
      <rPr>
        <sz val="10"/>
        <rFont val="Arial"/>
        <family val="2"/>
      </rPr>
      <t xml:space="preserve">
• Describe how the costs support the program.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• Describe how the unit cost was determined.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</si>
</sst>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0_);\(&quot;$&quot;#,##0.000\)"/>
    <numFmt numFmtId="166" formatCode="0.000%"/>
    <numFmt numFmtId="167" formatCode="&quot;$&quot;#,##0.00"/>
    <numFmt numFmtId="168" formatCode="&quot;$&quot;#,##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b/>
      <sz val="10"/>
      <name val="Times New Roman"/>
      <family val="1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i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i/>
      <sz val="14"/>
      <name val="Arial"/>
      <family val="2"/>
    </font>
    <font>
      <b/>
      <i/>
      <sz val="14"/>
      <color rgb="FFFF000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u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</cellStyleXfs>
  <cellXfs count="633">
    <xf numFmtId="0" fontId="0" fillId="0" borderId="0" xfId="0"/>
    <xf numFmtId="164" fontId="2" fillId="0" borderId="0" xfId="0" applyNumberFormat="1" applyFont="1"/>
    <xf numFmtId="0" fontId="6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4" fillId="0" borderId="27" xfId="0" applyFont="1" applyFill="1" applyBorder="1" applyAlignment="1">
      <alignment horizontal="center"/>
    </xf>
    <xf numFmtId="0" fontId="0" fillId="4" borderId="16" xfId="0" applyFill="1" applyBorder="1" applyAlignment="1">
      <alignment vertical="center"/>
    </xf>
    <xf numFmtId="0" fontId="0" fillId="7" borderId="16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3" fillId="3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2" applyNumberFormat="1" applyFont="1" applyFill="1" applyBorder="1" applyAlignment="1" applyProtection="1">
      <alignment horizontal="left" vertical="center" wrapText="1"/>
    </xf>
    <xf numFmtId="49" fontId="3" fillId="3" borderId="12" xfId="0" applyNumberFormat="1" applyFont="1" applyFill="1" applyBorder="1" applyAlignment="1" applyProtection="1">
      <alignment vertical="center" wrapText="1"/>
      <protection locked="0"/>
    </xf>
    <xf numFmtId="0" fontId="0" fillId="8" borderId="31" xfId="0" applyFill="1" applyBorder="1" applyAlignment="1">
      <alignment vertical="center"/>
    </xf>
    <xf numFmtId="0" fontId="3" fillId="9" borderId="16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 wrapText="1"/>
    </xf>
    <xf numFmtId="0" fontId="0" fillId="0" borderId="0" xfId="0" applyAlignment="1"/>
    <xf numFmtId="0" fontId="2" fillId="5" borderId="0" xfId="0" applyFont="1" applyFill="1" applyBorder="1" applyAlignment="1"/>
    <xf numFmtId="0" fontId="0" fillId="5" borderId="0" xfId="0" applyFill="1" applyBorder="1"/>
    <xf numFmtId="0" fontId="5" fillId="5" borderId="0" xfId="0" applyFont="1" applyFill="1" applyBorder="1"/>
    <xf numFmtId="44" fontId="5" fillId="5" borderId="0" xfId="0" applyNumberFormat="1" applyFont="1" applyFill="1" applyBorder="1"/>
    <xf numFmtId="0" fontId="2" fillId="2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0" fillId="0" borderId="4" xfId="0" applyFill="1" applyBorder="1"/>
    <xf numFmtId="0" fontId="3" fillId="5" borderId="0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44" fontId="5" fillId="5" borderId="0" xfId="1" applyFont="1" applyFill="1" applyBorder="1"/>
    <xf numFmtId="0" fontId="0" fillId="2" borderId="4" xfId="0" applyFill="1" applyBorder="1"/>
    <xf numFmtId="7" fontId="5" fillId="5" borderId="0" xfId="0" applyNumberFormat="1" applyFont="1" applyFill="1" applyBorder="1"/>
    <xf numFmtId="0" fontId="2" fillId="5" borderId="4" xfId="0" applyFont="1" applyFill="1" applyBorder="1" applyAlignment="1">
      <alignment horizontal="center"/>
    </xf>
    <xf numFmtId="0" fontId="0" fillId="5" borderId="4" xfId="0" applyFill="1" applyBorder="1"/>
    <xf numFmtId="0" fontId="18" fillId="0" borderId="0" xfId="0" applyFont="1"/>
    <xf numFmtId="0" fontId="3" fillId="5" borderId="0" xfId="0" applyFont="1" applyFill="1" applyAlignment="1" applyProtection="1">
      <alignment horizontal="right"/>
    </xf>
    <xf numFmtId="0" fontId="2" fillId="5" borderId="0" xfId="0" applyFont="1" applyFill="1" applyAlignment="1" applyProtection="1">
      <alignment horizontal="left"/>
      <protection locked="0"/>
    </xf>
    <xf numFmtId="0" fontId="9" fillId="5" borderId="0" xfId="0" applyFont="1" applyFill="1" applyBorder="1" applyAlignment="1" applyProtection="1">
      <alignment horizontal="left"/>
      <protection locked="0"/>
    </xf>
    <xf numFmtId="0" fontId="11" fillId="5" borderId="0" xfId="0" applyFont="1" applyFill="1" applyBorder="1" applyAlignment="1">
      <alignment horizontal="left" vertical="top" wrapText="1"/>
    </xf>
    <xf numFmtId="49" fontId="3" fillId="3" borderId="9" xfId="0" applyNumberFormat="1" applyFont="1" applyFill="1" applyBorder="1" applyAlignment="1" applyProtection="1">
      <alignment vertical="center" wrapText="1"/>
      <protection locked="0"/>
    </xf>
    <xf numFmtId="0" fontId="2" fillId="4" borderId="17" xfId="0" applyFont="1" applyFill="1" applyBorder="1" applyAlignment="1">
      <alignment horizontal="center" wrapText="1"/>
    </xf>
    <xf numFmtId="49" fontId="3" fillId="3" borderId="47" xfId="0" applyNumberFormat="1" applyFont="1" applyFill="1" applyBorder="1" applyAlignment="1" applyProtection="1">
      <alignment vertical="center" wrapText="1"/>
      <protection locked="0"/>
    </xf>
    <xf numFmtId="0" fontId="3" fillId="0" borderId="5" xfId="2" applyNumberFormat="1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>
      <alignment horizontal="center"/>
    </xf>
    <xf numFmtId="0" fontId="2" fillId="4" borderId="17" xfId="1" applyNumberFormat="1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49" fontId="3" fillId="3" borderId="5" xfId="0" applyNumberFormat="1" applyFont="1" applyFill="1" applyBorder="1" applyAlignment="1" applyProtection="1">
      <alignment vertical="center" wrapText="1"/>
      <protection locked="0"/>
    </xf>
    <xf numFmtId="0" fontId="2" fillId="4" borderId="18" xfId="0" applyFont="1" applyFill="1" applyBorder="1" applyAlignment="1">
      <alignment horizontal="center" wrapText="1"/>
    </xf>
    <xf numFmtId="0" fontId="2" fillId="7" borderId="16" xfId="0" applyFont="1" applyFill="1" applyBorder="1" applyAlignment="1">
      <alignment horizontal="center"/>
    </xf>
    <xf numFmtId="3" fontId="2" fillId="7" borderId="17" xfId="0" applyNumberFormat="1" applyFont="1" applyFill="1" applyBorder="1" applyAlignment="1">
      <alignment horizontal="center" wrapText="1"/>
    </xf>
    <xf numFmtId="0" fontId="2" fillId="8" borderId="49" xfId="0" applyFont="1" applyFill="1" applyBorder="1" applyAlignment="1">
      <alignment horizontal="center" wrapText="1"/>
    </xf>
    <xf numFmtId="3" fontId="2" fillId="8" borderId="50" xfId="0" applyNumberFormat="1" applyFont="1" applyFill="1" applyBorder="1" applyAlignment="1">
      <alignment horizontal="center" wrapText="1"/>
    </xf>
    <xf numFmtId="49" fontId="2" fillId="4" borderId="16" xfId="0" applyNumberFormat="1" applyFont="1" applyFill="1" applyBorder="1" applyAlignment="1">
      <alignment horizontal="center" wrapText="1"/>
    </xf>
    <xf numFmtId="0" fontId="0" fillId="5" borderId="0" xfId="0" applyFill="1"/>
    <xf numFmtId="49" fontId="0" fillId="5" borderId="0" xfId="0" applyNumberFormat="1" applyFill="1" applyBorder="1"/>
    <xf numFmtId="165" fontId="3" fillId="3" borderId="25" xfId="0" applyNumberFormat="1" applyFont="1" applyFill="1" applyBorder="1" applyAlignment="1" applyProtection="1">
      <alignment horizontal="center" vertical="center"/>
      <protection locked="0"/>
    </xf>
    <xf numFmtId="3" fontId="3" fillId="3" borderId="25" xfId="0" applyNumberFormat="1" applyFont="1" applyFill="1" applyBorder="1" applyAlignment="1" applyProtection="1">
      <alignment horizontal="center" vertical="center"/>
      <protection locked="0"/>
    </xf>
    <xf numFmtId="7" fontId="3" fillId="3" borderId="25" xfId="0" applyNumberFormat="1" applyFont="1" applyFill="1" applyBorder="1" applyAlignment="1" applyProtection="1">
      <alignment horizontal="center" vertical="center"/>
      <protection locked="0"/>
    </xf>
    <xf numFmtId="7" fontId="3" fillId="3" borderId="17" xfId="0" applyNumberFormat="1" applyFont="1" applyFill="1" applyBorder="1" applyAlignment="1" applyProtection="1">
      <alignment horizontal="center" vertical="center"/>
      <protection locked="0"/>
    </xf>
    <xf numFmtId="3" fontId="3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horizontal="center"/>
    </xf>
    <xf numFmtId="0" fontId="6" fillId="5" borderId="4" xfId="0" applyFont="1" applyFill="1" applyBorder="1"/>
    <xf numFmtId="7" fontId="6" fillId="5" borderId="34" xfId="0" applyNumberFormat="1" applyFont="1" applyFill="1" applyBorder="1" applyAlignment="1" applyProtection="1">
      <alignment horizontal="right" vertical="center"/>
    </xf>
    <xf numFmtId="0" fontId="3" fillId="0" borderId="1" xfId="2" applyNumberFormat="1" applyFont="1" applyFill="1" applyBorder="1" applyAlignment="1" applyProtection="1">
      <alignment horizontal="left" wrapText="1"/>
    </xf>
    <xf numFmtId="0" fontId="6" fillId="5" borderId="34" xfId="0" applyFont="1" applyFill="1" applyBorder="1" applyAlignment="1"/>
    <xf numFmtId="0" fontId="0" fillId="5" borderId="34" xfId="0" applyFill="1" applyBorder="1" applyAlignment="1">
      <alignment vertical="center"/>
    </xf>
    <xf numFmtId="44" fontId="5" fillId="5" borderId="34" xfId="0" applyNumberFormat="1" applyFont="1" applyFill="1" applyBorder="1" applyAlignment="1">
      <alignment vertical="center"/>
    </xf>
    <xf numFmtId="44" fontId="5" fillId="5" borderId="34" xfId="0" applyNumberFormat="1" applyFont="1" applyFill="1" applyBorder="1"/>
    <xf numFmtId="0" fontId="2" fillId="4" borderId="17" xfId="0" applyFont="1" applyFill="1" applyBorder="1" applyAlignment="1">
      <alignment horizontal="center"/>
    </xf>
    <xf numFmtId="0" fontId="1" fillId="0" borderId="0" xfId="4"/>
    <xf numFmtId="0" fontId="1" fillId="0" borderId="0" xfId="4" applyAlignment="1">
      <alignment wrapText="1"/>
    </xf>
    <xf numFmtId="0" fontId="1" fillId="0" borderId="0" xfId="4" applyAlignment="1">
      <alignment horizontal="center"/>
    </xf>
    <xf numFmtId="0" fontId="0" fillId="5" borderId="34" xfId="0" applyFill="1" applyBorder="1"/>
    <xf numFmtId="7" fontId="5" fillId="5" borderId="0" xfId="1" applyNumberFormat="1" applyFont="1" applyFill="1" applyBorder="1"/>
    <xf numFmtId="0" fontId="6" fillId="5" borderId="4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 vertical="top" wrapText="1"/>
    </xf>
    <xf numFmtId="0" fontId="5" fillId="5" borderId="34" xfId="0" applyFont="1" applyFill="1" applyBorder="1"/>
    <xf numFmtId="44" fontId="5" fillId="5" borderId="0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165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Protection="1">
      <protection locked="0"/>
    </xf>
    <xf numFmtId="7" fontId="3" fillId="5" borderId="0" xfId="0" applyNumberFormat="1" applyFont="1" applyFill="1" applyBorder="1" applyAlignment="1" applyProtection="1">
      <alignment horizontal="right"/>
      <protection locked="0"/>
    </xf>
    <xf numFmtId="0" fontId="3" fillId="5" borderId="4" xfId="0" applyFont="1" applyFill="1" applyBorder="1"/>
    <xf numFmtId="0" fontId="3" fillId="5" borderId="0" xfId="0" applyFont="1" applyFill="1" applyBorder="1" applyAlignment="1" applyProtection="1">
      <alignment wrapText="1"/>
      <protection locked="0"/>
    </xf>
    <xf numFmtId="0" fontId="5" fillId="5" borderId="0" xfId="0" applyFont="1" applyFill="1" applyBorder="1" applyAlignment="1">
      <alignment wrapText="1"/>
    </xf>
    <xf numFmtId="0" fontId="2" fillId="5" borderId="4" xfId="0" applyFont="1" applyFill="1" applyBorder="1" applyAlignment="1">
      <alignment vertical="top" wrapText="1"/>
    </xf>
    <xf numFmtId="0" fontId="4" fillId="5" borderId="0" xfId="2" applyFill="1" applyBorder="1" applyAlignment="1" applyProtection="1">
      <alignment horizontal="left" vertical="top" wrapText="1"/>
    </xf>
    <xf numFmtId="0" fontId="4" fillId="5" borderId="34" xfId="2" applyFill="1" applyBorder="1" applyAlignment="1" applyProtection="1">
      <alignment horizontal="left" vertical="top" wrapText="1"/>
    </xf>
    <xf numFmtId="0" fontId="0" fillId="5" borderId="0" xfId="0" applyFill="1" applyBorder="1" applyAlignment="1">
      <alignment vertical="center"/>
    </xf>
    <xf numFmtId="0" fontId="5" fillId="5" borderId="34" xfId="0" applyFont="1" applyFill="1" applyBorder="1" applyAlignment="1">
      <alignment vertical="center" wrapText="1"/>
    </xf>
    <xf numFmtId="44" fontId="5" fillId="5" borderId="0" xfId="1" applyFont="1" applyFill="1" applyBorder="1" applyAlignment="1">
      <alignment vertical="center"/>
    </xf>
    <xf numFmtId="0" fontId="2" fillId="5" borderId="4" xfId="0" applyFont="1" applyFill="1" applyBorder="1"/>
    <xf numFmtId="0" fontId="10" fillId="5" borderId="0" xfId="0" applyFont="1" applyFill="1" applyBorder="1"/>
    <xf numFmtId="0" fontId="12" fillId="5" borderId="0" xfId="0" applyFont="1" applyFill="1" applyBorder="1"/>
    <xf numFmtId="7" fontId="5" fillId="5" borderId="0" xfId="0" applyNumberFormat="1" applyFont="1" applyFill="1" applyBorder="1" applyAlignment="1">
      <alignment vertical="center"/>
    </xf>
    <xf numFmtId="7" fontId="6" fillId="5" borderId="0" xfId="1" applyNumberFormat="1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4" xfId="0" applyFont="1" applyFill="1" applyBorder="1" applyAlignment="1">
      <alignment horizontal="left" vertical="top" wrapText="1"/>
    </xf>
    <xf numFmtId="6" fontId="2" fillId="5" borderId="0" xfId="0" applyNumberFormat="1" applyFont="1" applyFill="1" applyBorder="1" applyAlignment="1">
      <alignment horizontal="right" vertical="top" wrapText="1"/>
    </xf>
    <xf numFmtId="0" fontId="7" fillId="5" borderId="0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/>
    <xf numFmtId="0" fontId="2" fillId="5" borderId="4" xfId="0" applyFont="1" applyFill="1" applyBorder="1" applyAlignment="1"/>
    <xf numFmtId="7" fontId="5" fillId="5" borderId="4" xfId="0" applyNumberFormat="1" applyFont="1" applyFill="1" applyBorder="1" applyAlignment="1">
      <alignment horizontal="right"/>
    </xf>
    <xf numFmtId="9" fontId="5" fillId="5" borderId="0" xfId="3" applyFont="1" applyFill="1" applyBorder="1" applyAlignment="1">
      <alignment horizontal="right"/>
    </xf>
    <xf numFmtId="7" fontId="6" fillId="5" borderId="0" xfId="0" applyNumberFormat="1" applyFont="1" applyFill="1" applyBorder="1" applyAlignment="1">
      <alignment horizontal="right"/>
    </xf>
    <xf numFmtId="0" fontId="18" fillId="5" borderId="0" xfId="0" applyFont="1" applyFill="1" applyBorder="1" applyAlignment="1" applyProtection="1">
      <alignment horizontal="right"/>
      <protection locked="0"/>
    </xf>
    <xf numFmtId="0" fontId="18" fillId="5" borderId="0" xfId="0" applyFont="1" applyFill="1" applyAlignment="1" applyProtection="1">
      <alignment horizontal="right"/>
    </xf>
    <xf numFmtId="7" fontId="6" fillId="5" borderId="0" xfId="0" applyNumberFormat="1" applyFont="1" applyFill="1" applyBorder="1" applyProtection="1"/>
    <xf numFmtId="166" fontId="3" fillId="3" borderId="25" xfId="3" applyNumberFormat="1" applyFont="1" applyFill="1" applyBorder="1" applyAlignment="1" applyProtection="1">
      <alignment horizontal="center" vertical="center"/>
      <protection locked="0"/>
    </xf>
    <xf numFmtId="0" fontId="5" fillId="5" borderId="0" xfId="0" applyFont="1" applyFill="1"/>
    <xf numFmtId="49" fontId="1" fillId="3" borderId="14" xfId="0" applyNumberFormat="1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9" xfId="0" applyFont="1" applyFill="1" applyBorder="1" applyAlignment="1" applyProtection="1">
      <alignment vertical="top" wrapText="1"/>
      <protection locked="0"/>
    </xf>
    <xf numFmtId="0" fontId="3" fillId="0" borderId="11" xfId="0" applyFont="1" applyFill="1" applyBorder="1" applyAlignment="1" applyProtection="1">
      <alignment vertical="top" wrapText="1"/>
      <protection locked="0"/>
    </xf>
    <xf numFmtId="0" fontId="18" fillId="0" borderId="0" xfId="0" applyFont="1" applyFill="1"/>
    <xf numFmtId="0" fontId="0" fillId="0" borderId="0" xfId="0" applyFill="1"/>
    <xf numFmtId="0" fontId="1" fillId="0" borderId="9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right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" fillId="6" borderId="5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/>
    </xf>
    <xf numFmtId="49" fontId="2" fillId="4" borderId="49" xfId="0" applyNumberFormat="1" applyFont="1" applyFill="1" applyBorder="1" applyAlignment="1">
      <alignment horizontal="center" wrapText="1"/>
    </xf>
    <xf numFmtId="39" fontId="2" fillId="4" borderId="50" xfId="1" applyNumberFormat="1" applyFont="1" applyFill="1" applyBorder="1" applyAlignment="1">
      <alignment horizontal="center" wrapText="1"/>
    </xf>
    <xf numFmtId="49" fontId="3" fillId="3" borderId="7" xfId="0" applyNumberFormat="1" applyFont="1" applyFill="1" applyBorder="1" applyAlignment="1" applyProtection="1">
      <alignment vertical="center" wrapText="1"/>
      <protection locked="0"/>
    </xf>
    <xf numFmtId="49" fontId="1" fillId="5" borderId="0" xfId="0" applyNumberFormat="1" applyFont="1" applyFill="1" applyBorder="1" applyAlignment="1" applyProtection="1">
      <alignment wrapText="1"/>
      <protection locked="0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>
      <alignment vertical="center"/>
    </xf>
    <xf numFmtId="0" fontId="5" fillId="5" borderId="32" xfId="0" applyFont="1" applyFill="1" applyBorder="1" applyAlignment="1">
      <alignment vertical="center"/>
    </xf>
    <xf numFmtId="0" fontId="3" fillId="5" borderId="32" xfId="0" applyFont="1" applyFill="1" applyBorder="1" applyAlignment="1">
      <alignment vertical="center" wrapText="1"/>
    </xf>
    <xf numFmtId="0" fontId="3" fillId="5" borderId="32" xfId="0" applyFont="1" applyFill="1" applyBorder="1" applyAlignment="1">
      <alignment vertical="center"/>
    </xf>
    <xf numFmtId="0" fontId="2" fillId="5" borderId="31" xfId="0" applyFont="1" applyFill="1" applyBorder="1" applyAlignment="1">
      <alignment vertical="center"/>
    </xf>
    <xf numFmtId="7" fontId="6" fillId="5" borderId="32" xfId="1" applyNumberFormat="1" applyFont="1" applyFill="1" applyBorder="1" applyAlignment="1">
      <alignment horizontal="right" vertical="center"/>
    </xf>
    <xf numFmtId="0" fontId="2" fillId="5" borderId="32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vertical="center"/>
    </xf>
    <xf numFmtId="49" fontId="3" fillId="5" borderId="32" xfId="0" applyNumberFormat="1" applyFont="1" applyFill="1" applyBorder="1" applyAlignment="1">
      <alignment vertical="center" wrapText="1"/>
    </xf>
    <xf numFmtId="4" fontId="3" fillId="5" borderId="32" xfId="0" applyNumberFormat="1" applyFont="1" applyFill="1" applyBorder="1" applyAlignment="1">
      <alignment vertical="center"/>
    </xf>
    <xf numFmtId="49" fontId="3" fillId="3" borderId="46" xfId="0" applyNumberFormat="1" applyFont="1" applyFill="1" applyBorder="1" applyAlignment="1" applyProtection="1">
      <alignment vertical="center" wrapText="1"/>
      <protection locked="0"/>
    </xf>
    <xf numFmtId="39" fontId="3" fillId="3" borderId="5" xfId="1" applyNumberFormat="1" applyFont="1" applyFill="1" applyBorder="1" applyAlignment="1" applyProtection="1">
      <alignment horizontal="right" vertical="center"/>
      <protection locked="0"/>
    </xf>
    <xf numFmtId="39" fontId="3" fillId="3" borderId="1" xfId="1" applyNumberFormat="1" applyFont="1" applyFill="1" applyBorder="1" applyAlignment="1" applyProtection="1">
      <alignment horizontal="right" vertical="center"/>
      <protection locked="0"/>
    </xf>
    <xf numFmtId="39" fontId="3" fillId="3" borderId="46" xfId="1" applyNumberFormat="1" applyFont="1" applyFill="1" applyBorder="1" applyAlignment="1" applyProtection="1">
      <alignment horizontal="right" vertical="center"/>
      <protection locked="0"/>
    </xf>
    <xf numFmtId="166" fontId="3" fillId="3" borderId="5" xfId="1" applyNumberFormat="1" applyFont="1" applyFill="1" applyBorder="1" applyAlignment="1" applyProtection="1">
      <alignment horizontal="right" vertical="center"/>
      <protection locked="0"/>
    </xf>
    <xf numFmtId="166" fontId="3" fillId="3" borderId="1" xfId="1" applyNumberFormat="1" applyFont="1" applyFill="1" applyBorder="1" applyAlignment="1" applyProtection="1">
      <alignment horizontal="right" vertical="center"/>
      <protection locked="0"/>
    </xf>
    <xf numFmtId="166" fontId="3" fillId="3" borderId="12" xfId="1" applyNumberFormat="1" applyFont="1" applyFill="1" applyBorder="1" applyAlignment="1" applyProtection="1">
      <alignment horizontal="right" vertical="center"/>
      <protection locked="0"/>
    </xf>
    <xf numFmtId="4" fontId="3" fillId="3" borderId="5" xfId="0" applyNumberFormat="1" applyFont="1" applyFill="1" applyBorder="1" applyAlignment="1" applyProtection="1">
      <alignment horizontal="right" vertical="center"/>
      <protection locked="0"/>
    </xf>
    <xf numFmtId="4" fontId="3" fillId="3" borderId="1" xfId="0" applyNumberFormat="1" applyFont="1" applyFill="1" applyBorder="1" applyAlignment="1" applyProtection="1">
      <alignment horizontal="right" vertical="center"/>
      <protection locked="0"/>
    </xf>
    <xf numFmtId="4" fontId="3" fillId="3" borderId="12" xfId="0" applyNumberFormat="1" applyFont="1" applyFill="1" applyBorder="1" applyAlignment="1" applyProtection="1">
      <alignment horizontal="right" vertical="center"/>
      <protection locked="0"/>
    </xf>
    <xf numFmtId="0" fontId="3" fillId="5" borderId="32" xfId="0" applyFont="1" applyFill="1" applyBorder="1" applyAlignment="1">
      <alignment horizontal="right" vertical="center"/>
    </xf>
    <xf numFmtId="166" fontId="3" fillId="3" borderId="7" xfId="1" applyNumberFormat="1" applyFont="1" applyFill="1" applyBorder="1" applyAlignment="1" applyProtection="1">
      <alignment horizontal="right" vertical="center"/>
      <protection locked="0"/>
    </xf>
    <xf numFmtId="39" fontId="3" fillId="3" borderId="7" xfId="1" applyNumberFormat="1" applyFont="1" applyFill="1" applyBorder="1" applyAlignment="1" applyProtection="1">
      <alignment horizontal="right" vertical="center"/>
      <protection locked="0"/>
    </xf>
    <xf numFmtId="166" fontId="3" fillId="3" borderId="46" xfId="1" applyNumberFormat="1" applyFont="1" applyFill="1" applyBorder="1" applyAlignment="1" applyProtection="1">
      <alignment horizontal="right" vertical="center"/>
      <protection locked="0"/>
    </xf>
    <xf numFmtId="44" fontId="3" fillId="5" borderId="32" xfId="1" applyFont="1" applyFill="1" applyBorder="1" applyAlignment="1">
      <alignment horizontal="right" vertical="center"/>
    </xf>
    <xf numFmtId="44" fontId="2" fillId="6" borderId="15" xfId="0" applyNumberFormat="1" applyFont="1" applyFill="1" applyBorder="1" applyAlignment="1" applyProtection="1">
      <alignment horizontal="right" vertical="center"/>
    </xf>
    <xf numFmtId="44" fontId="2" fillId="6" borderId="26" xfId="0" applyNumberFormat="1" applyFont="1" applyFill="1" applyBorder="1" applyAlignment="1" applyProtection="1">
      <alignment horizontal="right" vertical="center"/>
    </xf>
    <xf numFmtId="44" fontId="3" fillId="3" borderId="5" xfId="0" applyNumberFormat="1" applyFont="1" applyFill="1" applyBorder="1" applyAlignment="1" applyProtection="1">
      <alignment horizontal="right" vertical="center"/>
      <protection locked="0"/>
    </xf>
    <xf numFmtId="44" fontId="3" fillId="3" borderId="1" xfId="0" applyNumberFormat="1" applyFont="1" applyFill="1" applyBorder="1" applyAlignment="1" applyProtection="1">
      <alignment horizontal="right" vertical="center"/>
      <protection locked="0"/>
    </xf>
    <xf numFmtId="44" fontId="3" fillId="3" borderId="46" xfId="0" applyNumberFormat="1" applyFont="1" applyFill="1" applyBorder="1" applyAlignment="1" applyProtection="1">
      <alignment horizontal="right" vertical="center"/>
      <protection locked="0"/>
    </xf>
    <xf numFmtId="44" fontId="3" fillId="3" borderId="12" xfId="0" applyNumberFormat="1" applyFont="1" applyFill="1" applyBorder="1" applyAlignment="1" applyProtection="1">
      <alignment horizontal="right" vertical="center"/>
      <protection locked="0"/>
    </xf>
    <xf numFmtId="44" fontId="3" fillId="0" borderId="15" xfId="0" applyNumberFormat="1" applyFont="1" applyFill="1" applyBorder="1" applyAlignment="1" applyProtection="1">
      <alignment horizontal="right" vertical="center"/>
    </xf>
    <xf numFmtId="44" fontId="3" fillId="0" borderId="10" xfId="0" applyNumberFormat="1" applyFont="1" applyFill="1" applyBorder="1" applyAlignment="1" applyProtection="1">
      <alignment horizontal="right" vertical="center"/>
    </xf>
    <xf numFmtId="44" fontId="3" fillId="0" borderId="48" xfId="0" applyNumberFormat="1" applyFont="1" applyFill="1" applyBorder="1" applyAlignment="1" applyProtection="1">
      <alignment horizontal="right" vertical="center"/>
    </xf>
    <xf numFmtId="44" fontId="3" fillId="0" borderId="13" xfId="0" applyNumberFormat="1" applyFont="1" applyFill="1" applyBorder="1" applyAlignment="1" applyProtection="1">
      <alignment horizontal="right" vertical="center"/>
    </xf>
    <xf numFmtId="44" fontId="3" fillId="0" borderId="5" xfId="0" applyNumberFormat="1" applyFont="1" applyFill="1" applyBorder="1" applyAlignment="1" applyProtection="1">
      <alignment horizontal="right" vertical="center"/>
    </xf>
    <xf numFmtId="44" fontId="3" fillId="0" borderId="1" xfId="0" applyNumberFormat="1" applyFont="1" applyFill="1" applyBorder="1" applyAlignment="1" applyProtection="1">
      <alignment horizontal="right" vertical="center"/>
    </xf>
    <xf numFmtId="44" fontId="2" fillId="4" borderId="17" xfId="1" applyNumberFormat="1" applyFont="1" applyFill="1" applyBorder="1" applyAlignment="1">
      <alignment horizontal="center"/>
    </xf>
    <xf numFmtId="44" fontId="2" fillId="4" borderId="18" xfId="0" applyNumberFormat="1" applyFont="1" applyFill="1" applyBorder="1" applyAlignment="1">
      <alignment horizontal="center"/>
    </xf>
    <xf numFmtId="44" fontId="2" fillId="0" borderId="33" xfId="0" applyNumberFormat="1" applyFont="1" applyFill="1" applyBorder="1" applyAlignment="1" applyProtection="1">
      <alignment horizontal="right" vertical="center"/>
    </xf>
    <xf numFmtId="44" fontId="2" fillId="0" borderId="33" xfId="1" applyNumberFormat="1" applyFont="1" applyFill="1" applyBorder="1" applyAlignment="1" applyProtection="1">
      <alignment horizontal="right" vertical="center"/>
    </xf>
    <xf numFmtId="44" fontId="3" fillId="5" borderId="32" xfId="0" applyNumberFormat="1" applyFont="1" applyFill="1" applyBorder="1" applyAlignment="1">
      <alignment horizontal="right" vertical="center"/>
    </xf>
    <xf numFmtId="44" fontId="3" fillId="0" borderId="26" xfId="0" applyNumberFormat="1" applyFont="1" applyFill="1" applyBorder="1" applyAlignment="1" applyProtection="1">
      <alignment horizontal="right" vertical="center"/>
    </xf>
    <xf numFmtId="44" fontId="3" fillId="5" borderId="0" xfId="0" applyNumberFormat="1" applyFont="1" applyFill="1" applyBorder="1" applyAlignment="1" applyProtection="1">
      <alignment horizontal="right"/>
    </xf>
    <xf numFmtId="44" fontId="2" fillId="7" borderId="18" xfId="0" applyNumberFormat="1" applyFont="1" applyFill="1" applyBorder="1" applyAlignment="1">
      <alignment horizontal="center" wrapText="1"/>
    </xf>
    <xf numFmtId="44" fontId="3" fillId="0" borderId="18" xfId="0" applyNumberFormat="1" applyFont="1" applyFill="1" applyBorder="1" applyAlignment="1" applyProtection="1">
      <alignment horizontal="right" vertical="center"/>
    </xf>
    <xf numFmtId="44" fontId="2" fillId="9" borderId="18" xfId="0" applyNumberFormat="1" applyFont="1" applyFill="1" applyBorder="1" applyAlignment="1">
      <alignment horizontal="center" wrapText="1"/>
    </xf>
    <xf numFmtId="44" fontId="3" fillId="3" borderId="26" xfId="0" applyNumberFormat="1" applyFont="1" applyFill="1" applyBorder="1" applyAlignment="1" applyProtection="1">
      <alignment horizontal="right" vertical="center"/>
      <protection locked="0"/>
    </xf>
    <xf numFmtId="44" fontId="3" fillId="5" borderId="0" xfId="0" applyNumberFormat="1" applyFont="1" applyFill="1" applyBorder="1" applyAlignment="1" applyProtection="1">
      <alignment horizontal="right"/>
      <protection locked="0"/>
    </xf>
    <xf numFmtId="44" fontId="3" fillId="3" borderId="15" xfId="0" applyNumberFormat="1" applyFont="1" applyFill="1" applyBorder="1" applyAlignment="1" applyProtection="1">
      <alignment horizontal="right" vertical="center"/>
      <protection locked="0"/>
    </xf>
    <xf numFmtId="44" fontId="3" fillId="3" borderId="10" xfId="0" applyNumberFormat="1" applyFont="1" applyFill="1" applyBorder="1" applyAlignment="1" applyProtection="1">
      <alignment horizontal="right" vertical="center"/>
      <protection locked="0"/>
    </xf>
    <xf numFmtId="44" fontId="3" fillId="3" borderId="13" xfId="0" applyNumberFormat="1" applyFont="1" applyFill="1" applyBorder="1" applyAlignment="1" applyProtection="1">
      <alignment horizontal="right" vertical="center"/>
      <protection locked="0"/>
    </xf>
    <xf numFmtId="44" fontId="2" fillId="2" borderId="33" xfId="0" applyNumberFormat="1" applyFont="1" applyFill="1" applyBorder="1" applyAlignment="1" applyProtection="1">
      <alignment horizontal="right" vertical="center"/>
    </xf>
    <xf numFmtId="44" fontId="2" fillId="0" borderId="33" xfId="0" applyNumberFormat="1" applyFont="1" applyFill="1" applyBorder="1" applyAlignment="1">
      <alignment horizontal="right" vertical="center"/>
    </xf>
    <xf numFmtId="44" fontId="3" fillId="3" borderId="15" xfId="0" applyNumberFormat="1" applyFont="1" applyFill="1" applyBorder="1" applyAlignment="1" applyProtection="1">
      <alignment horizontal="left" vertical="center" wrapText="1"/>
      <protection locked="0"/>
    </xf>
    <xf numFmtId="44" fontId="3" fillId="3" borderId="10" xfId="0" applyNumberFormat="1" applyFont="1" applyFill="1" applyBorder="1" applyAlignment="1" applyProtection="1">
      <alignment horizontal="left" vertical="center" wrapText="1"/>
      <protection locked="0"/>
    </xf>
    <xf numFmtId="44" fontId="3" fillId="3" borderId="13" xfId="0" applyNumberFormat="1" applyFont="1" applyFill="1" applyBorder="1" applyAlignment="1" applyProtection="1">
      <alignment horizontal="left" vertical="center" wrapText="1"/>
      <protection locked="0"/>
    </xf>
    <xf numFmtId="44" fontId="2" fillId="0" borderId="33" xfId="0" applyNumberFormat="1" applyFont="1" applyFill="1" applyBorder="1" applyAlignment="1" applyProtection="1">
      <alignment horizontal="left" vertical="center" wrapText="1"/>
    </xf>
    <xf numFmtId="44" fontId="1" fillId="5" borderId="10" xfId="0" applyNumberFormat="1" applyFont="1" applyFill="1" applyBorder="1" applyAlignment="1" applyProtection="1">
      <alignment horizontal="right" vertical="center"/>
    </xf>
    <xf numFmtId="44" fontId="1" fillId="5" borderId="20" xfId="0" applyNumberFormat="1" applyFont="1" applyFill="1" applyBorder="1" applyAlignment="1" applyProtection="1">
      <alignment horizontal="right" vertical="center"/>
    </xf>
    <xf numFmtId="44" fontId="2" fillId="4" borderId="50" xfId="0" applyNumberFormat="1" applyFont="1" applyFill="1" applyBorder="1" applyAlignment="1">
      <alignment horizontal="center" wrapText="1"/>
    </xf>
    <xf numFmtId="44" fontId="3" fillId="3" borderId="7" xfId="0" applyNumberFormat="1" applyFont="1" applyFill="1" applyBorder="1" applyAlignment="1" applyProtection="1">
      <alignment horizontal="right" vertical="center"/>
      <protection locked="0"/>
    </xf>
    <xf numFmtId="44" fontId="2" fillId="4" borderId="51" xfId="0" applyNumberFormat="1" applyFont="1" applyFill="1" applyBorder="1" applyAlignment="1" applyProtection="1">
      <alignment horizontal="center"/>
    </xf>
    <xf numFmtId="44" fontId="3" fillId="0" borderId="8" xfId="0" applyNumberFormat="1" applyFont="1" applyFill="1" applyBorder="1" applyAlignment="1" applyProtection="1">
      <alignment horizontal="right" vertical="center"/>
    </xf>
    <xf numFmtId="44" fontId="2" fillId="8" borderId="51" xfId="0" applyNumberFormat="1" applyFont="1" applyFill="1" applyBorder="1" applyAlignment="1">
      <alignment horizontal="center" wrapText="1"/>
    </xf>
    <xf numFmtId="44" fontId="2" fillId="0" borderId="26" xfId="0" applyNumberFormat="1" applyFont="1" applyFill="1" applyBorder="1" applyAlignment="1" applyProtection="1">
      <alignment horizontal="right" vertical="center"/>
    </xf>
    <xf numFmtId="44" fontId="3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wrapText="1"/>
    </xf>
    <xf numFmtId="0" fontId="20" fillId="5" borderId="0" xfId="0" applyFont="1" applyFill="1" applyAlignment="1">
      <alignment horizontal="right" vertical="top"/>
    </xf>
    <xf numFmtId="0" fontId="21" fillId="5" borderId="0" xfId="0" applyFont="1" applyFill="1" applyAlignment="1">
      <alignment horizontal="center" wrapText="1"/>
    </xf>
    <xf numFmtId="0" fontId="20" fillId="5" borderId="0" xfId="0" applyFont="1" applyFill="1" applyAlignment="1">
      <alignment vertical="top" wrapText="1"/>
    </xf>
    <xf numFmtId="0" fontId="3" fillId="0" borderId="43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 vertical="center" wrapText="1"/>
    </xf>
    <xf numFmtId="44" fontId="2" fillId="5" borderId="0" xfId="0" applyNumberFormat="1" applyFont="1" applyFill="1" applyBorder="1" applyAlignment="1" applyProtection="1">
      <alignment horizontal="left" vertical="center" wrapText="1"/>
    </xf>
    <xf numFmtId="0" fontId="2" fillId="4" borderId="51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5" borderId="36" xfId="0" applyFont="1" applyFill="1" applyBorder="1" applyAlignment="1">
      <alignment horizontal="left" vertical="center" wrapText="1"/>
    </xf>
    <xf numFmtId="44" fontId="2" fillId="0" borderId="38" xfId="0" applyNumberFormat="1" applyFont="1" applyFill="1" applyBorder="1" applyAlignment="1" applyProtection="1">
      <alignment horizontal="left" vertical="center" wrapText="1"/>
    </xf>
    <xf numFmtId="44" fontId="3" fillId="3" borderId="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47" xfId="0" applyFont="1" applyBorder="1" applyAlignment="1">
      <alignment horizontal="center" vertical="center"/>
    </xf>
    <xf numFmtId="44" fontId="2" fillId="0" borderId="37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1" fillId="0" borderId="46" xfId="0" applyFont="1" applyBorder="1" applyAlignment="1">
      <alignment vertical="center"/>
    </xf>
    <xf numFmtId="0" fontId="0" fillId="0" borderId="0" xfId="0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46" xfId="0" applyFont="1" applyFill="1" applyBorder="1" applyAlignment="1">
      <alignment vertical="center" wrapText="1"/>
    </xf>
    <xf numFmtId="167" fontId="1" fillId="0" borderId="0" xfId="4" applyNumberFormat="1"/>
    <xf numFmtId="0" fontId="18" fillId="0" borderId="0" xfId="4" applyFont="1" applyAlignment="1">
      <alignment horizontal="center" vertical="top"/>
    </xf>
    <xf numFmtId="0" fontId="18" fillId="0" borderId="0" xfId="4" applyFont="1" applyAlignment="1">
      <alignment wrapText="1"/>
    </xf>
    <xf numFmtId="167" fontId="18" fillId="0" borderId="0" xfId="4" applyNumberFormat="1" applyFont="1"/>
    <xf numFmtId="167" fontId="18" fillId="3" borderId="52" xfId="4" applyNumberFormat="1" applyFont="1" applyFill="1" applyBorder="1" applyAlignment="1" applyProtection="1">
      <alignment horizontal="left"/>
      <protection locked="0"/>
    </xf>
    <xf numFmtId="167" fontId="18" fillId="0" borderId="0" xfId="4" applyNumberFormat="1" applyFont="1" applyAlignment="1">
      <alignment horizontal="center"/>
    </xf>
    <xf numFmtId="0" fontId="21" fillId="0" borderId="52" xfId="4" applyFont="1" applyBorder="1" applyAlignment="1">
      <alignment horizontal="center" wrapText="1"/>
    </xf>
    <xf numFmtId="167" fontId="21" fillId="0" borderId="52" xfId="4" applyNumberFormat="1" applyFont="1" applyBorder="1" applyAlignment="1">
      <alignment horizontal="center"/>
    </xf>
    <xf numFmtId="0" fontId="18" fillId="3" borderId="1" xfId="4" applyFont="1" applyFill="1" applyBorder="1" applyAlignment="1" applyProtection="1">
      <alignment wrapText="1"/>
      <protection locked="0"/>
    </xf>
    <xf numFmtId="167" fontId="18" fillId="3" borderId="1" xfId="4" applyNumberFormat="1" applyFont="1" applyFill="1" applyBorder="1" applyAlignment="1" applyProtection="1">
      <alignment horizontal="center"/>
      <protection locked="0"/>
    </xf>
    <xf numFmtId="0" fontId="22" fillId="3" borderId="1" xfId="4" applyFont="1" applyFill="1" applyBorder="1" applyAlignment="1" applyProtection="1">
      <alignment wrapText="1"/>
      <protection locked="0"/>
    </xf>
    <xf numFmtId="167" fontId="21" fillId="0" borderId="0" xfId="4" applyNumberFormat="1" applyFont="1" applyAlignment="1">
      <alignment horizontal="center"/>
    </xf>
    <xf numFmtId="10" fontId="21" fillId="0" borderId="0" xfId="4" applyNumberFormat="1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6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6" borderId="25" xfId="0" applyFont="1" applyFill="1" applyBorder="1" applyAlignment="1" applyProtection="1">
      <alignment vertical="center"/>
    </xf>
    <xf numFmtId="44" fontId="3" fillId="3" borderId="8" xfId="0" applyNumberFormat="1" applyFont="1" applyFill="1" applyBorder="1" applyAlignment="1" applyProtection="1">
      <alignment horizontal="right" vertical="center"/>
      <protection locked="0"/>
    </xf>
    <xf numFmtId="49" fontId="1" fillId="3" borderId="58" xfId="0" applyNumberFormat="1" applyFont="1" applyFill="1" applyBorder="1" applyAlignment="1" applyProtection="1">
      <alignment vertical="center" wrapText="1"/>
      <protection locked="0"/>
    </xf>
    <xf numFmtId="49" fontId="1" fillId="3" borderId="21" xfId="0" applyNumberFormat="1" applyFont="1" applyFill="1" applyBorder="1" applyAlignment="1" applyProtection="1">
      <alignment vertical="center" wrapText="1"/>
      <protection locked="0"/>
    </xf>
    <xf numFmtId="49" fontId="1" fillId="3" borderId="59" xfId="0" applyNumberFormat="1" applyFont="1" applyFill="1" applyBorder="1" applyAlignment="1" applyProtection="1">
      <alignment vertical="center" wrapText="1"/>
      <protection locked="0"/>
    </xf>
    <xf numFmtId="44" fontId="3" fillId="0" borderId="15" xfId="0" applyNumberFormat="1" applyFont="1" applyFill="1" applyBorder="1" applyAlignment="1" applyProtection="1">
      <alignment horizontal="right" vertical="center"/>
      <protection locked="0"/>
    </xf>
    <xf numFmtId="44" fontId="3" fillId="0" borderId="10" xfId="0" applyNumberFormat="1" applyFont="1" applyFill="1" applyBorder="1" applyAlignment="1" applyProtection="1">
      <alignment horizontal="right" vertical="center"/>
      <protection locked="0"/>
    </xf>
    <xf numFmtId="44" fontId="3" fillId="0" borderId="13" xfId="0" applyNumberFormat="1" applyFont="1" applyFill="1" applyBorder="1" applyAlignment="1" applyProtection="1">
      <alignment horizontal="right" vertical="center"/>
      <protection locked="0"/>
    </xf>
    <xf numFmtId="0" fontId="1" fillId="5" borderId="0" xfId="0" applyFont="1" applyFill="1" applyProtection="1"/>
    <xf numFmtId="44" fontId="2" fillId="0" borderId="38" xfId="1" applyNumberFormat="1" applyFont="1" applyFill="1" applyBorder="1" applyAlignment="1" applyProtection="1">
      <alignment horizontal="right" vertical="center"/>
    </xf>
    <xf numFmtId="0" fontId="18" fillId="4" borderId="22" xfId="0" applyFont="1" applyFill="1" applyBorder="1" applyAlignment="1" applyProtection="1">
      <protection locked="0"/>
    </xf>
    <xf numFmtId="49" fontId="1" fillId="5" borderId="40" xfId="0" applyNumberFormat="1" applyFont="1" applyFill="1" applyBorder="1" applyAlignment="1" applyProtection="1">
      <alignment vertical="center" wrapText="1"/>
      <protection locked="0"/>
    </xf>
    <xf numFmtId="49" fontId="1" fillId="5" borderId="54" xfId="0" applyNumberFormat="1" applyFont="1" applyFill="1" applyBorder="1" applyAlignment="1" applyProtection="1">
      <alignment vertical="center" wrapText="1"/>
      <protection locked="0"/>
    </xf>
    <xf numFmtId="49" fontId="1" fillId="5" borderId="22" xfId="0" applyNumberFormat="1" applyFont="1" applyFill="1" applyBorder="1" applyAlignment="1" applyProtection="1">
      <alignment vertical="center" wrapText="1"/>
      <protection locked="0"/>
    </xf>
    <xf numFmtId="49" fontId="1" fillId="5" borderId="23" xfId="0" applyNumberFormat="1" applyFont="1" applyFill="1" applyBorder="1" applyAlignment="1" applyProtection="1">
      <alignment vertical="center" wrapText="1"/>
      <protection locked="0"/>
    </xf>
    <xf numFmtId="49" fontId="1" fillId="5" borderId="43" xfId="0" applyNumberFormat="1" applyFont="1" applyFill="1" applyBorder="1" applyAlignment="1" applyProtection="1">
      <alignment vertical="center" wrapText="1"/>
      <protection locked="0"/>
    </xf>
    <xf numFmtId="49" fontId="1" fillId="5" borderId="55" xfId="0" applyNumberFormat="1" applyFont="1" applyFill="1" applyBorder="1" applyAlignment="1" applyProtection="1">
      <alignment vertical="center" wrapText="1"/>
      <protection locked="0"/>
    </xf>
    <xf numFmtId="0" fontId="0" fillId="5" borderId="0" xfId="0" applyFill="1" applyProtection="1"/>
    <xf numFmtId="0" fontId="0" fillId="0" borderId="0" xfId="0" applyFill="1" applyProtection="1"/>
    <xf numFmtId="0" fontId="0" fillId="0" borderId="0" xfId="0" applyProtection="1"/>
    <xf numFmtId="0" fontId="18" fillId="5" borderId="0" xfId="0" applyFont="1" applyFill="1" applyBorder="1" applyAlignment="1" applyProtection="1">
      <alignment horizontal="right"/>
    </xf>
    <xf numFmtId="0" fontId="18" fillId="0" borderId="0" xfId="0" applyFont="1" applyFill="1" applyProtection="1"/>
    <xf numFmtId="0" fontId="18" fillId="0" borderId="0" xfId="0" applyFont="1" applyProtection="1"/>
    <xf numFmtId="0" fontId="18" fillId="0" borderId="22" xfId="0" applyFont="1" applyFill="1" applyBorder="1" applyAlignment="1" applyProtection="1"/>
    <xf numFmtId="0" fontId="2" fillId="5" borderId="0" xfId="0" applyFont="1" applyFill="1" applyAlignment="1" applyProtection="1">
      <alignment horizontal="left"/>
    </xf>
    <xf numFmtId="0" fontId="9" fillId="5" borderId="0" xfId="0" applyFont="1" applyFill="1" applyBorder="1" applyAlignment="1" applyProtection="1">
      <alignment horizontal="left"/>
    </xf>
    <xf numFmtId="0" fontId="1" fillId="0" borderId="4" xfId="0" applyFont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center"/>
    </xf>
    <xf numFmtId="49" fontId="2" fillId="4" borderId="16" xfId="0" applyNumberFormat="1" applyFont="1" applyFill="1" applyBorder="1" applyAlignment="1" applyProtection="1">
      <alignment horizontal="center" wrapText="1"/>
    </xf>
    <xf numFmtId="0" fontId="2" fillId="4" borderId="17" xfId="0" applyFont="1" applyFill="1" applyBorder="1" applyAlignment="1" applyProtection="1">
      <alignment horizontal="center" wrapText="1"/>
    </xf>
    <xf numFmtId="0" fontId="2" fillId="4" borderId="18" xfId="0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0" fontId="0" fillId="0" borderId="0" xfId="0" applyAlignment="1" applyProtection="1"/>
    <xf numFmtId="0" fontId="1" fillId="0" borderId="28" xfId="0" applyFont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29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4" fillId="0" borderId="27" xfId="0" applyFont="1" applyFill="1" applyBorder="1" applyAlignment="1" applyProtection="1">
      <alignment horizontal="center"/>
    </xf>
    <xf numFmtId="49" fontId="2" fillId="4" borderId="49" xfId="0" applyNumberFormat="1" applyFont="1" applyFill="1" applyBorder="1" applyAlignment="1" applyProtection="1">
      <alignment horizontal="center" wrapText="1"/>
    </xf>
    <xf numFmtId="44" fontId="2" fillId="4" borderId="50" xfId="0" applyNumberFormat="1" applyFont="1" applyFill="1" applyBorder="1" applyAlignment="1" applyProtection="1">
      <alignment horizontal="center" wrapText="1"/>
    </xf>
    <xf numFmtId="39" fontId="2" fillId="4" borderId="50" xfId="1" applyNumberFormat="1" applyFont="1" applyFill="1" applyBorder="1" applyAlignment="1" applyProtection="1">
      <alignment horizontal="center" wrapText="1"/>
    </xf>
    <xf numFmtId="0" fontId="1" fillId="0" borderId="63" xfId="0" applyFont="1" applyBorder="1" applyAlignment="1" applyProtection="1">
      <alignment vertical="center"/>
    </xf>
    <xf numFmtId="0" fontId="1" fillId="0" borderId="30" xfId="0" applyFont="1" applyBorder="1" applyAlignment="1" applyProtection="1">
      <alignment vertical="center"/>
    </xf>
    <xf numFmtId="0" fontId="2" fillId="0" borderId="31" xfId="0" applyFont="1" applyFill="1" applyBorder="1" applyAlignment="1" applyProtection="1">
      <alignment vertical="center"/>
    </xf>
    <xf numFmtId="0" fontId="5" fillId="5" borderId="32" xfId="0" applyFont="1" applyFill="1" applyBorder="1" applyAlignment="1" applyProtection="1">
      <alignment vertical="center"/>
    </xf>
    <xf numFmtId="0" fontId="3" fillId="5" borderId="32" xfId="0" applyFont="1" applyFill="1" applyBorder="1" applyAlignment="1" applyProtection="1">
      <alignment horizontal="right" vertical="center"/>
    </xf>
    <xf numFmtId="44" fontId="3" fillId="5" borderId="32" xfId="1" applyFont="1" applyFill="1" applyBorder="1" applyAlignment="1" applyProtection="1">
      <alignment horizontal="right" vertical="center"/>
    </xf>
    <xf numFmtId="0" fontId="6" fillId="5" borderId="4" xfId="0" applyFont="1" applyFill="1" applyBorder="1" applyProtection="1"/>
    <xf numFmtId="0" fontId="5" fillId="5" borderId="0" xfId="0" applyFont="1" applyFill="1" applyBorder="1" applyProtection="1"/>
    <xf numFmtId="44" fontId="5" fillId="5" borderId="0" xfId="1" applyFont="1" applyFill="1" applyBorder="1" applyProtection="1"/>
    <xf numFmtId="0" fontId="3" fillId="0" borderId="6" xfId="0" applyFont="1" applyFill="1" applyBorder="1" applyAlignment="1" applyProtection="1">
      <alignment vertical="top" wrapText="1"/>
    </xf>
    <xf numFmtId="0" fontId="3" fillId="0" borderId="9" xfId="0" applyFont="1" applyFill="1" applyBorder="1" applyAlignment="1" applyProtection="1">
      <alignment vertical="top" wrapText="1"/>
    </xf>
    <xf numFmtId="0" fontId="3" fillId="0" borderId="11" xfId="0" applyFont="1" applyFill="1" applyBorder="1" applyAlignment="1" applyProtection="1">
      <alignment vertical="top" wrapText="1"/>
    </xf>
    <xf numFmtId="0" fontId="0" fillId="5" borderId="0" xfId="0" applyFill="1" applyBorder="1" applyProtection="1"/>
    <xf numFmtId="0" fontId="0" fillId="0" borderId="4" xfId="0" applyFill="1" applyBorder="1" applyProtection="1"/>
    <xf numFmtId="0" fontId="2" fillId="4" borderId="16" xfId="0" applyFont="1" applyFill="1" applyBorder="1" applyAlignment="1" applyProtection="1">
      <alignment horizontal="center"/>
    </xf>
    <xf numFmtId="0" fontId="2" fillId="4" borderId="17" xfId="1" applyNumberFormat="1" applyFont="1" applyFill="1" applyBorder="1" applyAlignment="1" applyProtection="1">
      <alignment horizontal="center"/>
    </xf>
    <xf numFmtId="0" fontId="2" fillId="4" borderId="17" xfId="0" applyFont="1" applyFill="1" applyBorder="1" applyAlignment="1" applyProtection="1">
      <alignment horizontal="center"/>
    </xf>
    <xf numFmtId="0" fontId="2" fillId="4" borderId="18" xfId="0" applyFont="1" applyFill="1" applyBorder="1" applyAlignment="1" applyProtection="1">
      <alignment horizontal="center"/>
    </xf>
    <xf numFmtId="0" fontId="0" fillId="5" borderId="34" xfId="0" applyFill="1" applyBorder="1" applyProtection="1"/>
    <xf numFmtId="0" fontId="0" fillId="0" borderId="6" xfId="0" applyFill="1" applyBorder="1" applyAlignment="1" applyProtection="1">
      <alignment vertical="center"/>
    </xf>
    <xf numFmtId="44" fontId="5" fillId="5" borderId="34" xfId="0" applyNumberFormat="1" applyFont="1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44" fontId="2" fillId="4" borderId="17" xfId="1" applyNumberFormat="1" applyFont="1" applyFill="1" applyBorder="1" applyAlignment="1" applyProtection="1">
      <alignment horizontal="center"/>
    </xf>
    <xf numFmtId="44" fontId="2" fillId="4" borderId="18" xfId="0" applyNumberFormat="1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0" fillId="5" borderId="4" xfId="0" applyFill="1" applyBorder="1" applyProtection="1"/>
    <xf numFmtId="7" fontId="5" fillId="5" borderId="0" xfId="0" applyNumberFormat="1" applyFont="1" applyFill="1" applyBorder="1" applyProtection="1"/>
    <xf numFmtId="44" fontId="5" fillId="5" borderId="34" xfId="0" applyNumberFormat="1" applyFont="1" applyFill="1" applyBorder="1" applyProtection="1"/>
    <xf numFmtId="44" fontId="5" fillId="5" borderId="0" xfId="0" applyNumberFormat="1" applyFont="1" applyFill="1" applyBorder="1" applyProtection="1"/>
    <xf numFmtId="0" fontId="0" fillId="5" borderId="34" xfId="0" applyFill="1" applyBorder="1" applyAlignment="1" applyProtection="1">
      <alignment vertical="center"/>
    </xf>
    <xf numFmtId="44" fontId="3" fillId="5" borderId="32" xfId="0" applyNumberFormat="1" applyFont="1" applyFill="1" applyBorder="1" applyAlignment="1" applyProtection="1">
      <alignment horizontal="right" vertical="center"/>
    </xf>
    <xf numFmtId="7" fontId="5" fillId="5" borderId="0" xfId="1" applyNumberFormat="1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center"/>
    </xf>
    <xf numFmtId="0" fontId="6" fillId="5" borderId="34" xfId="0" applyFont="1" applyFill="1" applyBorder="1" applyAlignment="1" applyProtection="1"/>
    <xf numFmtId="0" fontId="11" fillId="5" borderId="0" xfId="0" applyFont="1" applyFill="1" applyBorder="1" applyAlignment="1" applyProtection="1">
      <alignment horizontal="left" vertical="top" wrapText="1"/>
    </xf>
    <xf numFmtId="0" fontId="0" fillId="5" borderId="0" xfId="0" applyFill="1" applyBorder="1" applyAlignment="1" applyProtection="1">
      <alignment horizontal="left" vertical="top" wrapText="1"/>
    </xf>
    <xf numFmtId="0" fontId="2" fillId="5" borderId="4" xfId="0" applyFont="1" applyFill="1" applyBorder="1" applyAlignment="1" applyProtection="1">
      <alignment horizontal="left" vertical="top" wrapText="1"/>
    </xf>
    <xf numFmtId="0" fontId="0" fillId="2" borderId="4" xfId="0" applyFill="1" applyBorder="1" applyProtection="1"/>
    <xf numFmtId="0" fontId="5" fillId="5" borderId="34" xfId="0" applyFont="1" applyFill="1" applyBorder="1" applyProtection="1"/>
    <xf numFmtId="0" fontId="0" fillId="4" borderId="16" xfId="0" applyFill="1" applyBorder="1" applyAlignment="1" applyProtection="1">
      <alignment vertical="center"/>
    </xf>
    <xf numFmtId="165" fontId="3" fillId="5" borderId="0" xfId="0" applyNumberFormat="1" applyFont="1" applyFill="1" applyBorder="1" applyAlignment="1" applyProtection="1">
      <alignment horizontal="right"/>
    </xf>
    <xf numFmtId="3" fontId="3" fillId="5" borderId="0" xfId="0" applyNumberFormat="1" applyFont="1" applyFill="1" applyBorder="1" applyProtection="1"/>
    <xf numFmtId="0" fontId="2" fillId="7" borderId="16" xfId="0" applyFont="1" applyFill="1" applyBorder="1" applyAlignment="1" applyProtection="1">
      <alignment horizontal="center"/>
    </xf>
    <xf numFmtId="3" fontId="2" fillId="7" borderId="17" xfId="0" applyNumberFormat="1" applyFont="1" applyFill="1" applyBorder="1" applyAlignment="1" applyProtection="1">
      <alignment horizontal="center" wrapText="1"/>
    </xf>
    <xf numFmtId="44" fontId="2" fillId="7" borderId="18" xfId="0" applyNumberFormat="1" applyFont="1" applyFill="1" applyBorder="1" applyAlignment="1" applyProtection="1">
      <alignment horizontal="center" wrapText="1"/>
    </xf>
    <xf numFmtId="0" fontId="0" fillId="7" borderId="16" xfId="0" applyFill="1" applyBorder="1" applyAlignment="1" applyProtection="1">
      <alignment vertical="center"/>
    </xf>
    <xf numFmtId="7" fontId="3" fillId="5" borderId="0" xfId="0" applyNumberFormat="1" applyFont="1" applyFill="1" applyBorder="1" applyAlignment="1" applyProtection="1">
      <alignment horizontal="right"/>
    </xf>
    <xf numFmtId="0" fontId="2" fillId="8" borderId="49" xfId="0" applyFont="1" applyFill="1" applyBorder="1" applyAlignment="1" applyProtection="1">
      <alignment horizontal="center" wrapText="1"/>
    </xf>
    <xf numFmtId="3" fontId="2" fillId="8" borderId="50" xfId="0" applyNumberFormat="1" applyFont="1" applyFill="1" applyBorder="1" applyAlignment="1" applyProtection="1">
      <alignment horizontal="center" wrapText="1"/>
    </xf>
    <xf numFmtId="44" fontId="2" fillId="8" borderId="51" xfId="0" applyNumberFormat="1" applyFont="1" applyFill="1" applyBorder="1" applyAlignment="1" applyProtection="1">
      <alignment horizontal="center" wrapText="1"/>
    </xf>
    <xf numFmtId="0" fontId="0" fillId="8" borderId="31" xfId="0" applyFill="1" applyBorder="1" applyAlignment="1" applyProtection="1">
      <alignment vertical="center"/>
    </xf>
    <xf numFmtId="44" fontId="2" fillId="9" borderId="18" xfId="0" applyNumberFormat="1" applyFont="1" applyFill="1" applyBorder="1" applyAlignment="1" applyProtection="1">
      <alignment horizontal="center" wrapText="1"/>
    </xf>
    <xf numFmtId="0" fontId="3" fillId="9" borderId="16" xfId="0" applyFont="1" applyFill="1" applyBorder="1" applyAlignment="1" applyProtection="1">
      <alignment vertical="center"/>
    </xf>
    <xf numFmtId="0" fontId="3" fillId="5" borderId="4" xfId="0" applyFont="1" applyFill="1" applyBorder="1" applyProtection="1"/>
    <xf numFmtId="0" fontId="3" fillId="5" borderId="0" xfId="0" applyFont="1" applyFill="1" applyBorder="1" applyAlignment="1" applyProtection="1">
      <alignment wrapText="1"/>
    </xf>
    <xf numFmtId="0" fontId="3" fillId="5" borderId="32" xfId="0" applyFont="1" applyFill="1" applyBorder="1" applyAlignment="1" applyProtection="1">
      <alignment vertical="center" wrapText="1"/>
    </xf>
    <xf numFmtId="0" fontId="3" fillId="5" borderId="32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5" borderId="34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wrapText="1"/>
    </xf>
    <xf numFmtId="0" fontId="2" fillId="5" borderId="4" xfId="0" applyFont="1" applyFill="1" applyBorder="1" applyAlignment="1" applyProtection="1">
      <alignment vertical="top" wrapText="1"/>
    </xf>
    <xf numFmtId="0" fontId="3" fillId="0" borderId="14" xfId="0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5" fillId="5" borderId="34" xfId="0" applyFont="1" applyFill="1" applyBorder="1" applyAlignment="1" applyProtection="1">
      <alignment vertical="center" wrapText="1"/>
    </xf>
    <xf numFmtId="44" fontId="5" fillId="5" borderId="0" xfId="0" applyNumberFormat="1" applyFont="1" applyFill="1" applyBorder="1" applyAlignment="1" applyProtection="1">
      <alignment vertical="center"/>
    </xf>
    <xf numFmtId="44" fontId="5" fillId="5" borderId="0" xfId="1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2" fillId="5" borderId="31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left" vertical="top" wrapText="1"/>
    </xf>
    <xf numFmtId="0" fontId="1" fillId="0" borderId="39" xfId="0" applyFont="1" applyBorder="1" applyAlignment="1" applyProtection="1">
      <alignment vertical="center"/>
    </xf>
    <xf numFmtId="0" fontId="1" fillId="0" borderId="62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vertical="center"/>
    </xf>
    <xf numFmtId="7" fontId="6" fillId="5" borderId="32" xfId="1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2" fillId="5" borderId="4" xfId="0" applyFont="1" applyFill="1" applyBorder="1" applyProtection="1"/>
    <xf numFmtId="0" fontId="10" fillId="5" borderId="0" xfId="0" applyFont="1" applyFill="1" applyBorder="1" applyProtection="1"/>
    <xf numFmtId="0" fontId="12" fillId="5" borderId="0" xfId="0" applyFont="1" applyFill="1" applyBorder="1" applyProtection="1"/>
    <xf numFmtId="0" fontId="1" fillId="0" borderId="49" xfId="0" applyFont="1" applyBorder="1" applyAlignment="1" applyProtection="1">
      <alignment vertical="center"/>
    </xf>
    <xf numFmtId="7" fontId="5" fillId="5" borderId="0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7" fontId="6" fillId="5" borderId="0" xfId="1" applyNumberFormat="1" applyFont="1" applyFill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horizontal="left" vertical="top" wrapText="1"/>
    </xf>
    <xf numFmtId="0" fontId="8" fillId="5" borderId="0" xfId="0" applyFont="1" applyFill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2" fillId="2" borderId="31" xfId="0" applyFont="1" applyFill="1" applyBorder="1" applyAlignment="1" applyProtection="1">
      <alignment horizontal="left" vertical="center" wrapText="1"/>
    </xf>
    <xf numFmtId="0" fontId="2" fillId="5" borderId="32" xfId="0" applyFont="1" applyFill="1" applyBorder="1" applyAlignment="1" applyProtection="1">
      <alignment horizontal="left" vertical="center" wrapText="1"/>
    </xf>
    <xf numFmtId="0" fontId="13" fillId="5" borderId="4" xfId="0" applyFont="1" applyFill="1" applyBorder="1" applyAlignment="1" applyProtection="1">
      <alignment horizontal="left" vertical="top" wrapText="1"/>
    </xf>
    <xf numFmtId="0" fontId="2" fillId="5" borderId="0" xfId="0" applyFont="1" applyFill="1" applyBorder="1" applyAlignment="1" applyProtection="1">
      <alignment horizontal="left" vertical="top" wrapText="1"/>
    </xf>
    <xf numFmtId="6" fontId="2" fillId="5" borderId="0" xfId="0" applyNumberFormat="1" applyFont="1" applyFill="1" applyBorder="1" applyAlignment="1" applyProtection="1">
      <alignment horizontal="right" vertical="top" wrapText="1"/>
    </xf>
    <xf numFmtId="0" fontId="2" fillId="2" borderId="31" xfId="0" applyFont="1" applyFill="1" applyBorder="1" applyAlignment="1" applyProtection="1">
      <alignment vertical="center"/>
    </xf>
    <xf numFmtId="49" fontId="3" fillId="5" borderId="32" xfId="0" applyNumberFormat="1" applyFont="1" applyFill="1" applyBorder="1" applyAlignment="1" applyProtection="1">
      <alignment vertical="center" wrapText="1"/>
    </xf>
    <xf numFmtId="4" fontId="3" fillId="5" borderId="32" xfId="0" applyNumberFormat="1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4" borderId="51" xfId="0" applyFont="1" applyFill="1" applyBorder="1" applyAlignment="1" applyProtection="1">
      <alignment horizont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5" borderId="36" xfId="0" applyFont="1" applyFill="1" applyBorder="1" applyAlignment="1" applyProtection="1">
      <alignment horizontal="left" vertical="center" wrapText="1"/>
    </xf>
    <xf numFmtId="0" fontId="7" fillId="5" borderId="0" xfId="0" applyFont="1" applyFill="1" applyBorder="1" applyAlignment="1" applyProtection="1">
      <alignment horizontal="left" wrapText="1"/>
    </xf>
    <xf numFmtId="0" fontId="7" fillId="5" borderId="0" xfId="0" applyFont="1" applyFill="1" applyBorder="1" applyAlignment="1" applyProtection="1">
      <alignment horizontal="left" vertical="center" wrapText="1"/>
    </xf>
    <xf numFmtId="0" fontId="11" fillId="5" borderId="0" xfId="0" applyFont="1" applyFill="1" applyBorder="1" applyProtection="1"/>
    <xf numFmtId="0" fontId="3" fillId="0" borderId="43" xfId="0" applyFont="1" applyFill="1" applyBorder="1" applyAlignment="1" applyProtection="1">
      <alignment wrapText="1"/>
    </xf>
    <xf numFmtId="44" fontId="2" fillId="0" borderId="37" xfId="0" applyNumberFormat="1" applyFont="1" applyFill="1" applyBorder="1" applyAlignment="1" applyProtection="1">
      <alignment wrapText="1"/>
    </xf>
    <xf numFmtId="0" fontId="2" fillId="5" borderId="0" xfId="0" applyFont="1" applyFill="1" applyBorder="1" applyAlignment="1" applyProtection="1"/>
    <xf numFmtId="0" fontId="2" fillId="5" borderId="4" xfId="0" applyFont="1" applyFill="1" applyBorder="1" applyAlignment="1" applyProtection="1"/>
    <xf numFmtId="7" fontId="5" fillId="5" borderId="4" xfId="0" applyNumberFormat="1" applyFont="1" applyFill="1" applyBorder="1" applyAlignment="1" applyProtection="1">
      <alignment horizontal="right"/>
    </xf>
    <xf numFmtId="9" fontId="5" fillId="5" borderId="0" xfId="3" applyFont="1" applyFill="1" applyBorder="1" applyAlignment="1" applyProtection="1">
      <alignment horizontal="right"/>
    </xf>
    <xf numFmtId="7" fontId="6" fillId="5" borderId="0" xfId="0" applyNumberFormat="1" applyFont="1" applyFill="1" applyBorder="1" applyAlignment="1" applyProtection="1">
      <alignment horizontal="right"/>
    </xf>
    <xf numFmtId="0" fontId="3" fillId="0" borderId="4" xfId="0" applyFont="1" applyFill="1" applyBorder="1" applyAlignment="1" applyProtection="1">
      <alignment vertical="center"/>
    </xf>
    <xf numFmtId="0" fontId="2" fillId="4" borderId="51" xfId="0" applyFont="1" applyFill="1" applyBorder="1" applyAlignment="1" applyProtection="1">
      <alignment horizontal="center"/>
    </xf>
    <xf numFmtId="0" fontId="2" fillId="0" borderId="35" xfId="0" applyFont="1" applyFill="1" applyBorder="1" applyAlignment="1" applyProtection="1">
      <alignment vertical="center"/>
    </xf>
    <xf numFmtId="0" fontId="5" fillId="5" borderId="36" xfId="0" applyFont="1" applyFill="1" applyBorder="1" applyAlignment="1" applyProtection="1">
      <alignment vertical="center"/>
    </xf>
    <xf numFmtId="7" fontId="6" fillId="5" borderId="36" xfId="1" applyNumberFormat="1" applyFont="1" applyFill="1" applyBorder="1" applyAlignment="1" applyProtection="1">
      <alignment horizontal="right" vertical="center"/>
    </xf>
    <xf numFmtId="0" fontId="18" fillId="0" borderId="52" xfId="0" applyFont="1" applyFill="1" applyBorder="1" applyAlignment="1" applyProtection="1">
      <alignment wrapText="1"/>
      <protection locked="0"/>
    </xf>
    <xf numFmtId="0" fontId="18" fillId="5" borderId="52" xfId="0" applyFont="1" applyFill="1" applyBorder="1" applyAlignment="1" applyProtection="1">
      <alignment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" fillId="3" borderId="22" xfId="0" applyFont="1" applyFill="1" applyBorder="1" applyAlignment="1" applyProtection="1">
      <alignment horizontal="left"/>
      <protection locked="0"/>
    </xf>
    <xf numFmtId="168" fontId="1" fillId="3" borderId="22" xfId="0" applyNumberFormat="1" applyFont="1" applyFill="1" applyBorder="1" applyAlignment="1" applyProtection="1">
      <alignment horizontal="left"/>
      <protection locked="0"/>
    </xf>
    <xf numFmtId="0" fontId="19" fillId="0" borderId="0" xfId="4" applyFont="1" applyAlignment="1">
      <alignment horizontal="left"/>
    </xf>
    <xf numFmtId="0" fontId="18" fillId="0" borderId="0" xfId="4" applyFont="1" applyAlignment="1">
      <alignment horizontal="left" wrapText="1"/>
    </xf>
    <xf numFmtId="0" fontId="18" fillId="0" borderId="0" xfId="4" applyFont="1" applyAlignment="1">
      <alignment horizontal="left" vertical="top" wrapText="1"/>
    </xf>
    <xf numFmtId="0" fontId="18" fillId="5" borderId="52" xfId="0" applyFont="1" applyFill="1" applyBorder="1" applyAlignment="1" applyProtection="1">
      <alignment horizontal="left" wrapText="1"/>
    </xf>
    <xf numFmtId="0" fontId="23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4" fillId="5" borderId="4" xfId="2" applyFill="1" applyBorder="1" applyAlignment="1" applyProtection="1">
      <alignment horizontal="left" vertical="top" wrapText="1" indent="1"/>
      <protection locked="0"/>
    </xf>
    <xf numFmtId="0" fontId="4" fillId="5" borderId="0" xfId="2" applyFill="1" applyBorder="1" applyAlignment="1" applyProtection="1">
      <alignment horizontal="left" vertical="top" wrapText="1" indent="1"/>
      <protection locked="0"/>
    </xf>
    <xf numFmtId="0" fontId="4" fillId="5" borderId="34" xfId="2" applyFill="1" applyBorder="1" applyAlignment="1" applyProtection="1">
      <alignment horizontal="left" vertical="top" wrapText="1" indent="1"/>
      <protection locked="0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15" fillId="4" borderId="39" xfId="0" applyFont="1" applyFill="1" applyBorder="1" applyAlignment="1">
      <alignment horizontal="left"/>
    </xf>
    <xf numFmtId="0" fontId="15" fillId="4" borderId="40" xfId="0" applyFont="1" applyFill="1" applyBorder="1" applyAlignment="1">
      <alignment horizontal="left"/>
    </xf>
    <xf numFmtId="0" fontId="15" fillId="4" borderId="41" xfId="0" applyFont="1" applyFill="1" applyBorder="1" applyAlignment="1">
      <alignment horizontal="left"/>
    </xf>
    <xf numFmtId="0" fontId="2" fillId="5" borderId="44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 applyProtection="1">
      <alignment horizontal="left" vertical="top" wrapText="1"/>
      <protection locked="0"/>
    </xf>
    <xf numFmtId="0" fontId="3" fillId="3" borderId="8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3" fillId="3" borderId="42" xfId="0" applyFont="1" applyFill="1" applyBorder="1" applyAlignment="1" applyProtection="1">
      <alignment horizontal="left" vertical="top" wrapText="1"/>
      <protection locked="0"/>
    </xf>
    <xf numFmtId="0" fontId="3" fillId="3" borderId="43" xfId="0" applyFont="1" applyFill="1" applyBorder="1" applyAlignment="1" applyProtection="1">
      <alignment horizontal="left" vertical="top" wrapText="1"/>
      <protection locked="0"/>
    </xf>
    <xf numFmtId="0" fontId="3" fillId="3" borderId="37" xfId="0" applyFont="1" applyFill="1" applyBorder="1" applyAlignment="1" applyProtection="1">
      <alignment horizontal="left" vertical="top" wrapText="1"/>
      <protection locked="0"/>
    </xf>
    <xf numFmtId="0" fontId="2" fillId="0" borderId="4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34" xfId="0" applyFont="1" applyFill="1" applyBorder="1" applyAlignment="1" applyProtection="1">
      <alignment horizontal="left" vertical="center" wrapText="1"/>
    </xf>
    <xf numFmtId="0" fontId="1" fillId="3" borderId="59" xfId="0" applyFont="1" applyFill="1" applyBorder="1" applyAlignment="1" applyProtection="1">
      <alignment horizontal="left" vertical="center" wrapText="1"/>
      <protection locked="0"/>
    </xf>
    <xf numFmtId="0" fontId="1" fillId="3" borderId="55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49" fontId="1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59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55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left" vertical="center" wrapText="1"/>
      <protection locked="0"/>
    </xf>
    <xf numFmtId="0" fontId="1" fillId="3" borderId="23" xfId="0" applyFont="1" applyFill="1" applyBorder="1" applyAlignment="1" applyProtection="1">
      <alignment horizontal="left" vertical="center" wrapText="1"/>
      <protection locked="0"/>
    </xf>
    <xf numFmtId="0" fontId="1" fillId="5" borderId="12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34" xfId="0" applyFont="1" applyFill="1" applyBorder="1" applyAlignment="1" applyProtection="1">
      <alignment horizontal="left" vertical="top" wrapText="1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0" borderId="42" xfId="0" applyFont="1" applyFill="1" applyBorder="1" applyAlignment="1">
      <alignment horizontal="left" wrapText="1"/>
    </xf>
    <xf numFmtId="0" fontId="1" fillId="0" borderId="43" xfId="0" applyFont="1" applyFill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3" fillId="3" borderId="25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horizontal="left" vertical="top" wrapText="1"/>
    </xf>
    <xf numFmtId="0" fontId="21" fillId="6" borderId="36" xfId="0" applyFont="1" applyFill="1" applyBorder="1" applyAlignment="1">
      <alignment horizontal="center" wrapText="1"/>
    </xf>
    <xf numFmtId="0" fontId="21" fillId="6" borderId="38" xfId="0" applyFont="1" applyFill="1" applyBorder="1" applyAlignment="1">
      <alignment horizontal="center" wrapText="1"/>
    </xf>
    <xf numFmtId="0" fontId="2" fillId="4" borderId="31" xfId="0" applyFont="1" applyFill="1" applyBorder="1" applyAlignment="1" applyProtection="1">
      <alignment horizontal="center"/>
    </xf>
    <xf numFmtId="0" fontId="2" fillId="4" borderId="32" xfId="0" applyFont="1" applyFill="1" applyBorder="1" applyAlignment="1" applyProtection="1">
      <alignment horizontal="center"/>
    </xf>
    <xf numFmtId="0" fontId="2" fillId="4" borderId="53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49" fontId="1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4" fillId="5" borderId="0" xfId="2" applyFill="1" applyBorder="1" applyAlignment="1" applyProtection="1">
      <alignment horizontal="left" vertical="top" wrapText="1"/>
      <protection locked="0"/>
    </xf>
    <xf numFmtId="0" fontId="4" fillId="5" borderId="34" xfId="2" applyFill="1" applyBorder="1" applyAlignment="1" applyProtection="1">
      <alignment horizontal="left" vertical="top" wrapText="1"/>
      <protection locked="0"/>
    </xf>
    <xf numFmtId="0" fontId="2" fillId="9" borderId="16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0" borderId="60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left" vertical="top" wrapText="1"/>
    </xf>
    <xf numFmtId="0" fontId="2" fillId="0" borderId="6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2" fillId="4" borderId="27" xfId="0" applyFont="1" applyFill="1" applyBorder="1" applyAlignment="1" applyProtection="1">
      <alignment horizontal="center"/>
    </xf>
    <xf numFmtId="0" fontId="2" fillId="4" borderId="56" xfId="0" applyFont="1" applyFill="1" applyBorder="1" applyAlignment="1" applyProtection="1">
      <alignment horizontal="center"/>
    </xf>
    <xf numFmtId="0" fontId="2" fillId="4" borderId="57" xfId="0" applyFont="1" applyFill="1" applyBorder="1" applyAlignment="1" applyProtection="1">
      <alignment horizontal="center"/>
    </xf>
    <xf numFmtId="49" fontId="1" fillId="3" borderId="58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5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4" borderId="31" xfId="0" applyFont="1" applyFill="1" applyBorder="1" applyAlignment="1" applyProtection="1">
      <alignment horizontal="center" wrapText="1"/>
    </xf>
    <xf numFmtId="0" fontId="2" fillId="4" borderId="53" xfId="0" applyFont="1" applyFill="1" applyBorder="1" applyAlignment="1" applyProtection="1">
      <alignment horizontal="center" wrapText="1"/>
    </xf>
    <xf numFmtId="0" fontId="1" fillId="3" borderId="58" xfId="0" applyFont="1" applyFill="1" applyBorder="1" applyAlignment="1" applyProtection="1">
      <alignment horizontal="left" vertical="center" wrapText="1"/>
      <protection locked="0"/>
    </xf>
    <xf numFmtId="0" fontId="1" fillId="3" borderId="54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1" fillId="5" borderId="58" xfId="0" applyFont="1" applyFill="1" applyBorder="1" applyAlignment="1" applyProtection="1">
      <alignment horizontal="left" vertical="center" wrapText="1"/>
      <protection locked="0"/>
    </xf>
    <xf numFmtId="0" fontId="1" fillId="5" borderId="54" xfId="0" applyFont="1" applyFill="1" applyBorder="1" applyAlignment="1" applyProtection="1">
      <alignment horizontal="left" vertical="center" wrapText="1"/>
      <protection locked="0"/>
    </xf>
    <xf numFmtId="0" fontId="1" fillId="5" borderId="21" xfId="0" applyFont="1" applyFill="1" applyBorder="1" applyAlignment="1" applyProtection="1">
      <alignment horizontal="left" vertical="center" wrapText="1"/>
      <protection locked="0"/>
    </xf>
    <xf numFmtId="0" fontId="1" fillId="5" borderId="23" xfId="0" applyFont="1" applyFill="1" applyBorder="1" applyAlignment="1" applyProtection="1">
      <alignment horizontal="left" vertical="center" wrapText="1"/>
      <protection locked="0"/>
    </xf>
    <xf numFmtId="0" fontId="2" fillId="4" borderId="27" xfId="0" applyFont="1" applyFill="1" applyBorder="1" applyAlignment="1" applyProtection="1">
      <alignment horizontal="center" wrapText="1"/>
    </xf>
    <xf numFmtId="0" fontId="2" fillId="4" borderId="57" xfId="0" applyFont="1" applyFill="1" applyBorder="1" applyAlignment="1" applyProtection="1">
      <alignment horizontal="center" wrapText="1"/>
    </xf>
    <xf numFmtId="0" fontId="1" fillId="5" borderId="7" xfId="0" applyFont="1" applyFill="1" applyBorder="1" applyAlignment="1" applyProtection="1">
      <alignment horizontal="left" vertical="center" wrapText="1"/>
      <protection locked="0"/>
    </xf>
    <xf numFmtId="0" fontId="1" fillId="5" borderId="25" xfId="0" applyFont="1" applyFill="1" applyBorder="1" applyAlignment="1" applyProtection="1">
      <alignment horizontal="left" vertical="center" wrapText="1"/>
      <protection locked="0"/>
    </xf>
    <xf numFmtId="0" fontId="18" fillId="0" borderId="52" xfId="0" applyFont="1" applyFill="1" applyBorder="1" applyAlignment="1" applyProtection="1">
      <alignment horizontal="left" wrapText="1"/>
    </xf>
    <xf numFmtId="0" fontId="18" fillId="0" borderId="22" xfId="0" applyFont="1" applyFill="1" applyBorder="1" applyAlignment="1" applyProtection="1">
      <alignment horizontal="left"/>
    </xf>
    <xf numFmtId="0" fontId="15" fillId="4" borderId="39" xfId="0" applyFont="1" applyFill="1" applyBorder="1" applyAlignment="1" applyProtection="1">
      <alignment horizontal="left"/>
    </xf>
    <xf numFmtId="0" fontId="15" fillId="4" borderId="40" xfId="0" applyFont="1" applyFill="1" applyBorder="1" applyAlignment="1" applyProtection="1">
      <alignment horizontal="left"/>
    </xf>
    <xf numFmtId="0" fontId="15" fillId="4" borderId="41" xfId="0" applyFont="1" applyFill="1" applyBorder="1" applyAlignment="1" applyProtection="1">
      <alignment horizontal="left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2" fillId="0" borderId="34" xfId="0" applyFont="1" applyBorder="1" applyAlignment="1" applyProtection="1">
      <alignment horizontal="left" vertical="top" wrapText="1"/>
    </xf>
    <xf numFmtId="0" fontId="21" fillId="6" borderId="36" xfId="0" applyFont="1" applyFill="1" applyBorder="1" applyAlignment="1" applyProtection="1">
      <alignment horizontal="center" vertical="center" wrapText="1"/>
    </xf>
    <xf numFmtId="0" fontId="21" fillId="6" borderId="38" xfId="0" applyFont="1" applyFill="1" applyBorder="1" applyAlignment="1" applyProtection="1">
      <alignment horizontal="center" vertical="center" wrapText="1"/>
    </xf>
    <xf numFmtId="0" fontId="21" fillId="6" borderId="36" xfId="0" applyFont="1" applyFill="1" applyBorder="1" applyAlignment="1" applyProtection="1">
      <alignment horizontal="center" wrapText="1"/>
    </xf>
    <xf numFmtId="0" fontId="21" fillId="6" borderId="38" xfId="0" applyFont="1" applyFill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left" vertical="top" wrapText="1"/>
    </xf>
    <xf numFmtId="0" fontId="2" fillId="0" borderId="44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45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/>
    </xf>
    <xf numFmtId="0" fontId="2" fillId="0" borderId="34" xfId="0" applyFont="1" applyBorder="1" applyAlignment="1" applyProtection="1">
      <alignment horizontal="left" vertical="top"/>
    </xf>
    <xf numFmtId="0" fontId="2" fillId="5" borderId="44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45" xfId="0" applyFont="1" applyFill="1" applyBorder="1" applyAlignment="1" applyProtection="1">
      <alignment horizontal="left" vertical="center" wrapText="1"/>
    </xf>
    <xf numFmtId="0" fontId="2" fillId="9" borderId="16" xfId="0" applyFont="1" applyFill="1" applyBorder="1" applyAlignment="1" applyProtection="1">
      <alignment horizontal="center"/>
    </xf>
    <xf numFmtId="0" fontId="2" fillId="9" borderId="17" xfId="0" applyFont="1" applyFill="1" applyBorder="1" applyAlignment="1" applyProtection="1">
      <alignment horizontal="center"/>
    </xf>
    <xf numFmtId="49" fontId="1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62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49" fontId="1" fillId="3" borderId="42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4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60" xfId="0" applyFont="1" applyBorder="1" applyAlignment="1" applyProtection="1">
      <alignment horizontal="left" vertical="top" wrapText="1"/>
    </xf>
    <xf numFmtId="0" fontId="2" fillId="0" borderId="52" xfId="0" applyFont="1" applyBorder="1" applyAlignment="1" applyProtection="1">
      <alignment horizontal="left" vertical="top" wrapText="1"/>
    </xf>
    <xf numFmtId="0" fontId="2" fillId="0" borderId="61" xfId="0" applyFont="1" applyBorder="1" applyAlignment="1" applyProtection="1">
      <alignment horizontal="left" vertical="top" wrapText="1"/>
    </xf>
    <xf numFmtId="0" fontId="1" fillId="5" borderId="58" xfId="0" applyFont="1" applyFill="1" applyBorder="1" applyAlignment="1" applyProtection="1">
      <alignment horizontal="left" vertical="center" wrapText="1"/>
    </xf>
    <xf numFmtId="0" fontId="1" fillId="5" borderId="54" xfId="0" applyFont="1" applyFill="1" applyBorder="1" applyAlignment="1" applyProtection="1">
      <alignment horizontal="left" vertical="center" wrapText="1"/>
    </xf>
    <xf numFmtId="0" fontId="1" fillId="5" borderId="21" xfId="0" applyFont="1" applyFill="1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1" fillId="5" borderId="1" xfId="0" applyFont="1" applyFill="1" applyBorder="1" applyAlignment="1" applyProtection="1">
      <alignment horizontal="left" vertical="center" wrapText="1"/>
    </xf>
    <xf numFmtId="0" fontId="1" fillId="5" borderId="25" xfId="0" applyFont="1" applyFill="1" applyBorder="1" applyAlignment="1" applyProtection="1">
      <alignment horizontal="left" vertical="center" wrapText="1"/>
    </xf>
    <xf numFmtId="0" fontId="1" fillId="5" borderId="7" xfId="0" applyFont="1" applyFill="1" applyBorder="1" applyAlignment="1" applyProtection="1">
      <alignment horizontal="left" vertical="center" wrapText="1"/>
    </xf>
    <xf numFmtId="0" fontId="1" fillId="5" borderId="12" xfId="0" applyFont="1" applyFill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34" xfId="0" applyFont="1" applyBorder="1" applyAlignment="1" applyProtection="1">
      <alignment horizontal="left" vertical="center" wrapText="1"/>
    </xf>
    <xf numFmtId="0" fontId="1" fillId="0" borderId="42" xfId="0" applyFont="1" applyFill="1" applyBorder="1" applyAlignment="1" applyProtection="1">
      <alignment horizontal="left" wrapText="1"/>
    </xf>
    <xf numFmtId="0" fontId="1" fillId="0" borderId="43" xfId="0" applyFont="1" applyFill="1" applyBorder="1" applyAlignment="1" applyProtection="1">
      <alignment horizontal="left" wrapText="1"/>
    </xf>
    <xf numFmtId="0" fontId="1" fillId="0" borderId="44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5" xfId="0" applyFont="1" applyBorder="1" applyAlignment="1" applyProtection="1">
      <alignment horizontal="left" vertical="center" wrapText="1"/>
    </xf>
    <xf numFmtId="0" fontId="20" fillId="5" borderId="0" xfId="0" applyFont="1" applyFill="1" applyAlignment="1" applyProtection="1">
      <alignment vertical="top" wrapText="1"/>
      <protection locked="0"/>
    </xf>
    <xf numFmtId="0" fontId="21" fillId="5" borderId="0" xfId="0" applyFont="1" applyFill="1" applyAlignment="1" applyProtection="1">
      <alignment horizontal="center" wrapText="1"/>
      <protection locked="0"/>
    </xf>
    <xf numFmtId="0" fontId="20" fillId="5" borderId="0" xfId="0" applyFont="1" applyFill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8" fillId="5" borderId="52" xfId="0" applyFont="1" applyFill="1" applyBorder="1" applyAlignment="1" applyProtection="1">
      <alignment horizontal="left" wrapText="1"/>
      <protection locked="0"/>
    </xf>
    <xf numFmtId="0" fontId="18" fillId="0" borderId="0" xfId="0" applyFont="1" applyProtection="1">
      <protection locked="0"/>
    </xf>
    <xf numFmtId="0" fontId="1" fillId="5" borderId="0" xfId="0" applyFont="1" applyFill="1" applyAlignment="1" applyProtection="1">
      <alignment horizontal="right"/>
      <protection locked="0"/>
    </xf>
    <xf numFmtId="168" fontId="1" fillId="5" borderId="22" xfId="0" applyNumberFormat="1" applyFont="1" applyFill="1" applyBorder="1" applyAlignment="1" applyProtection="1">
      <alignment horizontal="left" wrapText="1"/>
      <protection locked="0"/>
    </xf>
    <xf numFmtId="0" fontId="1" fillId="5" borderId="52" xfId="0" applyFont="1" applyFill="1" applyBorder="1" applyAlignment="1" applyProtection="1">
      <alignment horizontal="left" wrapText="1"/>
      <protection locked="0"/>
    </xf>
    <xf numFmtId="0" fontId="5" fillId="5" borderId="0" xfId="0" applyFont="1" applyFill="1" applyProtection="1"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11" fillId="5" borderId="0" xfId="0" applyFont="1" applyFill="1" applyAlignment="1" applyProtection="1">
      <alignment horizontal="left" vertical="center" wrapText="1"/>
      <protection locked="0"/>
    </xf>
    <xf numFmtId="49" fontId="0" fillId="5" borderId="0" xfId="0" applyNumberFormat="1" applyFill="1" applyBorder="1" applyProtection="1"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44" fontId="1" fillId="5" borderId="1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vertical="center"/>
      <protection locked="0"/>
    </xf>
    <xf numFmtId="0" fontId="1" fillId="0" borderId="46" xfId="0" applyFont="1" applyFill="1" applyBorder="1" applyAlignment="1" applyProtection="1">
      <alignment vertical="center" wrapText="1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44" fontId="1" fillId="5" borderId="20" xfId="0" applyNumberFormat="1" applyFont="1" applyFill="1" applyBorder="1" applyAlignment="1" applyProtection="1">
      <alignment horizontal="right" vertical="center"/>
      <protection locked="0"/>
    </xf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vertical="center"/>
      <protection locked="0"/>
    </xf>
    <xf numFmtId="44" fontId="2" fillId="6" borderId="15" xfId="0" applyNumberFormat="1" applyFont="1" applyFill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6" borderId="24" xfId="0" applyFont="1" applyFill="1" applyBorder="1" applyAlignment="1" applyProtection="1">
      <alignment horizontal="center" vertical="center"/>
      <protection locked="0"/>
    </xf>
    <xf numFmtId="0" fontId="2" fillId="6" borderId="25" xfId="0" applyFont="1" applyFill="1" applyBorder="1" applyAlignment="1" applyProtection="1">
      <alignment vertical="center"/>
      <protection locked="0"/>
    </xf>
    <xf numFmtId="44" fontId="2" fillId="6" borderId="26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Protection="1">
      <protection locked="0"/>
    </xf>
    <xf numFmtId="7" fontId="5" fillId="5" borderId="4" xfId="0" applyNumberFormat="1" applyFont="1" applyFill="1" applyBorder="1" applyAlignment="1" applyProtection="1">
      <alignment horizontal="right"/>
      <protection locked="0"/>
    </xf>
    <xf numFmtId="9" fontId="5" fillId="5" borderId="0" xfId="3" applyFont="1" applyFill="1" applyBorder="1" applyAlignment="1" applyProtection="1">
      <alignment horizontal="right"/>
      <protection locked="0"/>
    </xf>
  </cellXfs>
  <cellStyles count="5">
    <cellStyle name="Currency" xfId="1" builtinId="4"/>
    <cellStyle name="Hyperlink" xfId="2" builtinId="8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a.gov/travel/plan-book/transportation-airfare-pov-etc/privately-owned-vehicle-pov-mileage-reimbursement-rates" TargetMode="External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www.gsa.gov/travel/plan-book/transportation-airfare-pov-etc/privately-owned-vehicle-pov-mileage-reimbursement-rates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hhs.gov/grants-contracts/contracts/contract-policies-regulations/spending-on-promotional-items/index.html" TargetMode="External"/><Relationship Id="rId4" Type="http://schemas.openxmlformats.org/officeDocument/2006/relationships/hyperlink" Target="https://www.gsa.gov/travel/plan-book/per-diem-rat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a.gov/travel/plan-book/transportation-airfare-pov-etc/privately-owned-vehicle-pov-mileage-reimbursement-rates" TargetMode="External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www.gsa.gov/travel/plan-book/transportation-airfare-pov-etc/privately-owned-vehicle-pov-mileage-reimbursement-rates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hhs.gov/grants-contracts/contracts/contract-policies-regulations/spending-on-promotional-items/index.html" TargetMode="External"/><Relationship Id="rId4" Type="http://schemas.openxmlformats.org/officeDocument/2006/relationships/hyperlink" Target="https://www.gsa.gov/travel/plan-book/per-diem-rate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a.gov/travel/plan-book/transportation-airfare-pov-etc/privately-owned-vehicle-pov-mileage-reimbursement-rates" TargetMode="External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www.gsa.gov/travel/plan-book/transportation-airfare-pov-etc/privately-owned-vehicle-pov-mileage-reimbursement-rates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www.hhs.gov/grants-contracts/contracts/contract-policies-regulations/spending-on-promotional-items/index.html" TargetMode="External"/><Relationship Id="rId4" Type="http://schemas.openxmlformats.org/officeDocument/2006/relationships/hyperlink" Target="https://www.gsa.gov/travel/plan-book/per-diem-rates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a.gov/travel/plan-book/transportation-airfare-pov-etc/privately-owned-vehicle-pov-mileage-reimbursement-rates" TargetMode="External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www.gsa.gov/travel/plan-book/transportation-airfare-pov-etc/privately-owned-vehicle-pov-mileage-reimbursement-rates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s://www.hhs.gov/grants-contracts/contracts/contract-policies-regulations/spending-on-promotional-items/index.html" TargetMode="External"/><Relationship Id="rId4" Type="http://schemas.openxmlformats.org/officeDocument/2006/relationships/hyperlink" Target="https://www.gsa.gov/travel/plan-book/per-diem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1995E-D1EA-40F0-9F4A-16F66C0C9BD2}">
  <sheetPr codeName="Sheet1">
    <tabColor rgb="FFFFFF00"/>
    <pageSetUpPr fitToPage="1"/>
  </sheetPr>
  <dimension ref="A1:D36"/>
  <sheetViews>
    <sheetView tabSelected="1" zoomScale="120" zoomScaleNormal="120" workbookViewId="0">
      <selection activeCell="D11" sqref="D11"/>
    </sheetView>
  </sheetViews>
  <sheetFormatPr defaultColWidth="9.140625" defaultRowHeight="12.75" x14ac:dyDescent="0.2"/>
  <cols>
    <col min="1" max="1" width="3" style="74" customWidth="1"/>
    <col min="2" max="2" width="37.42578125" style="73" customWidth="1"/>
    <col min="3" max="3" width="16.42578125" style="234" customWidth="1"/>
    <col min="4" max="4" width="38.140625" style="72" customWidth="1"/>
    <col min="5" max="16384" width="9.140625" style="72"/>
  </cols>
  <sheetData>
    <row r="1" spans="1:4" ht="18" x14ac:dyDescent="0.25">
      <c r="A1" s="435" t="s">
        <v>92</v>
      </c>
      <c r="B1" s="435"/>
    </row>
    <row r="2" spans="1:4" ht="32.25" customHeight="1" x14ac:dyDescent="0.2">
      <c r="A2" s="235" t="s">
        <v>90</v>
      </c>
      <c r="B2" s="437" t="s">
        <v>91</v>
      </c>
      <c r="C2" s="437"/>
      <c r="D2" s="437"/>
    </row>
    <row r="3" spans="1:4" ht="30.75" customHeight="1" x14ac:dyDescent="0.2">
      <c r="A3" s="235" t="s">
        <v>90</v>
      </c>
      <c r="B3" s="437" t="s">
        <v>154</v>
      </c>
      <c r="C3" s="437"/>
      <c r="D3" s="437"/>
    </row>
    <row r="4" spans="1:4" ht="18.75" customHeight="1" x14ac:dyDescent="0.2">
      <c r="A4" s="235" t="s">
        <v>90</v>
      </c>
      <c r="B4" s="437" t="s">
        <v>155</v>
      </c>
      <c r="C4" s="437"/>
      <c r="D4" s="437"/>
    </row>
    <row r="5" spans="1:4" ht="19.5" customHeight="1" x14ac:dyDescent="0.2">
      <c r="A5" s="235" t="s">
        <v>90</v>
      </c>
      <c r="B5" s="437" t="s">
        <v>93</v>
      </c>
      <c r="C5" s="437"/>
      <c r="D5" s="437"/>
    </row>
    <row r="6" spans="1:4" ht="17.25" customHeight="1" x14ac:dyDescent="0.2">
      <c r="A6" s="235" t="s">
        <v>90</v>
      </c>
      <c r="B6" s="437" t="s">
        <v>156</v>
      </c>
      <c r="C6" s="437"/>
      <c r="D6" s="437"/>
    </row>
    <row r="8" spans="1:4" ht="18" x14ac:dyDescent="0.25">
      <c r="A8" s="435" t="s">
        <v>157</v>
      </c>
      <c r="B8" s="435"/>
    </row>
    <row r="9" spans="1:4" ht="15" x14ac:dyDescent="0.2">
      <c r="B9" s="436" t="s">
        <v>158</v>
      </c>
      <c r="C9" s="436"/>
      <c r="D9" s="436"/>
    </row>
    <row r="10" spans="1:4" ht="15" x14ac:dyDescent="0.2">
      <c r="B10" s="236"/>
      <c r="C10" s="237"/>
    </row>
    <row r="11" spans="1:4" ht="30" customHeight="1" x14ac:dyDescent="0.2">
      <c r="B11" s="436" t="s">
        <v>159</v>
      </c>
      <c r="C11" s="436"/>
      <c r="D11" s="238"/>
    </row>
    <row r="12" spans="1:4" ht="15" x14ac:dyDescent="0.2">
      <c r="B12" s="236"/>
      <c r="C12" s="239"/>
    </row>
    <row r="13" spans="1:4" ht="15.75" x14ac:dyDescent="0.25">
      <c r="B13" s="240" t="s">
        <v>160</v>
      </c>
      <c r="C13" s="241" t="s">
        <v>161</v>
      </c>
    </row>
    <row r="14" spans="1:4" ht="15" x14ac:dyDescent="0.2">
      <c r="B14" s="242" t="s">
        <v>162</v>
      </c>
      <c r="C14" s="243"/>
    </row>
    <row r="15" spans="1:4" ht="15" x14ac:dyDescent="0.2">
      <c r="B15" s="242" t="s">
        <v>163</v>
      </c>
      <c r="C15" s="243"/>
    </row>
    <row r="16" spans="1:4" ht="15" x14ac:dyDescent="0.2">
      <c r="B16" s="242" t="s">
        <v>164</v>
      </c>
      <c r="C16" s="243"/>
    </row>
    <row r="17" spans="2:3" ht="15" x14ac:dyDescent="0.2">
      <c r="B17" s="242" t="s">
        <v>165</v>
      </c>
      <c r="C17" s="243"/>
    </row>
    <row r="18" spans="2:3" ht="15" x14ac:dyDescent="0.2">
      <c r="B18" s="242" t="s">
        <v>166</v>
      </c>
      <c r="C18" s="243"/>
    </row>
    <row r="19" spans="2:3" ht="15" x14ac:dyDescent="0.2">
      <c r="B19" s="242" t="s">
        <v>167</v>
      </c>
      <c r="C19" s="243"/>
    </row>
    <row r="20" spans="2:3" ht="15" x14ac:dyDescent="0.2">
      <c r="B20" s="242" t="s">
        <v>168</v>
      </c>
      <c r="C20" s="243"/>
    </row>
    <row r="21" spans="2:3" ht="15" x14ac:dyDescent="0.2">
      <c r="B21" s="242" t="s">
        <v>169</v>
      </c>
      <c r="C21" s="243"/>
    </row>
    <row r="22" spans="2:3" ht="15" x14ac:dyDescent="0.2">
      <c r="B22" s="242" t="s">
        <v>170</v>
      </c>
      <c r="C22" s="243"/>
    </row>
    <row r="23" spans="2:3" ht="15" x14ac:dyDescent="0.2">
      <c r="B23" s="242" t="s">
        <v>171</v>
      </c>
      <c r="C23" s="243"/>
    </row>
    <row r="24" spans="2:3" ht="15" x14ac:dyDescent="0.2">
      <c r="B24" s="242" t="s">
        <v>172</v>
      </c>
      <c r="C24" s="243"/>
    </row>
    <row r="25" spans="2:3" ht="15" x14ac:dyDescent="0.2">
      <c r="B25" s="242"/>
      <c r="C25" s="243"/>
    </row>
    <row r="26" spans="2:3" ht="15" x14ac:dyDescent="0.2">
      <c r="B26" s="244" t="s">
        <v>173</v>
      </c>
      <c r="C26" s="243"/>
    </row>
    <row r="27" spans="2:3" ht="15" x14ac:dyDescent="0.2">
      <c r="B27" s="242"/>
      <c r="C27" s="243"/>
    </row>
    <row r="28" spans="2:3" ht="15" x14ac:dyDescent="0.2">
      <c r="B28" s="242"/>
      <c r="C28" s="243"/>
    </row>
    <row r="29" spans="2:3" ht="15" x14ac:dyDescent="0.2">
      <c r="B29" s="242"/>
      <c r="C29" s="243"/>
    </row>
    <row r="30" spans="2:3" ht="15" x14ac:dyDescent="0.2">
      <c r="B30" s="242"/>
      <c r="C30" s="243"/>
    </row>
    <row r="31" spans="2:3" ht="15" x14ac:dyDescent="0.2">
      <c r="B31" s="242"/>
      <c r="C31" s="243"/>
    </row>
    <row r="32" spans="2:3" ht="15" x14ac:dyDescent="0.2">
      <c r="B32" s="242"/>
      <c r="C32" s="243"/>
    </row>
    <row r="33" spans="2:3" ht="15" x14ac:dyDescent="0.2">
      <c r="B33" s="242"/>
      <c r="C33" s="243"/>
    </row>
    <row r="34" spans="2:3" ht="15" x14ac:dyDescent="0.2">
      <c r="B34" s="242"/>
      <c r="C34" s="243"/>
    </row>
    <row r="35" spans="2:3" ht="15.75" x14ac:dyDescent="0.25">
      <c r="B35" s="236" t="s">
        <v>174</v>
      </c>
      <c r="C35" s="245">
        <f>SUM(C14:C34)</f>
        <v>0</v>
      </c>
    </row>
    <row r="36" spans="2:3" ht="15.75" x14ac:dyDescent="0.25">
      <c r="B36" s="236" t="s">
        <v>175</v>
      </c>
      <c r="C36" s="246" t="str">
        <f>IF(D11="","Fill in Cell D12",C35/D11)</f>
        <v>Fill in Cell D12</v>
      </c>
    </row>
  </sheetData>
  <sheetProtection algorithmName="SHA-512" hashValue="B2joDoJ6EpAod4b+vzF9ce1YLtp73XTUBTZsxrusO0Jc1otCk0X0UfMBbKlO3XziQiR9Se7V3P5g9ede5lwb2w==" saltValue="gzZK7Rx0RYqRjOPLZo0Fog==" spinCount="100000" sheet="1" selectLockedCells="1"/>
  <mergeCells count="9">
    <mergeCell ref="A8:B8"/>
    <mergeCell ref="B9:D9"/>
    <mergeCell ref="B11:C11"/>
    <mergeCell ref="A1:B1"/>
    <mergeCell ref="B2:D2"/>
    <mergeCell ref="B3:D3"/>
    <mergeCell ref="B4:D4"/>
    <mergeCell ref="B5:D5"/>
    <mergeCell ref="B6:D6"/>
  </mergeCells>
  <dataValidations count="1">
    <dataValidation allowBlank="1" showErrorMessage="1" sqref="A1:C1048576 E1:XFD1048576 D1:D18 D20:D1048576 D19" xr:uid="{E696C4C8-2006-43FD-B0ED-5572F14320FB}"/>
  </dataValidations>
  <pageMargins left="0.45" right="0.45" top="0.5" bottom="0.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C31"/>
  <sheetViews>
    <sheetView view="pageLayout" zoomScaleNormal="100" workbookViewId="0">
      <selection sqref="A1:XFD1048576"/>
    </sheetView>
  </sheetViews>
  <sheetFormatPr defaultRowHeight="12.75" x14ac:dyDescent="0.2"/>
  <cols>
    <col min="1" max="1" width="28.42578125" style="596" customWidth="1"/>
    <col min="2" max="2" width="52.85546875" style="596" customWidth="1"/>
    <col min="3" max="3" width="25" style="596" customWidth="1"/>
    <col min="4" max="16384" width="9.140625" style="596"/>
  </cols>
  <sheetData>
    <row r="1" spans="1:3" ht="47.25" x14ac:dyDescent="0.25">
      <c r="A1" s="593"/>
      <c r="B1" s="594" t="s">
        <v>113</v>
      </c>
      <c r="C1" s="595"/>
    </row>
    <row r="2" spans="1:3" x14ac:dyDescent="0.2">
      <c r="A2" s="597"/>
      <c r="B2" s="598"/>
      <c r="C2" s="597"/>
    </row>
    <row r="3" spans="1:3" s="600" customFormat="1" ht="15.75" customHeight="1" x14ac:dyDescent="0.2">
      <c r="A3" s="130" t="s">
        <v>54</v>
      </c>
      <c r="B3" s="599" t="str">
        <f>IF('Part 2'!B2="","",'Part 2'!B2)</f>
        <v>Opioid and Stimulant Unmet Needs</v>
      </c>
      <c r="C3" s="599"/>
    </row>
    <row r="4" spans="1:3" s="600" customFormat="1" ht="15" x14ac:dyDescent="0.2">
      <c r="A4" s="601" t="s">
        <v>176</v>
      </c>
      <c r="B4" s="599" t="str">
        <f>IF('Part 2'!B3="","",'Part 2'!B3)</f>
        <v/>
      </c>
      <c r="C4" s="599"/>
    </row>
    <row r="5" spans="1:3" s="600" customFormat="1" ht="15" customHeight="1" x14ac:dyDescent="0.2">
      <c r="A5" s="601" t="s">
        <v>53</v>
      </c>
      <c r="B5" s="599" t="str">
        <f>IF('Part 2'!B4="","",'Part 2'!B4)</f>
        <v/>
      </c>
      <c r="C5" s="599"/>
    </row>
    <row r="6" spans="1:3" s="600" customFormat="1" ht="15" customHeight="1" x14ac:dyDescent="0.2">
      <c r="A6" s="601" t="s">
        <v>177</v>
      </c>
      <c r="B6" s="602" t="str">
        <f>IF('Part 2'!B5="","",'Part 2'!B5)</f>
        <v/>
      </c>
      <c r="C6" s="602"/>
    </row>
    <row r="7" spans="1:3" s="600" customFormat="1" ht="15" customHeight="1" x14ac:dyDescent="0.2">
      <c r="A7" s="601" t="s">
        <v>178</v>
      </c>
      <c r="B7" s="603" t="str">
        <f>IF('Part 2'!B6="","",'Part 2'!B6)</f>
        <v/>
      </c>
      <c r="C7" s="603"/>
    </row>
    <row r="8" spans="1:3" x14ac:dyDescent="0.2">
      <c r="A8" s="604"/>
      <c r="B8" s="604"/>
      <c r="C8" s="604"/>
    </row>
    <row r="9" spans="1:3" ht="42.6" customHeight="1" x14ac:dyDescent="0.2">
      <c r="A9" s="605" t="s">
        <v>114</v>
      </c>
      <c r="B9" s="606"/>
      <c r="C9" s="606"/>
    </row>
    <row r="10" spans="1:3" ht="13.5" thickBot="1" x14ac:dyDescent="0.25">
      <c r="A10" s="597"/>
      <c r="B10" s="597"/>
      <c r="C10" s="607"/>
    </row>
    <row r="11" spans="1:3" ht="21.75" customHeight="1" x14ac:dyDescent="0.2">
      <c r="A11" s="608" t="s">
        <v>112</v>
      </c>
      <c r="B11" s="609" t="s">
        <v>71</v>
      </c>
      <c r="C11" s="610" t="s">
        <v>72</v>
      </c>
    </row>
    <row r="12" spans="1:3" ht="21.75" customHeight="1" x14ac:dyDescent="0.2">
      <c r="A12" s="611" t="s">
        <v>94</v>
      </c>
      <c r="B12" s="612" t="s">
        <v>229</v>
      </c>
      <c r="C12" s="613">
        <f>'Part 2'!F34</f>
        <v>0</v>
      </c>
    </row>
    <row r="13" spans="1:3" ht="21.75" customHeight="1" x14ac:dyDescent="0.2">
      <c r="A13" s="611" t="s">
        <v>95</v>
      </c>
      <c r="B13" s="614" t="s">
        <v>230</v>
      </c>
      <c r="C13" s="613">
        <f>'Part 2'!E82</f>
        <v>0</v>
      </c>
    </row>
    <row r="14" spans="1:3" ht="21.75" customHeight="1" x14ac:dyDescent="0.2">
      <c r="A14" s="611" t="s">
        <v>96</v>
      </c>
      <c r="B14" s="614" t="s">
        <v>231</v>
      </c>
      <c r="C14" s="613">
        <f>'Part 2'!E93</f>
        <v>0</v>
      </c>
    </row>
    <row r="15" spans="1:3" ht="21.75" customHeight="1" x14ac:dyDescent="0.2">
      <c r="A15" s="611" t="s">
        <v>97</v>
      </c>
      <c r="B15" s="614" t="s">
        <v>232</v>
      </c>
      <c r="C15" s="613">
        <f>'Part 2'!E106</f>
        <v>0</v>
      </c>
    </row>
    <row r="16" spans="1:3" ht="21.75" customHeight="1" x14ac:dyDescent="0.2">
      <c r="A16" s="611" t="s">
        <v>98</v>
      </c>
      <c r="B16" s="614" t="s">
        <v>233</v>
      </c>
      <c r="C16" s="613">
        <f>'Part 2'!E124</f>
        <v>0</v>
      </c>
    </row>
    <row r="17" spans="1:3" ht="21.75" customHeight="1" x14ac:dyDescent="0.2">
      <c r="A17" s="611" t="s">
        <v>99</v>
      </c>
      <c r="B17" s="614" t="s">
        <v>234</v>
      </c>
      <c r="C17" s="613">
        <f>'Part 2'!D145</f>
        <v>0</v>
      </c>
    </row>
    <row r="18" spans="1:3" ht="21.75" customHeight="1" x14ac:dyDescent="0.2">
      <c r="A18" s="611" t="s">
        <v>100</v>
      </c>
      <c r="B18" s="614" t="s">
        <v>235</v>
      </c>
      <c r="C18" s="613">
        <f>'Part 2'!B161</f>
        <v>0</v>
      </c>
    </row>
    <row r="19" spans="1:3" ht="21.75" customHeight="1" x14ac:dyDescent="0.2">
      <c r="A19" s="611" t="s">
        <v>101</v>
      </c>
      <c r="B19" s="614" t="s">
        <v>236</v>
      </c>
      <c r="C19" s="613">
        <f>'Part 2'!E179</f>
        <v>0</v>
      </c>
    </row>
    <row r="20" spans="1:3" ht="21.75" customHeight="1" x14ac:dyDescent="0.2">
      <c r="A20" s="611" t="s">
        <v>102</v>
      </c>
      <c r="B20" s="614" t="s">
        <v>237</v>
      </c>
      <c r="C20" s="613">
        <f>'Part 2'!D192</f>
        <v>0</v>
      </c>
    </row>
    <row r="21" spans="1:3" ht="21.75" customHeight="1" x14ac:dyDescent="0.2">
      <c r="A21" s="611" t="s">
        <v>103</v>
      </c>
      <c r="B21" s="614" t="s">
        <v>238</v>
      </c>
      <c r="C21" s="613">
        <f>'Part 2'!D203</f>
        <v>0</v>
      </c>
    </row>
    <row r="22" spans="1:3" ht="21.75" customHeight="1" x14ac:dyDescent="0.2">
      <c r="A22" s="611" t="s">
        <v>104</v>
      </c>
      <c r="B22" s="614" t="s">
        <v>239</v>
      </c>
      <c r="C22" s="613">
        <f>'Part 2'!D217</f>
        <v>0</v>
      </c>
    </row>
    <row r="23" spans="1:3" ht="21.75" customHeight="1" x14ac:dyDescent="0.2">
      <c r="A23" s="611" t="s">
        <v>105</v>
      </c>
      <c r="B23" s="614" t="s">
        <v>240</v>
      </c>
      <c r="C23" s="613">
        <f>'Part 2'!D230</f>
        <v>0</v>
      </c>
    </row>
    <row r="24" spans="1:3" ht="21.75" customHeight="1" x14ac:dyDescent="0.2">
      <c r="A24" s="615" t="s">
        <v>106</v>
      </c>
      <c r="B24" s="616" t="s">
        <v>241</v>
      </c>
      <c r="C24" s="613">
        <f>'Part 2'!D240</f>
        <v>0</v>
      </c>
    </row>
    <row r="25" spans="1:3" ht="24" customHeight="1" x14ac:dyDescent="0.2">
      <c r="A25" s="615" t="s">
        <v>107</v>
      </c>
      <c r="B25" s="617" t="s">
        <v>242</v>
      </c>
      <c r="C25" s="613">
        <f>'Part 2'!D252</f>
        <v>0</v>
      </c>
    </row>
    <row r="26" spans="1:3" ht="21.75" customHeight="1" x14ac:dyDescent="0.2">
      <c r="A26" s="615" t="s">
        <v>108</v>
      </c>
      <c r="B26" s="616" t="s">
        <v>243</v>
      </c>
      <c r="C26" s="613">
        <f>'Part 2'!D266</f>
        <v>0</v>
      </c>
    </row>
    <row r="27" spans="1:3" ht="21.75" customHeight="1" thickBot="1" x14ac:dyDescent="0.25">
      <c r="A27" s="618" t="s">
        <v>109</v>
      </c>
      <c r="B27" s="619" t="s">
        <v>244</v>
      </c>
      <c r="C27" s="620">
        <f>'Part 2'!D279</f>
        <v>0</v>
      </c>
    </row>
    <row r="28" spans="1:3" ht="21.75" customHeight="1" thickTop="1" x14ac:dyDescent="0.2">
      <c r="A28" s="621" t="s">
        <v>138</v>
      </c>
      <c r="B28" s="622" t="s">
        <v>245</v>
      </c>
      <c r="C28" s="623">
        <f>SUM(C12:C27)</f>
        <v>0</v>
      </c>
    </row>
    <row r="29" spans="1:3" ht="21.75" customHeight="1" thickBot="1" x14ac:dyDescent="0.25">
      <c r="A29" s="624" t="s">
        <v>140</v>
      </c>
      <c r="B29" s="625" t="s">
        <v>246</v>
      </c>
      <c r="C29" s="620">
        <f>'Part 2'!C291</f>
        <v>0</v>
      </c>
    </row>
    <row r="30" spans="1:3" ht="21.75" customHeight="1" thickTop="1" thickBot="1" x14ac:dyDescent="0.25">
      <c r="A30" s="626" t="s">
        <v>139</v>
      </c>
      <c r="B30" s="627" t="s">
        <v>247</v>
      </c>
      <c r="C30" s="628">
        <f>SUM(C28:C29)</f>
        <v>0</v>
      </c>
    </row>
    <row r="31" spans="1:3" x14ac:dyDescent="0.2">
      <c r="A31" s="629"/>
      <c r="B31" s="629"/>
      <c r="C31" s="630"/>
    </row>
  </sheetData>
  <sheetProtection algorithmName="SHA-512" hashValue="SFf6dsooN6KCtyEgECoC04I5rjjoYhWvVN9hhQ3aGpkj5TccGGlZ7s3BpN9rB9YQFd97rDh0y+m3o6QkeIWs1w==" saltValue="PRfTe6ULNokOIedc78kP3Q==" spinCount="100000" sheet="1" objects="1" scenarios="1" selectLockedCells="1" selectUnlockedCells="1"/>
  <mergeCells count="6">
    <mergeCell ref="B3:C3"/>
    <mergeCell ref="B4:C4"/>
    <mergeCell ref="A9:C9"/>
    <mergeCell ref="B5:C5"/>
    <mergeCell ref="B6:C6"/>
    <mergeCell ref="B7:C7"/>
  </mergeCells>
  <dataValidations disablePrompts="1" count="1">
    <dataValidation allowBlank="1" showErrorMessage="1" sqref="A6:C7 B12:B23" xr:uid="{8D22776D-9BB8-47D7-AEED-F699DEE1600C}"/>
  </dataValidations>
  <printOptions horizontalCentered="1"/>
  <pageMargins left="0.5" right="0.5" top="1" bottom="1" header="0.5" footer="0.5"/>
  <pageSetup scale="90" orientation="portrait" r:id="rId1"/>
  <headerFooter>
    <oddHeader>&amp;LDepartment of Health Services
Division of Care and Treatment Services
F-01601F  (12/2024)&amp;RSTATE OF WISCONSIN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H294"/>
  <sheetViews>
    <sheetView zoomScaleNormal="100" zoomScalePageLayoutView="80" workbookViewId="0">
      <selection activeCell="H14" sqref="H14"/>
    </sheetView>
  </sheetViews>
  <sheetFormatPr defaultRowHeight="12.75" x14ac:dyDescent="0.2"/>
  <cols>
    <col min="1" max="1" width="36.140625" customWidth="1"/>
    <col min="2" max="2" width="41.5703125" customWidth="1"/>
    <col min="3" max="3" width="20.5703125" customWidth="1"/>
    <col min="4" max="4" width="14.28515625" customWidth="1"/>
    <col min="5" max="5" width="18.5703125" customWidth="1"/>
    <col min="6" max="6" width="19.85546875" customWidth="1"/>
    <col min="7" max="7" width="3.7109375" style="124" customWidth="1"/>
    <col min="8" max="8" width="86.140625" style="230" customWidth="1"/>
  </cols>
  <sheetData>
    <row r="1" spans="1:8" x14ac:dyDescent="0.2">
      <c r="A1" s="272"/>
      <c r="B1" s="56"/>
      <c r="C1" s="56"/>
      <c r="D1" s="56"/>
      <c r="E1" s="56"/>
      <c r="F1" s="56"/>
    </row>
    <row r="2" spans="1:8" s="36" customFormat="1" ht="30" customHeight="1" x14ac:dyDescent="0.2">
      <c r="A2" s="114" t="s">
        <v>54</v>
      </c>
      <c r="B2" s="430" t="s">
        <v>256</v>
      </c>
      <c r="C2" s="431"/>
      <c r="D2" s="431"/>
      <c r="E2" s="431"/>
      <c r="F2" s="431"/>
      <c r="G2" s="123"/>
      <c r="H2" s="231"/>
    </row>
    <row r="3" spans="1:8" s="36" customFormat="1" ht="15" x14ac:dyDescent="0.2">
      <c r="A3" s="115" t="s">
        <v>176</v>
      </c>
      <c r="B3" s="433"/>
      <c r="C3" s="274"/>
      <c r="D3" s="274"/>
      <c r="E3" s="274"/>
      <c r="F3" s="274"/>
      <c r="G3" s="123"/>
      <c r="H3" s="231"/>
    </row>
    <row r="4" spans="1:8" s="36" customFormat="1" ht="15" x14ac:dyDescent="0.2">
      <c r="A4" s="115" t="s">
        <v>53</v>
      </c>
      <c r="B4" s="433"/>
      <c r="C4" s="274"/>
      <c r="D4" s="274"/>
      <c r="E4" s="274"/>
      <c r="F4" s="274"/>
      <c r="G4" s="123"/>
      <c r="H4" s="231"/>
    </row>
    <row r="5" spans="1:8" s="36" customFormat="1" ht="15" x14ac:dyDescent="0.2">
      <c r="A5" s="115" t="s">
        <v>177</v>
      </c>
      <c r="B5" s="434"/>
      <c r="C5" s="274"/>
      <c r="D5" s="274"/>
      <c r="E5" s="274"/>
      <c r="F5" s="274"/>
      <c r="G5" s="123"/>
      <c r="H5" s="432" t="str">
        <f>IF('Part 1'!C30&gt;'Part 2'!B5,"The budget (below) must be reduced. It's bigger than the amount of funds available.","")</f>
        <v/>
      </c>
    </row>
    <row r="6" spans="1:8" s="36" customFormat="1" ht="15" x14ac:dyDescent="0.2">
      <c r="A6" s="115" t="s">
        <v>178</v>
      </c>
      <c r="B6" s="433"/>
      <c r="C6" s="274"/>
      <c r="D6" s="274"/>
      <c r="E6" s="274"/>
      <c r="F6" s="274"/>
      <c r="G6" s="123"/>
      <c r="H6" s="231"/>
    </row>
    <row r="7" spans="1:8" ht="13.5" thickBot="1" x14ac:dyDescent="0.25">
      <c r="A7" s="37"/>
      <c r="B7" s="38"/>
      <c r="C7" s="38"/>
      <c r="D7" s="38"/>
      <c r="E7" s="39"/>
      <c r="F7" s="39"/>
    </row>
    <row r="8" spans="1:8" ht="30" customHeight="1" x14ac:dyDescent="0.3">
      <c r="A8" s="449" t="s">
        <v>85</v>
      </c>
      <c r="B8" s="450"/>
      <c r="C8" s="450"/>
      <c r="D8" s="450"/>
      <c r="E8" s="450"/>
      <c r="F8" s="451"/>
    </row>
    <row r="9" spans="1:8" ht="72.75" customHeight="1" x14ac:dyDescent="0.2">
      <c r="A9" s="473" t="s">
        <v>179</v>
      </c>
      <c r="B9" s="474"/>
      <c r="C9" s="474"/>
      <c r="D9" s="474"/>
      <c r="E9" s="474"/>
      <c r="F9" s="475"/>
    </row>
    <row r="10" spans="1:8" ht="24.75" customHeight="1" thickBot="1" x14ac:dyDescent="0.3">
      <c r="A10" s="247"/>
      <c r="B10" s="496" t="s">
        <v>180</v>
      </c>
      <c r="C10" s="496"/>
      <c r="D10" s="496"/>
      <c r="E10" s="496"/>
      <c r="F10" s="497"/>
    </row>
    <row r="11" spans="1:8" s="17" customFormat="1" ht="30" customHeight="1" thickBot="1" x14ac:dyDescent="0.25">
      <c r="A11" s="34"/>
      <c r="B11" s="55" t="s">
        <v>80</v>
      </c>
      <c r="C11" s="42" t="s">
        <v>33</v>
      </c>
      <c r="D11" s="42" t="s">
        <v>73</v>
      </c>
      <c r="E11" s="42" t="s">
        <v>74</v>
      </c>
      <c r="F11" s="50" t="s">
        <v>5</v>
      </c>
      <c r="G11" s="227"/>
      <c r="H11" s="230"/>
    </row>
    <row r="12" spans="1:8" s="3" customFormat="1" ht="15" customHeight="1" x14ac:dyDescent="0.2">
      <c r="A12" s="251" t="s">
        <v>116</v>
      </c>
      <c r="B12" s="119"/>
      <c r="C12" s="173">
        <v>0</v>
      </c>
      <c r="D12" s="157">
        <v>0</v>
      </c>
      <c r="E12" s="157">
        <v>0</v>
      </c>
      <c r="F12" s="176">
        <f>ROUND(C12*D12*E12, 2)</f>
        <v>0</v>
      </c>
      <c r="G12" s="228"/>
      <c r="H12" s="230"/>
    </row>
    <row r="13" spans="1:8" s="3" customFormat="1" ht="15" customHeight="1" x14ac:dyDescent="0.2">
      <c r="A13" s="252" t="s">
        <v>117</v>
      </c>
      <c r="B13" s="41"/>
      <c r="C13" s="173">
        <v>0</v>
      </c>
      <c r="D13" s="157">
        <v>0</v>
      </c>
      <c r="E13" s="157">
        <v>0</v>
      </c>
      <c r="F13" s="177">
        <f t="shared" ref="F13:F21" si="0">ROUND(C13*D13*E13, 2)</f>
        <v>0</v>
      </c>
      <c r="G13" s="228"/>
      <c r="H13" s="230"/>
    </row>
    <row r="14" spans="1:8" s="3" customFormat="1" ht="15" customHeight="1" x14ac:dyDescent="0.2">
      <c r="A14" s="252" t="s">
        <v>120</v>
      </c>
      <c r="B14" s="41"/>
      <c r="C14" s="173">
        <v>0</v>
      </c>
      <c r="D14" s="157">
        <v>0</v>
      </c>
      <c r="E14" s="157">
        <v>0</v>
      </c>
      <c r="F14" s="177">
        <f t="shared" si="0"/>
        <v>0</v>
      </c>
      <c r="G14" s="228"/>
      <c r="H14" s="230"/>
    </row>
    <row r="15" spans="1:8" s="3" customFormat="1" ht="15" customHeight="1" x14ac:dyDescent="0.2">
      <c r="A15" s="252" t="s">
        <v>123</v>
      </c>
      <c r="B15" s="41"/>
      <c r="C15" s="173">
        <v>0</v>
      </c>
      <c r="D15" s="157">
        <v>0</v>
      </c>
      <c r="E15" s="157">
        <v>0</v>
      </c>
      <c r="F15" s="177">
        <f t="shared" si="0"/>
        <v>0</v>
      </c>
      <c r="G15" s="228"/>
      <c r="H15" s="230"/>
    </row>
    <row r="16" spans="1:8" s="3" customFormat="1" ht="15" customHeight="1" x14ac:dyDescent="0.2">
      <c r="A16" s="252" t="s">
        <v>124</v>
      </c>
      <c r="B16" s="41"/>
      <c r="C16" s="173">
        <v>0</v>
      </c>
      <c r="D16" s="157">
        <v>0</v>
      </c>
      <c r="E16" s="157">
        <v>0</v>
      </c>
      <c r="F16" s="177">
        <f>ROUND(C16*D16*E16, 2)</f>
        <v>0</v>
      </c>
      <c r="G16" s="228"/>
      <c r="H16" s="230"/>
    </row>
    <row r="17" spans="1:8" s="3" customFormat="1" ht="15" customHeight="1" x14ac:dyDescent="0.2">
      <c r="A17" s="252" t="s">
        <v>132</v>
      </c>
      <c r="B17" s="41"/>
      <c r="C17" s="173">
        <v>0</v>
      </c>
      <c r="D17" s="157">
        <v>0</v>
      </c>
      <c r="E17" s="157">
        <v>0</v>
      </c>
      <c r="F17" s="177">
        <f>ROUND(C17*D17*E17, 2)</f>
        <v>0</v>
      </c>
      <c r="G17" s="228"/>
      <c r="H17" s="230"/>
    </row>
    <row r="18" spans="1:8" s="3" customFormat="1" ht="15" customHeight="1" x14ac:dyDescent="0.2">
      <c r="A18" s="252" t="s">
        <v>215</v>
      </c>
      <c r="B18" s="41"/>
      <c r="C18" s="173">
        <v>0</v>
      </c>
      <c r="D18" s="157">
        <v>0</v>
      </c>
      <c r="E18" s="157">
        <v>0</v>
      </c>
      <c r="F18" s="177">
        <f t="shared" si="0"/>
        <v>0</v>
      </c>
      <c r="G18" s="228"/>
      <c r="H18" s="230"/>
    </row>
    <row r="19" spans="1:8" s="3" customFormat="1" ht="15" customHeight="1" x14ac:dyDescent="0.2">
      <c r="A19" s="252" t="s">
        <v>216</v>
      </c>
      <c r="B19" s="41"/>
      <c r="C19" s="173">
        <v>0</v>
      </c>
      <c r="D19" s="157">
        <v>0</v>
      </c>
      <c r="E19" s="157">
        <v>0</v>
      </c>
      <c r="F19" s="177">
        <f t="shared" si="0"/>
        <v>0</v>
      </c>
      <c r="G19" s="228"/>
      <c r="H19" s="230"/>
    </row>
    <row r="20" spans="1:8" s="3" customFormat="1" ht="15" customHeight="1" x14ac:dyDescent="0.2">
      <c r="A20" s="252" t="s">
        <v>217</v>
      </c>
      <c r="B20" s="41"/>
      <c r="C20" s="173">
        <v>0</v>
      </c>
      <c r="D20" s="157">
        <v>0</v>
      </c>
      <c r="E20" s="157">
        <v>0</v>
      </c>
      <c r="F20" s="177">
        <f t="shared" si="0"/>
        <v>0</v>
      </c>
      <c r="G20" s="228"/>
      <c r="H20" s="230"/>
    </row>
    <row r="21" spans="1:8" s="3" customFormat="1" ht="15" customHeight="1" x14ac:dyDescent="0.2">
      <c r="A21" s="252" t="s">
        <v>218</v>
      </c>
      <c r="B21" s="43"/>
      <c r="C21" s="174">
        <v>0</v>
      </c>
      <c r="D21" s="158">
        <v>0</v>
      </c>
      <c r="E21" s="158">
        <v>0</v>
      </c>
      <c r="F21" s="178">
        <f t="shared" si="0"/>
        <v>0</v>
      </c>
      <c r="G21" s="228"/>
      <c r="H21" s="230"/>
    </row>
    <row r="22" spans="1:8" s="3" customFormat="1" ht="32.25" customHeight="1" thickBot="1" x14ac:dyDescent="0.3">
      <c r="A22" s="248"/>
      <c r="B22" s="496" t="s">
        <v>181</v>
      </c>
      <c r="C22" s="496"/>
      <c r="D22" s="496"/>
      <c r="E22" s="496"/>
      <c r="F22" s="497"/>
      <c r="G22" s="228"/>
      <c r="H22" s="230"/>
    </row>
    <row r="23" spans="1:8" s="17" customFormat="1" ht="30" customHeight="1" thickBot="1" x14ac:dyDescent="0.25">
      <c r="A23" s="4"/>
      <c r="B23" s="138" t="s">
        <v>80</v>
      </c>
      <c r="C23" s="205" t="s">
        <v>81</v>
      </c>
      <c r="D23" s="139" t="s">
        <v>35</v>
      </c>
      <c r="E23" s="139" t="s">
        <v>75</v>
      </c>
      <c r="F23" s="207" t="s">
        <v>5</v>
      </c>
      <c r="G23" s="227"/>
      <c r="H23" s="230"/>
    </row>
    <row r="24" spans="1:8" s="3" customFormat="1" ht="15" customHeight="1" x14ac:dyDescent="0.2">
      <c r="A24" s="253" t="s">
        <v>219</v>
      </c>
      <c r="B24" s="140"/>
      <c r="C24" s="206">
        <v>0</v>
      </c>
      <c r="D24" s="166">
        <v>0</v>
      </c>
      <c r="E24" s="167">
        <v>0</v>
      </c>
      <c r="F24" s="208">
        <f>ROUND(C24*D24*E24, 2)</f>
        <v>0</v>
      </c>
      <c r="G24" s="228"/>
      <c r="H24" s="230"/>
    </row>
    <row r="25" spans="1:8" s="3" customFormat="1" ht="15" customHeight="1" x14ac:dyDescent="0.2">
      <c r="A25" s="252" t="s">
        <v>220</v>
      </c>
      <c r="B25" s="10"/>
      <c r="C25" s="173">
        <v>0</v>
      </c>
      <c r="D25" s="160">
        <v>0</v>
      </c>
      <c r="E25" s="157">
        <v>0</v>
      </c>
      <c r="F25" s="177">
        <f>ROUND(C25*D25*E25, 2)</f>
        <v>0</v>
      </c>
      <c r="G25" s="228"/>
      <c r="H25" s="230"/>
    </row>
    <row r="26" spans="1:8" s="3" customFormat="1" ht="15" customHeight="1" x14ac:dyDescent="0.2">
      <c r="A26" s="252" t="s">
        <v>221</v>
      </c>
      <c r="B26" s="10"/>
      <c r="C26" s="173">
        <v>0</v>
      </c>
      <c r="D26" s="160">
        <v>0</v>
      </c>
      <c r="E26" s="157">
        <v>0</v>
      </c>
      <c r="F26" s="177">
        <f>ROUND(C26*D26*E26, 2)</f>
        <v>0</v>
      </c>
      <c r="G26" s="228"/>
      <c r="H26" s="230"/>
    </row>
    <row r="27" spans="1:8" s="3" customFormat="1" ht="15" customHeight="1" x14ac:dyDescent="0.2">
      <c r="A27" s="252" t="s">
        <v>222</v>
      </c>
      <c r="B27" s="10"/>
      <c r="C27" s="173">
        <v>0</v>
      </c>
      <c r="D27" s="160">
        <v>0</v>
      </c>
      <c r="E27" s="157">
        <v>0</v>
      </c>
      <c r="F27" s="177">
        <f>ROUND(C27*D27*E27, 2)</f>
        <v>0</v>
      </c>
      <c r="G27" s="228"/>
      <c r="H27" s="230"/>
    </row>
    <row r="28" spans="1:8" s="3" customFormat="1" ht="15" customHeight="1" x14ac:dyDescent="0.2">
      <c r="A28" s="252" t="s">
        <v>223</v>
      </c>
      <c r="B28" s="10"/>
      <c r="C28" s="173">
        <v>0</v>
      </c>
      <c r="D28" s="160">
        <v>0</v>
      </c>
      <c r="E28" s="157">
        <v>0</v>
      </c>
      <c r="F28" s="177">
        <f>ROUND(C28*D28*E28, 2)</f>
        <v>0</v>
      </c>
      <c r="G28" s="228"/>
      <c r="H28" s="230"/>
    </row>
    <row r="29" spans="1:8" s="3" customFormat="1" ht="15" customHeight="1" x14ac:dyDescent="0.2">
      <c r="A29" s="252" t="s">
        <v>224</v>
      </c>
      <c r="B29" s="10"/>
      <c r="C29" s="173">
        <v>0</v>
      </c>
      <c r="D29" s="160">
        <v>0</v>
      </c>
      <c r="E29" s="157">
        <v>0</v>
      </c>
      <c r="F29" s="177">
        <f t="shared" ref="F29:F33" si="1">ROUND(C29*D29*E29, 2)</f>
        <v>0</v>
      </c>
      <c r="G29" s="228"/>
      <c r="H29" s="230"/>
    </row>
    <row r="30" spans="1:8" s="3" customFormat="1" ht="15" customHeight="1" x14ac:dyDescent="0.2">
      <c r="A30" s="252" t="s">
        <v>225</v>
      </c>
      <c r="B30" s="10"/>
      <c r="C30" s="173">
        <v>0</v>
      </c>
      <c r="D30" s="160">
        <v>0</v>
      </c>
      <c r="E30" s="157">
        <v>0</v>
      </c>
      <c r="F30" s="177">
        <f t="shared" si="1"/>
        <v>0</v>
      </c>
      <c r="G30" s="228"/>
      <c r="H30" s="230"/>
    </row>
    <row r="31" spans="1:8" s="3" customFormat="1" ht="15" customHeight="1" x14ac:dyDescent="0.2">
      <c r="A31" s="252" t="s">
        <v>226</v>
      </c>
      <c r="B31" s="10"/>
      <c r="C31" s="173">
        <v>0</v>
      </c>
      <c r="D31" s="160">
        <v>0</v>
      </c>
      <c r="E31" s="157">
        <v>0</v>
      </c>
      <c r="F31" s="177">
        <f t="shared" si="1"/>
        <v>0</v>
      </c>
      <c r="G31" s="228"/>
      <c r="H31" s="230"/>
    </row>
    <row r="32" spans="1:8" s="3" customFormat="1" ht="15" customHeight="1" x14ac:dyDescent="0.2">
      <c r="A32" s="252" t="s">
        <v>227</v>
      </c>
      <c r="B32" s="10"/>
      <c r="C32" s="173">
        <v>0</v>
      </c>
      <c r="D32" s="160">
        <v>0</v>
      </c>
      <c r="E32" s="157">
        <v>0</v>
      </c>
      <c r="F32" s="177">
        <f t="shared" si="1"/>
        <v>0</v>
      </c>
      <c r="G32" s="228"/>
      <c r="H32" s="230"/>
    </row>
    <row r="33" spans="1:8" s="3" customFormat="1" ht="15" customHeight="1" thickBot="1" x14ac:dyDescent="0.25">
      <c r="A33" s="254" t="s">
        <v>228</v>
      </c>
      <c r="B33" s="155"/>
      <c r="C33" s="174">
        <v>0</v>
      </c>
      <c r="D33" s="168">
        <v>0</v>
      </c>
      <c r="E33" s="158">
        <v>0</v>
      </c>
      <c r="F33" s="178">
        <f t="shared" si="1"/>
        <v>0</v>
      </c>
      <c r="G33" s="228"/>
      <c r="H33" s="230"/>
    </row>
    <row r="34" spans="1:8" s="3" customFormat="1" ht="15" customHeight="1" thickBot="1" x14ac:dyDescent="0.25">
      <c r="A34" s="145" t="s">
        <v>44</v>
      </c>
      <c r="B34" s="146"/>
      <c r="C34" s="165"/>
      <c r="D34" s="169"/>
      <c r="E34" s="169"/>
      <c r="F34" s="184">
        <f>SUM(F12:F21,F24:F33)</f>
        <v>0</v>
      </c>
      <c r="G34" s="228"/>
      <c r="H34" s="230"/>
    </row>
    <row r="35" spans="1:8" x14ac:dyDescent="0.2">
      <c r="A35" s="64"/>
      <c r="B35" s="20"/>
      <c r="C35" s="20"/>
      <c r="D35" s="31"/>
      <c r="E35" s="31"/>
      <c r="F35" s="65"/>
    </row>
    <row r="36" spans="1:8" ht="30" customHeight="1" thickBot="1" x14ac:dyDescent="0.25">
      <c r="A36" s="444" t="s">
        <v>182</v>
      </c>
      <c r="B36" s="445"/>
      <c r="C36" s="445"/>
      <c r="D36" s="445"/>
      <c r="E36" s="445"/>
      <c r="F36" s="446"/>
    </row>
    <row r="37" spans="1:8" ht="26.25" customHeight="1" x14ac:dyDescent="0.2">
      <c r="A37" s="120" t="str">
        <f t="shared" ref="A37:A46" si="2">IF(B12="","",B12)</f>
        <v/>
      </c>
      <c r="B37" s="455"/>
      <c r="C37" s="455"/>
      <c r="D37" s="455"/>
      <c r="E37" s="455"/>
      <c r="F37" s="456"/>
    </row>
    <row r="38" spans="1:8" ht="26.25" customHeight="1" x14ac:dyDescent="0.2">
      <c r="A38" s="121" t="str">
        <f t="shared" si="2"/>
        <v/>
      </c>
      <c r="B38" s="457"/>
      <c r="C38" s="457"/>
      <c r="D38" s="457"/>
      <c r="E38" s="457"/>
      <c r="F38" s="458"/>
    </row>
    <row r="39" spans="1:8" ht="26.25" customHeight="1" x14ac:dyDescent="0.2">
      <c r="A39" s="121" t="str">
        <f t="shared" si="2"/>
        <v/>
      </c>
      <c r="B39" s="457"/>
      <c r="C39" s="457"/>
      <c r="D39" s="457"/>
      <c r="E39" s="457"/>
      <c r="F39" s="458"/>
    </row>
    <row r="40" spans="1:8" ht="26.25" customHeight="1" x14ac:dyDescent="0.2">
      <c r="A40" s="121" t="str">
        <f t="shared" si="2"/>
        <v/>
      </c>
      <c r="B40" s="457"/>
      <c r="C40" s="457"/>
      <c r="D40" s="457"/>
      <c r="E40" s="457"/>
      <c r="F40" s="458"/>
    </row>
    <row r="41" spans="1:8" ht="26.25" customHeight="1" x14ac:dyDescent="0.2">
      <c r="A41" s="121" t="str">
        <f t="shared" si="2"/>
        <v/>
      </c>
      <c r="B41" s="457"/>
      <c r="C41" s="457"/>
      <c r="D41" s="457"/>
      <c r="E41" s="457"/>
      <c r="F41" s="458"/>
    </row>
    <row r="42" spans="1:8" ht="26.25" customHeight="1" x14ac:dyDescent="0.2">
      <c r="A42" s="121" t="str">
        <f t="shared" si="2"/>
        <v/>
      </c>
      <c r="B42" s="457"/>
      <c r="C42" s="457"/>
      <c r="D42" s="457"/>
      <c r="E42" s="457"/>
      <c r="F42" s="458"/>
    </row>
    <row r="43" spans="1:8" ht="26.25" customHeight="1" x14ac:dyDescent="0.2">
      <c r="A43" s="121" t="str">
        <f t="shared" si="2"/>
        <v/>
      </c>
      <c r="B43" s="457"/>
      <c r="C43" s="457"/>
      <c r="D43" s="457"/>
      <c r="E43" s="457"/>
      <c r="F43" s="458"/>
    </row>
    <row r="44" spans="1:8" ht="26.25" customHeight="1" x14ac:dyDescent="0.2">
      <c r="A44" s="121" t="str">
        <f t="shared" si="2"/>
        <v/>
      </c>
      <c r="B44" s="457"/>
      <c r="C44" s="457"/>
      <c r="D44" s="457"/>
      <c r="E44" s="457"/>
      <c r="F44" s="458"/>
    </row>
    <row r="45" spans="1:8" ht="26.25" customHeight="1" x14ac:dyDescent="0.2">
      <c r="A45" s="121" t="str">
        <f t="shared" si="2"/>
        <v/>
      </c>
      <c r="B45" s="457"/>
      <c r="C45" s="457"/>
      <c r="D45" s="457"/>
      <c r="E45" s="457"/>
      <c r="F45" s="458"/>
    </row>
    <row r="46" spans="1:8" ht="26.25" customHeight="1" x14ac:dyDescent="0.2">
      <c r="A46" s="121" t="str">
        <f t="shared" si="2"/>
        <v/>
      </c>
      <c r="B46" s="457"/>
      <c r="C46" s="457"/>
      <c r="D46" s="457"/>
      <c r="E46" s="457"/>
      <c r="F46" s="458"/>
    </row>
    <row r="47" spans="1:8" ht="26.25" customHeight="1" x14ac:dyDescent="0.2">
      <c r="A47" s="121" t="str">
        <f>IF(B24="","",B24)</f>
        <v/>
      </c>
      <c r="B47" s="457"/>
      <c r="C47" s="457"/>
      <c r="D47" s="457"/>
      <c r="E47" s="457"/>
      <c r="F47" s="458"/>
    </row>
    <row r="48" spans="1:8" ht="26.25" customHeight="1" x14ac:dyDescent="0.2">
      <c r="A48" s="121" t="str">
        <f t="shared" ref="A48:A56" si="3">IF(B25="","",B25)</f>
        <v/>
      </c>
      <c r="B48" s="457"/>
      <c r="C48" s="457"/>
      <c r="D48" s="457"/>
      <c r="E48" s="457"/>
      <c r="F48" s="458"/>
    </row>
    <row r="49" spans="1:8" ht="26.25" customHeight="1" x14ac:dyDescent="0.2">
      <c r="A49" s="121" t="str">
        <f t="shared" si="3"/>
        <v/>
      </c>
      <c r="B49" s="457"/>
      <c r="C49" s="457"/>
      <c r="D49" s="457"/>
      <c r="E49" s="457"/>
      <c r="F49" s="458"/>
    </row>
    <row r="50" spans="1:8" ht="26.25" customHeight="1" x14ac:dyDescent="0.2">
      <c r="A50" s="121" t="str">
        <f t="shared" si="3"/>
        <v/>
      </c>
      <c r="B50" s="457"/>
      <c r="C50" s="457"/>
      <c r="D50" s="457"/>
      <c r="E50" s="457"/>
      <c r="F50" s="458"/>
    </row>
    <row r="51" spans="1:8" ht="26.25" customHeight="1" x14ac:dyDescent="0.2">
      <c r="A51" s="121" t="str">
        <f t="shared" si="3"/>
        <v/>
      </c>
      <c r="B51" s="457"/>
      <c r="C51" s="457"/>
      <c r="D51" s="457"/>
      <c r="E51" s="457"/>
      <c r="F51" s="458"/>
    </row>
    <row r="52" spans="1:8" ht="26.25" customHeight="1" x14ac:dyDescent="0.2">
      <c r="A52" s="121" t="str">
        <f t="shared" si="3"/>
        <v/>
      </c>
      <c r="B52" s="457"/>
      <c r="C52" s="457"/>
      <c r="D52" s="457"/>
      <c r="E52" s="457"/>
      <c r="F52" s="458"/>
    </row>
    <row r="53" spans="1:8" ht="26.25" customHeight="1" x14ac:dyDescent="0.2">
      <c r="A53" s="121" t="str">
        <f t="shared" si="3"/>
        <v/>
      </c>
      <c r="B53" s="457"/>
      <c r="C53" s="457"/>
      <c r="D53" s="457"/>
      <c r="E53" s="457"/>
      <c r="F53" s="458"/>
    </row>
    <row r="54" spans="1:8" ht="26.25" customHeight="1" x14ac:dyDescent="0.2">
      <c r="A54" s="121" t="str">
        <f t="shared" si="3"/>
        <v/>
      </c>
      <c r="B54" s="457"/>
      <c r="C54" s="457"/>
      <c r="D54" s="457"/>
      <c r="E54" s="457"/>
      <c r="F54" s="458"/>
    </row>
    <row r="55" spans="1:8" ht="26.25" customHeight="1" x14ac:dyDescent="0.2">
      <c r="A55" s="121" t="str">
        <f t="shared" si="3"/>
        <v/>
      </c>
      <c r="B55" s="457"/>
      <c r="C55" s="457"/>
      <c r="D55" s="457"/>
      <c r="E55" s="457"/>
      <c r="F55" s="458"/>
    </row>
    <row r="56" spans="1:8" ht="26.25" customHeight="1" thickBot="1" x14ac:dyDescent="0.25">
      <c r="A56" s="122" t="str">
        <f t="shared" si="3"/>
        <v/>
      </c>
      <c r="B56" s="501"/>
      <c r="C56" s="501"/>
      <c r="D56" s="501"/>
      <c r="E56" s="501"/>
      <c r="F56" s="502"/>
    </row>
    <row r="57" spans="1:8" ht="24.95" customHeight="1" thickBot="1" x14ac:dyDescent="0.25">
      <c r="A57" s="19"/>
      <c r="B57" s="20"/>
      <c r="C57" s="20"/>
      <c r="D57" s="31"/>
      <c r="E57" s="20"/>
      <c r="F57" s="20"/>
    </row>
    <row r="58" spans="1:8" ht="30" customHeight="1" x14ac:dyDescent="0.3">
      <c r="A58" s="449" t="s">
        <v>86</v>
      </c>
      <c r="B58" s="450"/>
      <c r="C58" s="450"/>
      <c r="D58" s="450"/>
      <c r="E58" s="450"/>
      <c r="F58" s="451"/>
    </row>
    <row r="59" spans="1:8" ht="62.25" customHeight="1" thickBot="1" x14ac:dyDescent="0.25">
      <c r="A59" s="473" t="s">
        <v>183</v>
      </c>
      <c r="B59" s="474"/>
      <c r="C59" s="474"/>
      <c r="D59" s="474"/>
      <c r="E59" s="474"/>
      <c r="F59" s="475"/>
    </row>
    <row r="60" spans="1:8" ht="30.2" customHeight="1" thickBot="1" x14ac:dyDescent="0.25">
      <c r="A60" s="28"/>
      <c r="B60" s="45" t="s">
        <v>80</v>
      </c>
      <c r="C60" s="46" t="s">
        <v>6</v>
      </c>
      <c r="D60" s="47" t="s">
        <v>7</v>
      </c>
      <c r="E60" s="48" t="s">
        <v>5</v>
      </c>
      <c r="F60" s="75"/>
    </row>
    <row r="61" spans="1:8" s="3" customFormat="1" ht="15" customHeight="1" x14ac:dyDescent="0.2">
      <c r="A61" s="251" t="s">
        <v>116</v>
      </c>
      <c r="B61" s="44" t="str">
        <f t="shared" ref="B61:B70" si="4">IF(B12="","",B12)</f>
        <v/>
      </c>
      <c r="C61" s="180">
        <f t="shared" ref="C61:C70" si="5">F12</f>
        <v>0</v>
      </c>
      <c r="D61" s="159">
        <v>0</v>
      </c>
      <c r="E61" s="176">
        <f>ROUND(C61*D61, 2)</f>
        <v>0</v>
      </c>
      <c r="F61" s="69"/>
      <c r="G61" s="228"/>
      <c r="H61" s="230"/>
    </row>
    <row r="62" spans="1:8" s="3" customFormat="1" ht="15" customHeight="1" x14ac:dyDescent="0.2">
      <c r="A62" s="252" t="s">
        <v>117</v>
      </c>
      <c r="B62" s="44" t="str">
        <f t="shared" si="4"/>
        <v/>
      </c>
      <c r="C62" s="181">
        <f t="shared" si="5"/>
        <v>0</v>
      </c>
      <c r="D62" s="160">
        <v>0</v>
      </c>
      <c r="E62" s="177">
        <f t="shared" ref="E62:E81" si="6">ROUND(C62*D62, 2)</f>
        <v>0</v>
      </c>
      <c r="F62" s="69"/>
      <c r="G62" s="228"/>
      <c r="H62" s="230"/>
    </row>
    <row r="63" spans="1:8" s="3" customFormat="1" ht="15" customHeight="1" x14ac:dyDescent="0.2">
      <c r="A63" s="252" t="s">
        <v>120</v>
      </c>
      <c r="B63" s="44" t="str">
        <f t="shared" si="4"/>
        <v/>
      </c>
      <c r="C63" s="181">
        <f t="shared" si="5"/>
        <v>0</v>
      </c>
      <c r="D63" s="160">
        <v>0</v>
      </c>
      <c r="E63" s="177">
        <f t="shared" si="6"/>
        <v>0</v>
      </c>
      <c r="F63" s="69"/>
      <c r="G63" s="228"/>
      <c r="H63" s="230"/>
    </row>
    <row r="64" spans="1:8" s="3" customFormat="1" ht="15" customHeight="1" x14ac:dyDescent="0.2">
      <c r="A64" s="252" t="s">
        <v>123</v>
      </c>
      <c r="B64" s="44" t="str">
        <f t="shared" si="4"/>
        <v/>
      </c>
      <c r="C64" s="181">
        <f t="shared" si="5"/>
        <v>0</v>
      </c>
      <c r="D64" s="160">
        <v>0</v>
      </c>
      <c r="E64" s="177">
        <f t="shared" si="6"/>
        <v>0</v>
      </c>
      <c r="F64" s="69"/>
      <c r="G64" s="228"/>
      <c r="H64" s="230"/>
    </row>
    <row r="65" spans="1:8" s="3" customFormat="1" ht="15" customHeight="1" x14ac:dyDescent="0.2">
      <c r="A65" s="252" t="s">
        <v>124</v>
      </c>
      <c r="B65" s="44" t="str">
        <f t="shared" si="4"/>
        <v/>
      </c>
      <c r="C65" s="181">
        <f t="shared" si="5"/>
        <v>0</v>
      </c>
      <c r="D65" s="160">
        <v>0</v>
      </c>
      <c r="E65" s="177">
        <f t="shared" si="6"/>
        <v>0</v>
      </c>
      <c r="F65" s="69"/>
      <c r="G65" s="228"/>
      <c r="H65" s="230"/>
    </row>
    <row r="66" spans="1:8" s="3" customFormat="1" ht="15" customHeight="1" x14ac:dyDescent="0.2">
      <c r="A66" s="252" t="s">
        <v>132</v>
      </c>
      <c r="B66" s="44" t="str">
        <f t="shared" si="4"/>
        <v/>
      </c>
      <c r="C66" s="181">
        <f t="shared" si="5"/>
        <v>0</v>
      </c>
      <c r="D66" s="160">
        <v>0</v>
      </c>
      <c r="E66" s="177">
        <f t="shared" si="6"/>
        <v>0</v>
      </c>
      <c r="F66" s="69"/>
      <c r="G66" s="228"/>
      <c r="H66" s="230"/>
    </row>
    <row r="67" spans="1:8" s="3" customFormat="1" ht="15" customHeight="1" x14ac:dyDescent="0.2">
      <c r="A67" s="252" t="s">
        <v>215</v>
      </c>
      <c r="B67" s="44" t="str">
        <f t="shared" si="4"/>
        <v/>
      </c>
      <c r="C67" s="181">
        <f t="shared" si="5"/>
        <v>0</v>
      </c>
      <c r="D67" s="160">
        <v>0</v>
      </c>
      <c r="E67" s="177">
        <f t="shared" si="6"/>
        <v>0</v>
      </c>
      <c r="F67" s="69"/>
      <c r="G67" s="228"/>
      <c r="H67" s="230"/>
    </row>
    <row r="68" spans="1:8" s="3" customFormat="1" ht="15" customHeight="1" x14ac:dyDescent="0.2">
      <c r="A68" s="252" t="s">
        <v>216</v>
      </c>
      <c r="B68" s="44" t="str">
        <f t="shared" si="4"/>
        <v/>
      </c>
      <c r="C68" s="181">
        <f t="shared" si="5"/>
        <v>0</v>
      </c>
      <c r="D68" s="160">
        <v>0</v>
      </c>
      <c r="E68" s="177">
        <f t="shared" si="6"/>
        <v>0</v>
      </c>
      <c r="F68" s="69"/>
      <c r="G68" s="228"/>
      <c r="H68" s="230"/>
    </row>
    <row r="69" spans="1:8" s="3" customFormat="1" ht="15" customHeight="1" x14ac:dyDescent="0.2">
      <c r="A69" s="252" t="s">
        <v>217</v>
      </c>
      <c r="B69" s="44" t="str">
        <f t="shared" si="4"/>
        <v/>
      </c>
      <c r="C69" s="181">
        <f t="shared" si="5"/>
        <v>0</v>
      </c>
      <c r="D69" s="160">
        <v>0</v>
      </c>
      <c r="E69" s="177">
        <f t="shared" si="6"/>
        <v>0</v>
      </c>
      <c r="F69" s="69"/>
      <c r="G69" s="228"/>
      <c r="H69" s="230"/>
    </row>
    <row r="70" spans="1:8" s="3" customFormat="1" ht="15" customHeight="1" thickBot="1" x14ac:dyDescent="0.25">
      <c r="A70" s="254" t="s">
        <v>218</v>
      </c>
      <c r="B70" s="44" t="str">
        <f t="shared" si="4"/>
        <v/>
      </c>
      <c r="C70" s="181">
        <f t="shared" si="5"/>
        <v>0</v>
      </c>
      <c r="D70" s="160">
        <v>0</v>
      </c>
      <c r="E70" s="177">
        <f t="shared" si="6"/>
        <v>0</v>
      </c>
      <c r="F70" s="69"/>
      <c r="G70" s="228"/>
      <c r="H70" s="230"/>
    </row>
    <row r="71" spans="1:8" s="3" customFormat="1" ht="32.25" customHeight="1" thickBot="1" x14ac:dyDescent="0.25">
      <c r="A71" s="7"/>
      <c r="B71" s="45" t="s">
        <v>80</v>
      </c>
      <c r="C71" s="182" t="s">
        <v>6</v>
      </c>
      <c r="D71" s="63" t="s">
        <v>7</v>
      </c>
      <c r="E71" s="183" t="s">
        <v>5</v>
      </c>
      <c r="F71" s="69"/>
      <c r="G71" s="228"/>
      <c r="H71" s="230"/>
    </row>
    <row r="72" spans="1:8" s="3" customFormat="1" ht="15" customHeight="1" x14ac:dyDescent="0.2">
      <c r="A72" s="251" t="s">
        <v>219</v>
      </c>
      <c r="B72" s="11" t="str">
        <f t="shared" ref="B72:B81" si="7">IF(B24="","",B24)</f>
        <v/>
      </c>
      <c r="C72" s="181">
        <f t="shared" ref="C72:C81" si="8">F24</f>
        <v>0</v>
      </c>
      <c r="D72" s="160">
        <v>0</v>
      </c>
      <c r="E72" s="177">
        <f t="shared" si="6"/>
        <v>0</v>
      </c>
      <c r="F72" s="69"/>
      <c r="G72" s="228"/>
      <c r="H72" s="230"/>
    </row>
    <row r="73" spans="1:8" s="3" customFormat="1" ht="15" customHeight="1" x14ac:dyDescent="0.2">
      <c r="A73" s="252" t="s">
        <v>220</v>
      </c>
      <c r="B73" s="11" t="str">
        <f t="shared" si="7"/>
        <v/>
      </c>
      <c r="C73" s="181">
        <f t="shared" si="8"/>
        <v>0</v>
      </c>
      <c r="D73" s="160">
        <v>0</v>
      </c>
      <c r="E73" s="177">
        <f t="shared" si="6"/>
        <v>0</v>
      </c>
      <c r="F73" s="69"/>
      <c r="G73" s="228"/>
      <c r="H73" s="230"/>
    </row>
    <row r="74" spans="1:8" s="3" customFormat="1" ht="15" customHeight="1" x14ac:dyDescent="0.2">
      <c r="A74" s="252" t="s">
        <v>221</v>
      </c>
      <c r="B74" s="11" t="str">
        <f t="shared" si="7"/>
        <v/>
      </c>
      <c r="C74" s="181">
        <f t="shared" si="8"/>
        <v>0</v>
      </c>
      <c r="D74" s="160">
        <v>0</v>
      </c>
      <c r="E74" s="177">
        <f t="shared" si="6"/>
        <v>0</v>
      </c>
      <c r="F74" s="69"/>
      <c r="G74" s="228"/>
      <c r="H74" s="230"/>
    </row>
    <row r="75" spans="1:8" s="3" customFormat="1" ht="15" customHeight="1" x14ac:dyDescent="0.2">
      <c r="A75" s="252" t="s">
        <v>222</v>
      </c>
      <c r="B75" s="11" t="str">
        <f t="shared" si="7"/>
        <v/>
      </c>
      <c r="C75" s="181">
        <f t="shared" si="8"/>
        <v>0</v>
      </c>
      <c r="D75" s="160">
        <v>0</v>
      </c>
      <c r="E75" s="177">
        <f t="shared" si="6"/>
        <v>0</v>
      </c>
      <c r="F75" s="69"/>
      <c r="G75" s="228"/>
      <c r="H75" s="230"/>
    </row>
    <row r="76" spans="1:8" s="3" customFormat="1" ht="15" customHeight="1" x14ac:dyDescent="0.2">
      <c r="A76" s="252" t="s">
        <v>223</v>
      </c>
      <c r="B76" s="66" t="str">
        <f t="shared" si="7"/>
        <v/>
      </c>
      <c r="C76" s="181">
        <f t="shared" si="8"/>
        <v>0</v>
      </c>
      <c r="D76" s="160">
        <v>0</v>
      </c>
      <c r="E76" s="177">
        <f t="shared" si="6"/>
        <v>0</v>
      </c>
      <c r="F76" s="69"/>
      <c r="G76" s="228"/>
      <c r="H76" s="230"/>
    </row>
    <row r="77" spans="1:8" s="3" customFormat="1" ht="15" customHeight="1" x14ac:dyDescent="0.2">
      <c r="A77" s="252" t="s">
        <v>224</v>
      </c>
      <c r="B77" s="11" t="str">
        <f t="shared" si="7"/>
        <v/>
      </c>
      <c r="C77" s="181">
        <f t="shared" si="8"/>
        <v>0</v>
      </c>
      <c r="D77" s="160">
        <v>0</v>
      </c>
      <c r="E77" s="177">
        <f t="shared" si="6"/>
        <v>0</v>
      </c>
      <c r="F77" s="69"/>
      <c r="G77" s="228"/>
      <c r="H77" s="230"/>
    </row>
    <row r="78" spans="1:8" s="3" customFormat="1" ht="15" customHeight="1" x14ac:dyDescent="0.2">
      <c r="A78" s="252" t="s">
        <v>225</v>
      </c>
      <c r="B78" s="11" t="str">
        <f t="shared" si="7"/>
        <v/>
      </c>
      <c r="C78" s="181">
        <f t="shared" si="8"/>
        <v>0</v>
      </c>
      <c r="D78" s="160">
        <v>0</v>
      </c>
      <c r="E78" s="177">
        <f t="shared" si="6"/>
        <v>0</v>
      </c>
      <c r="F78" s="69"/>
      <c r="G78" s="228"/>
      <c r="H78" s="230"/>
    </row>
    <row r="79" spans="1:8" s="3" customFormat="1" ht="15" customHeight="1" x14ac:dyDescent="0.2">
      <c r="A79" s="252" t="s">
        <v>226</v>
      </c>
      <c r="B79" s="11" t="str">
        <f t="shared" si="7"/>
        <v/>
      </c>
      <c r="C79" s="181">
        <f t="shared" si="8"/>
        <v>0</v>
      </c>
      <c r="D79" s="160">
        <v>0</v>
      </c>
      <c r="E79" s="177">
        <f t="shared" si="6"/>
        <v>0</v>
      </c>
      <c r="F79" s="69"/>
      <c r="G79" s="228"/>
      <c r="H79" s="230"/>
    </row>
    <row r="80" spans="1:8" s="3" customFormat="1" ht="15" customHeight="1" x14ac:dyDescent="0.2">
      <c r="A80" s="252" t="s">
        <v>227</v>
      </c>
      <c r="B80" s="11" t="str">
        <f t="shared" si="7"/>
        <v/>
      </c>
      <c r="C80" s="181">
        <f t="shared" si="8"/>
        <v>0</v>
      </c>
      <c r="D80" s="160">
        <v>0</v>
      </c>
      <c r="E80" s="177">
        <f t="shared" si="6"/>
        <v>0</v>
      </c>
      <c r="F80" s="69"/>
      <c r="G80" s="228"/>
      <c r="H80" s="230"/>
    </row>
    <row r="81" spans="1:8" s="3" customFormat="1" ht="15" customHeight="1" thickBot="1" x14ac:dyDescent="0.25">
      <c r="A81" s="254" t="s">
        <v>228</v>
      </c>
      <c r="B81" s="11" t="str">
        <f t="shared" si="7"/>
        <v/>
      </c>
      <c r="C81" s="181">
        <f t="shared" si="8"/>
        <v>0</v>
      </c>
      <c r="D81" s="161">
        <v>0</v>
      </c>
      <c r="E81" s="179">
        <f t="shared" si="6"/>
        <v>0</v>
      </c>
      <c r="F81" s="69"/>
      <c r="G81" s="228"/>
      <c r="H81" s="230"/>
    </row>
    <row r="82" spans="1:8" s="3" customFormat="1" ht="15" customHeight="1" thickBot="1" x14ac:dyDescent="0.25">
      <c r="A82" s="145" t="s">
        <v>45</v>
      </c>
      <c r="B82" s="146"/>
      <c r="C82" s="165"/>
      <c r="D82" s="169"/>
      <c r="E82" s="184">
        <f>SUM(E61:E81)</f>
        <v>0</v>
      </c>
      <c r="F82" s="69"/>
      <c r="G82" s="228"/>
      <c r="H82" s="230"/>
    </row>
    <row r="83" spans="1:8" x14ac:dyDescent="0.2">
      <c r="A83" s="35"/>
      <c r="B83" s="20"/>
      <c r="C83" s="20"/>
      <c r="D83" s="31"/>
      <c r="E83" s="33"/>
      <c r="F83" s="70"/>
    </row>
    <row r="84" spans="1:8" ht="81.75" customHeight="1" x14ac:dyDescent="0.2">
      <c r="A84" s="495" t="s">
        <v>184</v>
      </c>
      <c r="B84" s="445"/>
      <c r="C84" s="445"/>
      <c r="D84" s="445"/>
      <c r="E84" s="445"/>
      <c r="F84" s="446"/>
    </row>
    <row r="85" spans="1:8" ht="125.1" customHeight="1" thickBot="1" x14ac:dyDescent="0.25">
      <c r="A85" s="459"/>
      <c r="B85" s="460"/>
      <c r="C85" s="460"/>
      <c r="D85" s="460"/>
      <c r="E85" s="460"/>
      <c r="F85" s="461"/>
    </row>
    <row r="86" spans="1:8" ht="24.95" customHeight="1" thickBot="1" x14ac:dyDescent="0.25">
      <c r="A86" s="19"/>
      <c r="B86" s="20"/>
      <c r="C86" s="20"/>
      <c r="D86" s="31"/>
      <c r="E86" s="33"/>
      <c r="F86" s="21"/>
    </row>
    <row r="87" spans="1:8" ht="30" customHeight="1" x14ac:dyDescent="0.3">
      <c r="A87" s="449" t="s">
        <v>185</v>
      </c>
      <c r="B87" s="450"/>
      <c r="C87" s="450"/>
      <c r="D87" s="450"/>
      <c r="E87" s="450"/>
      <c r="F87" s="451"/>
    </row>
    <row r="88" spans="1:8" ht="75" customHeight="1" thickBot="1" x14ac:dyDescent="0.25">
      <c r="A88" s="465" t="s">
        <v>186</v>
      </c>
      <c r="B88" s="489"/>
      <c r="C88" s="489"/>
      <c r="D88" s="489"/>
      <c r="E88" s="489"/>
      <c r="F88" s="490"/>
    </row>
    <row r="89" spans="1:8" ht="28.9" customHeight="1" thickBot="1" x14ac:dyDescent="0.25">
      <c r="A89" s="35"/>
      <c r="B89" s="45" t="s">
        <v>8</v>
      </c>
      <c r="C89" s="47" t="s">
        <v>3</v>
      </c>
      <c r="D89" s="47" t="s">
        <v>4</v>
      </c>
      <c r="E89" s="48" t="s">
        <v>5</v>
      </c>
      <c r="F89" s="70"/>
    </row>
    <row r="90" spans="1:8" s="3" customFormat="1" ht="15" customHeight="1" x14ac:dyDescent="0.2">
      <c r="A90" s="251" t="s">
        <v>116</v>
      </c>
      <c r="B90" s="49"/>
      <c r="C90" s="162">
        <v>0</v>
      </c>
      <c r="D90" s="172">
        <v>0</v>
      </c>
      <c r="E90" s="176">
        <f>ROUND(C90*D90, 2)</f>
        <v>0</v>
      </c>
      <c r="F90" s="69"/>
      <c r="G90" s="228"/>
      <c r="H90" s="230"/>
    </row>
    <row r="91" spans="1:8" s="3" customFormat="1" ht="15" customHeight="1" x14ac:dyDescent="0.2">
      <c r="A91" s="252" t="s">
        <v>117</v>
      </c>
      <c r="B91" s="10"/>
      <c r="C91" s="163">
        <v>0</v>
      </c>
      <c r="D91" s="173">
        <v>0</v>
      </c>
      <c r="E91" s="177">
        <f>ROUND(C91*D91, 2)</f>
        <v>0</v>
      </c>
      <c r="F91" s="68"/>
      <c r="G91" s="228"/>
      <c r="H91" s="230"/>
    </row>
    <row r="92" spans="1:8" s="3" customFormat="1" ht="15" customHeight="1" thickBot="1" x14ac:dyDescent="0.25">
      <c r="A92" s="252" t="s">
        <v>120</v>
      </c>
      <c r="B92" s="12"/>
      <c r="C92" s="164">
        <v>0</v>
      </c>
      <c r="D92" s="175">
        <v>0</v>
      </c>
      <c r="E92" s="179">
        <f>ROUND(C92*D92, 2)</f>
        <v>0</v>
      </c>
      <c r="F92" s="69"/>
      <c r="G92" s="228"/>
      <c r="H92" s="230"/>
    </row>
    <row r="93" spans="1:8" s="3" customFormat="1" ht="15" customHeight="1" thickBot="1" x14ac:dyDescent="0.25">
      <c r="A93" s="145" t="s">
        <v>46</v>
      </c>
      <c r="B93" s="146"/>
      <c r="C93" s="165"/>
      <c r="D93" s="186"/>
      <c r="E93" s="185">
        <f>SUM(E90:E92)</f>
        <v>0</v>
      </c>
      <c r="F93" s="69"/>
      <c r="G93" s="228"/>
      <c r="H93" s="230"/>
    </row>
    <row r="94" spans="1:8" x14ac:dyDescent="0.2">
      <c r="A94" s="35"/>
      <c r="B94" s="20"/>
      <c r="C94" s="20"/>
      <c r="D94" s="20"/>
      <c r="E94" s="76"/>
      <c r="F94" s="70"/>
    </row>
    <row r="95" spans="1:8" ht="34.5" customHeight="1" x14ac:dyDescent="0.2">
      <c r="A95" s="444" t="s">
        <v>187</v>
      </c>
      <c r="B95" s="447"/>
      <c r="C95" s="447"/>
      <c r="D95" s="447"/>
      <c r="E95" s="447"/>
      <c r="F95" s="448"/>
    </row>
    <row r="96" spans="1:8" ht="125.1" customHeight="1" thickBot="1" x14ac:dyDescent="0.25">
      <c r="A96" s="459"/>
      <c r="B96" s="460"/>
      <c r="C96" s="460"/>
      <c r="D96" s="460"/>
      <c r="E96" s="460"/>
      <c r="F96" s="461"/>
    </row>
    <row r="97" spans="1:8" ht="24.95" customHeight="1" thickBot="1" x14ac:dyDescent="0.25">
      <c r="A97" s="19"/>
      <c r="B97" s="20"/>
      <c r="C97" s="20"/>
      <c r="D97" s="20"/>
      <c r="E97" s="20"/>
      <c r="F97" s="21"/>
    </row>
    <row r="98" spans="1:8" ht="30" customHeight="1" x14ac:dyDescent="0.3">
      <c r="A98" s="449" t="s">
        <v>65</v>
      </c>
      <c r="B98" s="450"/>
      <c r="C98" s="450"/>
      <c r="D98" s="450"/>
      <c r="E98" s="450"/>
      <c r="F98" s="451"/>
    </row>
    <row r="99" spans="1:8" ht="81.75" customHeight="1" thickBot="1" x14ac:dyDescent="0.25">
      <c r="A99" s="491" t="s">
        <v>188</v>
      </c>
      <c r="B99" s="492"/>
      <c r="C99" s="492"/>
      <c r="D99" s="492"/>
      <c r="E99" s="492"/>
      <c r="F99" s="493"/>
    </row>
    <row r="100" spans="1:8" ht="28.9" customHeight="1" thickBot="1" x14ac:dyDescent="0.25">
      <c r="A100" s="23"/>
      <c r="B100" s="45" t="s">
        <v>8</v>
      </c>
      <c r="C100" s="47" t="s">
        <v>3</v>
      </c>
      <c r="D100" s="47" t="s">
        <v>4</v>
      </c>
      <c r="E100" s="48" t="s">
        <v>5</v>
      </c>
      <c r="F100" s="70"/>
    </row>
    <row r="101" spans="1:8" s="3" customFormat="1" ht="15" customHeight="1" x14ac:dyDescent="0.2">
      <c r="A101" s="251" t="s">
        <v>116</v>
      </c>
      <c r="B101" s="49"/>
      <c r="C101" s="162">
        <v>0</v>
      </c>
      <c r="D101" s="172">
        <v>0</v>
      </c>
      <c r="E101" s="176">
        <f>ROUND(C101*D101, 2)</f>
        <v>0</v>
      </c>
      <c r="F101" s="69"/>
      <c r="G101" s="228"/>
      <c r="H101" s="230"/>
    </row>
    <row r="102" spans="1:8" s="3" customFormat="1" ht="15" customHeight="1" x14ac:dyDescent="0.2">
      <c r="A102" s="252" t="s">
        <v>117</v>
      </c>
      <c r="B102" s="10"/>
      <c r="C102" s="163">
        <v>0</v>
      </c>
      <c r="D102" s="173">
        <v>0</v>
      </c>
      <c r="E102" s="177">
        <f>ROUND(C102*D102, 2)</f>
        <v>0</v>
      </c>
      <c r="F102" s="69"/>
      <c r="G102" s="228"/>
      <c r="H102" s="230"/>
    </row>
    <row r="103" spans="1:8" s="3" customFormat="1" ht="15" customHeight="1" x14ac:dyDescent="0.2">
      <c r="A103" s="252" t="s">
        <v>120</v>
      </c>
      <c r="B103" s="10"/>
      <c r="C103" s="163">
        <v>0</v>
      </c>
      <c r="D103" s="173">
        <v>0</v>
      </c>
      <c r="E103" s="177">
        <f>ROUND(C103*D103, 2)</f>
        <v>0</v>
      </c>
      <c r="F103" s="69"/>
      <c r="G103" s="228"/>
      <c r="H103" s="230"/>
    </row>
    <row r="104" spans="1:8" s="3" customFormat="1" ht="15" customHeight="1" x14ac:dyDescent="0.2">
      <c r="A104" s="252" t="s">
        <v>123</v>
      </c>
      <c r="B104" s="10"/>
      <c r="C104" s="163">
        <v>0</v>
      </c>
      <c r="D104" s="173">
        <v>0</v>
      </c>
      <c r="E104" s="177">
        <f t="shared" ref="E104:E105" si="9">ROUND(C104*D104, 2)</f>
        <v>0</v>
      </c>
      <c r="F104" s="69"/>
      <c r="G104" s="228"/>
      <c r="H104" s="230"/>
    </row>
    <row r="105" spans="1:8" s="3" customFormat="1" ht="15" customHeight="1" thickBot="1" x14ac:dyDescent="0.25">
      <c r="A105" s="252" t="s">
        <v>124</v>
      </c>
      <c r="B105" s="12"/>
      <c r="C105" s="164">
        <v>0</v>
      </c>
      <c r="D105" s="175">
        <v>0</v>
      </c>
      <c r="E105" s="179">
        <f t="shared" si="9"/>
        <v>0</v>
      </c>
      <c r="F105" s="69"/>
      <c r="G105" s="228"/>
      <c r="H105" s="230"/>
    </row>
    <row r="106" spans="1:8" s="3" customFormat="1" ht="15" customHeight="1" thickBot="1" x14ac:dyDescent="0.25">
      <c r="A106" s="145" t="s">
        <v>47</v>
      </c>
      <c r="B106" s="146"/>
      <c r="C106" s="165"/>
      <c r="D106" s="186"/>
      <c r="E106" s="185">
        <f>SUM(E101:E105)</f>
        <v>0</v>
      </c>
      <c r="F106" s="69"/>
      <c r="G106" s="228"/>
      <c r="H106" s="230"/>
    </row>
    <row r="107" spans="1:8" x14ac:dyDescent="0.2">
      <c r="A107" s="77"/>
      <c r="B107" s="78"/>
      <c r="C107" s="78"/>
      <c r="D107" s="79"/>
      <c r="E107" s="79"/>
      <c r="F107" s="70"/>
    </row>
    <row r="108" spans="1:8" ht="45.75" customHeight="1" x14ac:dyDescent="0.2">
      <c r="A108" s="444" t="s">
        <v>189</v>
      </c>
      <c r="B108" s="445"/>
      <c r="C108" s="445"/>
      <c r="D108" s="445"/>
      <c r="E108" s="445"/>
      <c r="F108" s="446"/>
    </row>
    <row r="109" spans="1:8" ht="125.1" customHeight="1" thickBot="1" x14ac:dyDescent="0.25">
      <c r="A109" s="459"/>
      <c r="B109" s="460"/>
      <c r="C109" s="460"/>
      <c r="D109" s="460"/>
      <c r="E109" s="460"/>
      <c r="F109" s="461"/>
    </row>
    <row r="110" spans="1:8" ht="24.95" customHeight="1" thickBot="1" x14ac:dyDescent="0.25">
      <c r="A110" s="19"/>
      <c r="B110" s="20"/>
      <c r="C110" s="20"/>
      <c r="D110" s="20"/>
      <c r="E110" s="20"/>
      <c r="F110" s="21"/>
    </row>
    <row r="111" spans="1:8" ht="30" customHeight="1" x14ac:dyDescent="0.3">
      <c r="A111" s="449" t="s">
        <v>84</v>
      </c>
      <c r="B111" s="450"/>
      <c r="C111" s="450"/>
      <c r="D111" s="450"/>
      <c r="E111" s="450"/>
      <c r="F111" s="451"/>
    </row>
    <row r="112" spans="1:8" ht="62.25" customHeight="1" thickBot="1" x14ac:dyDescent="0.25">
      <c r="A112" s="462" t="s">
        <v>190</v>
      </c>
      <c r="B112" s="463"/>
      <c r="C112" s="463"/>
      <c r="D112" s="463"/>
      <c r="E112" s="463"/>
      <c r="F112" s="464"/>
    </row>
    <row r="113" spans="1:8" ht="28.9" customHeight="1" thickBot="1" x14ac:dyDescent="0.25">
      <c r="A113" s="26"/>
      <c r="B113" s="45" t="s">
        <v>8</v>
      </c>
      <c r="C113" s="47" t="s">
        <v>3</v>
      </c>
      <c r="D113" s="47" t="s">
        <v>4</v>
      </c>
      <c r="E113" s="48" t="s">
        <v>5</v>
      </c>
      <c r="F113" s="67"/>
    </row>
    <row r="114" spans="1:8" s="3" customFormat="1" ht="15" customHeight="1" x14ac:dyDescent="0.2">
      <c r="A114" s="251" t="s">
        <v>116</v>
      </c>
      <c r="B114" s="49"/>
      <c r="C114" s="162">
        <v>0</v>
      </c>
      <c r="D114" s="172">
        <v>0</v>
      </c>
      <c r="E114" s="176">
        <f>ROUND(C114*D114, 2)</f>
        <v>0</v>
      </c>
      <c r="F114" s="68"/>
      <c r="G114" s="228"/>
      <c r="H114" s="230"/>
    </row>
    <row r="115" spans="1:8" s="3" customFormat="1" ht="15" customHeight="1" x14ac:dyDescent="0.2">
      <c r="A115" s="252" t="s">
        <v>117</v>
      </c>
      <c r="B115" s="10"/>
      <c r="C115" s="163">
        <v>0</v>
      </c>
      <c r="D115" s="173">
        <v>0</v>
      </c>
      <c r="E115" s="177">
        <f>ROUND(C115*D115, 2)</f>
        <v>0</v>
      </c>
      <c r="F115" s="69"/>
      <c r="G115" s="228"/>
      <c r="H115" s="230"/>
    </row>
    <row r="116" spans="1:8" s="3" customFormat="1" ht="15" customHeight="1" x14ac:dyDescent="0.2">
      <c r="A116" s="252" t="s">
        <v>120</v>
      </c>
      <c r="B116" s="10"/>
      <c r="C116" s="163">
        <v>0</v>
      </c>
      <c r="D116" s="173">
        <v>0</v>
      </c>
      <c r="E116" s="177">
        <f>ROUND(C116*D116, 2)</f>
        <v>0</v>
      </c>
      <c r="F116" s="69"/>
      <c r="G116" s="228"/>
      <c r="H116" s="230"/>
    </row>
    <row r="117" spans="1:8" s="3" customFormat="1" ht="15" customHeight="1" x14ac:dyDescent="0.2">
      <c r="A117" s="252" t="s">
        <v>123</v>
      </c>
      <c r="B117" s="10"/>
      <c r="C117" s="163">
        <v>0</v>
      </c>
      <c r="D117" s="173">
        <v>0</v>
      </c>
      <c r="E117" s="177">
        <f>ROUND(C117*D117, 2)</f>
        <v>0</v>
      </c>
      <c r="F117" s="69"/>
      <c r="G117" s="228"/>
      <c r="H117" s="230"/>
    </row>
    <row r="118" spans="1:8" s="3" customFormat="1" ht="15" customHeight="1" x14ac:dyDescent="0.2">
      <c r="A118" s="252" t="s">
        <v>124</v>
      </c>
      <c r="B118" s="10"/>
      <c r="C118" s="163">
        <v>0</v>
      </c>
      <c r="D118" s="173">
        <v>0</v>
      </c>
      <c r="E118" s="177">
        <f t="shared" ref="E118:E121" si="10">ROUND(C118*D118, 2)</f>
        <v>0</v>
      </c>
      <c r="F118" s="69"/>
      <c r="G118" s="228"/>
      <c r="H118" s="230"/>
    </row>
    <row r="119" spans="1:8" s="3" customFormat="1" ht="15" customHeight="1" x14ac:dyDescent="0.2">
      <c r="A119" s="252" t="s">
        <v>132</v>
      </c>
      <c r="B119" s="10"/>
      <c r="C119" s="163">
        <v>0</v>
      </c>
      <c r="D119" s="173">
        <v>0</v>
      </c>
      <c r="E119" s="177">
        <f t="shared" si="10"/>
        <v>0</v>
      </c>
      <c r="F119" s="69"/>
      <c r="G119" s="228"/>
      <c r="H119" s="230"/>
    </row>
    <row r="120" spans="1:8" s="3" customFormat="1" ht="15" customHeight="1" x14ac:dyDescent="0.2">
      <c r="A120" s="252" t="s">
        <v>215</v>
      </c>
      <c r="B120" s="10"/>
      <c r="C120" s="163">
        <v>0</v>
      </c>
      <c r="D120" s="173">
        <v>0</v>
      </c>
      <c r="E120" s="177">
        <f t="shared" si="10"/>
        <v>0</v>
      </c>
      <c r="F120" s="69"/>
      <c r="G120" s="228"/>
      <c r="H120" s="230"/>
    </row>
    <row r="121" spans="1:8" s="3" customFormat="1" ht="15" customHeight="1" x14ac:dyDescent="0.2">
      <c r="A121" s="252" t="s">
        <v>216</v>
      </c>
      <c r="B121" s="10"/>
      <c r="C121" s="163">
        <v>0</v>
      </c>
      <c r="D121" s="173">
        <v>0</v>
      </c>
      <c r="E121" s="177">
        <f t="shared" si="10"/>
        <v>0</v>
      </c>
      <c r="F121" s="69"/>
      <c r="G121" s="228"/>
      <c r="H121" s="230"/>
    </row>
    <row r="122" spans="1:8" s="3" customFormat="1" ht="15" customHeight="1" x14ac:dyDescent="0.2">
      <c r="A122" s="252" t="s">
        <v>217</v>
      </c>
      <c r="B122" s="10"/>
      <c r="C122" s="163">
        <v>0</v>
      </c>
      <c r="D122" s="173">
        <v>0</v>
      </c>
      <c r="E122" s="177">
        <v>0</v>
      </c>
      <c r="F122" s="69"/>
      <c r="G122" s="228"/>
      <c r="H122" s="230"/>
    </row>
    <row r="123" spans="1:8" s="3" customFormat="1" ht="15" customHeight="1" thickBot="1" x14ac:dyDescent="0.25">
      <c r="A123" s="254" t="s">
        <v>218</v>
      </c>
      <c r="B123" s="12"/>
      <c r="C123" s="164">
        <v>0</v>
      </c>
      <c r="D123" s="175">
        <v>0</v>
      </c>
      <c r="E123" s="179">
        <f>ROUND(C123*D123, 2)</f>
        <v>0</v>
      </c>
      <c r="F123" s="69"/>
      <c r="G123" s="228"/>
      <c r="H123" s="230"/>
    </row>
    <row r="124" spans="1:8" s="3" customFormat="1" ht="15" customHeight="1" thickBot="1" x14ac:dyDescent="0.25">
      <c r="A124" s="145" t="s">
        <v>48</v>
      </c>
      <c r="B124" s="146"/>
      <c r="C124" s="165"/>
      <c r="D124" s="186"/>
      <c r="E124" s="184">
        <f>SUM(E114:E123)</f>
        <v>0</v>
      </c>
      <c r="F124" s="69"/>
      <c r="G124" s="228"/>
      <c r="H124" s="230"/>
    </row>
    <row r="125" spans="1:8" x14ac:dyDescent="0.2">
      <c r="A125" s="35"/>
      <c r="B125" s="20"/>
      <c r="C125" s="20"/>
      <c r="D125" s="20"/>
      <c r="E125" s="33"/>
      <c r="F125" s="70"/>
    </row>
    <row r="126" spans="1:8" ht="51.75" customHeight="1" x14ac:dyDescent="0.2">
      <c r="A126" s="444" t="s">
        <v>257</v>
      </c>
      <c r="B126" s="445"/>
      <c r="C126" s="445"/>
      <c r="D126" s="445"/>
      <c r="E126" s="445"/>
      <c r="F126" s="446"/>
    </row>
    <row r="127" spans="1:8" ht="125.1" customHeight="1" thickBot="1" x14ac:dyDescent="0.25">
      <c r="A127" s="459"/>
      <c r="B127" s="460"/>
      <c r="C127" s="460"/>
      <c r="D127" s="460"/>
      <c r="E127" s="460"/>
      <c r="F127" s="461"/>
    </row>
    <row r="128" spans="1:8" ht="24.95" customHeight="1" thickBot="1" x14ac:dyDescent="0.25">
      <c r="A128" s="40"/>
      <c r="B128" s="30"/>
      <c r="C128" s="30"/>
      <c r="D128" s="30"/>
      <c r="E128" s="30"/>
      <c r="F128" s="21"/>
    </row>
    <row r="129" spans="1:6" ht="30" customHeight="1" x14ac:dyDescent="0.3">
      <c r="A129" s="449" t="s">
        <v>87</v>
      </c>
      <c r="B129" s="450"/>
      <c r="C129" s="450"/>
      <c r="D129" s="450"/>
      <c r="E129" s="450"/>
      <c r="F129" s="451"/>
    </row>
    <row r="130" spans="1:6" ht="77.25" customHeight="1" x14ac:dyDescent="0.2">
      <c r="A130" s="452" t="s">
        <v>191</v>
      </c>
      <c r="B130" s="453"/>
      <c r="C130" s="453"/>
      <c r="D130" s="453"/>
      <c r="E130" s="453"/>
      <c r="F130" s="454"/>
    </row>
    <row r="131" spans="1:6" x14ac:dyDescent="0.2">
      <c r="A131" s="80" t="s">
        <v>68</v>
      </c>
      <c r="B131" s="506" t="s">
        <v>66</v>
      </c>
      <c r="C131" s="506"/>
      <c r="D131" s="506"/>
      <c r="E131" s="506"/>
      <c r="F131" s="507"/>
    </row>
    <row r="132" spans="1:6" ht="13.5" thickBot="1" x14ac:dyDescent="0.25">
      <c r="A132" s="80" t="s">
        <v>67</v>
      </c>
      <c r="B132" s="506" t="s">
        <v>55</v>
      </c>
      <c r="C132" s="506"/>
      <c r="D132" s="506"/>
      <c r="E132" s="506"/>
      <c r="F132" s="507"/>
    </row>
    <row r="133" spans="1:6" ht="21.6" customHeight="1" thickBot="1" x14ac:dyDescent="0.25">
      <c r="A133" s="32"/>
      <c r="B133" s="45" t="s">
        <v>0</v>
      </c>
      <c r="C133" s="47" t="s">
        <v>26</v>
      </c>
      <c r="D133" s="48" t="s">
        <v>5</v>
      </c>
      <c r="E133" s="20"/>
      <c r="F133" s="81"/>
    </row>
    <row r="134" spans="1:6" ht="26.25" customHeight="1" thickBot="1" x14ac:dyDescent="0.25">
      <c r="A134" s="5" t="s">
        <v>19</v>
      </c>
      <c r="B134" s="58">
        <v>0</v>
      </c>
      <c r="C134" s="59">
        <v>0</v>
      </c>
      <c r="D134" s="187">
        <f>ROUND(B134*C134, 2)</f>
        <v>0</v>
      </c>
      <c r="E134" s="20"/>
      <c r="F134" s="81"/>
    </row>
    <row r="135" spans="1:6" ht="27.75" customHeight="1" thickBot="1" x14ac:dyDescent="0.25">
      <c r="A135" s="35"/>
      <c r="B135" s="85"/>
      <c r="C135" s="86"/>
      <c r="D135" s="188"/>
      <c r="E135" s="20"/>
      <c r="F135" s="81"/>
    </row>
    <row r="136" spans="1:6" ht="22.5" customHeight="1" thickBot="1" x14ac:dyDescent="0.25">
      <c r="A136" s="35"/>
      <c r="B136" s="51" t="s">
        <v>22</v>
      </c>
      <c r="C136" s="52" t="s">
        <v>23</v>
      </c>
      <c r="D136" s="189" t="s">
        <v>5</v>
      </c>
      <c r="E136" s="20"/>
      <c r="F136" s="81"/>
    </row>
    <row r="137" spans="1:6" ht="25.5" customHeight="1" thickBot="1" x14ac:dyDescent="0.25">
      <c r="A137" s="6" t="s">
        <v>20</v>
      </c>
      <c r="B137" s="60">
        <v>0</v>
      </c>
      <c r="C137" s="59">
        <v>0</v>
      </c>
      <c r="D137" s="187">
        <f>ROUND(B137*C137, 2)</f>
        <v>0</v>
      </c>
      <c r="E137" s="20"/>
      <c r="F137" s="81"/>
    </row>
    <row r="138" spans="1:6" ht="27" customHeight="1" thickBot="1" x14ac:dyDescent="0.25">
      <c r="A138" s="35"/>
      <c r="B138" s="87"/>
      <c r="C138" s="86"/>
      <c r="D138" s="188"/>
      <c r="E138" s="21"/>
      <c r="F138" s="81"/>
    </row>
    <row r="139" spans="1:6" ht="21" customHeight="1" thickBot="1" x14ac:dyDescent="0.25">
      <c r="A139" s="35"/>
      <c r="B139" s="53" t="s">
        <v>77</v>
      </c>
      <c r="C139" s="54" t="s">
        <v>78</v>
      </c>
      <c r="D139" s="209" t="s">
        <v>5</v>
      </c>
      <c r="E139" s="21"/>
      <c r="F139" s="81"/>
    </row>
    <row r="140" spans="1:6" ht="26.25" customHeight="1" thickBot="1" x14ac:dyDescent="0.25">
      <c r="A140" s="13" t="s">
        <v>21</v>
      </c>
      <c r="B140" s="61">
        <v>0</v>
      </c>
      <c r="C140" s="62">
        <v>0</v>
      </c>
      <c r="D140" s="190">
        <f>ROUND(B140*C140, 2)</f>
        <v>0</v>
      </c>
      <c r="E140" s="21"/>
      <c r="F140" s="81"/>
    </row>
    <row r="141" spans="1:6" ht="26.25" customHeight="1" thickBot="1" x14ac:dyDescent="0.25">
      <c r="A141" s="35"/>
      <c r="B141" s="87"/>
      <c r="C141" s="86"/>
      <c r="D141" s="188"/>
      <c r="E141" s="20"/>
      <c r="F141" s="81"/>
    </row>
    <row r="142" spans="1:6" ht="22.5" customHeight="1" thickBot="1" x14ac:dyDescent="0.25">
      <c r="A142" s="35"/>
      <c r="B142" s="508" t="s">
        <v>76</v>
      </c>
      <c r="C142" s="509"/>
      <c r="D142" s="191" t="s">
        <v>5</v>
      </c>
      <c r="E142" s="20"/>
      <c r="F142" s="81"/>
    </row>
    <row r="143" spans="1:6" ht="25.5" customHeight="1" thickBot="1" x14ac:dyDescent="0.25">
      <c r="A143" s="14" t="s">
        <v>27</v>
      </c>
      <c r="B143" s="494"/>
      <c r="C143" s="494"/>
      <c r="D143" s="192">
        <v>0</v>
      </c>
      <c r="E143" s="20"/>
      <c r="F143" s="81"/>
    </row>
    <row r="144" spans="1:6" ht="13.5" thickBot="1" x14ac:dyDescent="0.25">
      <c r="A144" s="88"/>
      <c r="B144" s="89"/>
      <c r="C144" s="89"/>
      <c r="D144" s="193"/>
      <c r="E144" s="20"/>
      <c r="F144" s="81"/>
    </row>
    <row r="145" spans="1:8" s="3" customFormat="1" ht="15" customHeight="1" thickBot="1" x14ac:dyDescent="0.25">
      <c r="A145" s="145" t="s">
        <v>49</v>
      </c>
      <c r="B145" s="147"/>
      <c r="C145" s="148"/>
      <c r="D145" s="184">
        <f>SUM(D134,D137,D140,D143)</f>
        <v>0</v>
      </c>
      <c r="E145" s="84"/>
      <c r="F145" s="83"/>
      <c r="G145" s="228"/>
      <c r="H145" s="230"/>
    </row>
    <row r="146" spans="1:8" x14ac:dyDescent="0.2">
      <c r="A146" s="35"/>
      <c r="B146" s="90"/>
      <c r="C146" s="19"/>
      <c r="D146" s="33"/>
      <c r="E146" s="20"/>
      <c r="F146" s="81"/>
    </row>
    <row r="147" spans="1:8" ht="89.25" customHeight="1" x14ac:dyDescent="0.2">
      <c r="A147" s="444" t="s">
        <v>192</v>
      </c>
      <c r="B147" s="445"/>
      <c r="C147" s="445"/>
      <c r="D147" s="445"/>
      <c r="E147" s="445"/>
      <c r="F147" s="446"/>
    </row>
    <row r="148" spans="1:8" ht="125.1" customHeight="1" thickBot="1" x14ac:dyDescent="0.25">
      <c r="A148" s="459"/>
      <c r="B148" s="460"/>
      <c r="C148" s="460"/>
      <c r="D148" s="460"/>
      <c r="E148" s="460"/>
      <c r="F148" s="461"/>
    </row>
    <row r="149" spans="1:8" ht="24.95" customHeight="1" thickBot="1" x14ac:dyDescent="0.25">
      <c r="A149" s="19"/>
      <c r="B149" s="20"/>
      <c r="C149" s="31"/>
      <c r="D149" s="20"/>
      <c r="E149" s="21"/>
      <c r="F149" s="20"/>
    </row>
    <row r="150" spans="1:8" ht="30" customHeight="1" x14ac:dyDescent="0.3">
      <c r="A150" s="449" t="s">
        <v>88</v>
      </c>
      <c r="B150" s="450"/>
      <c r="C150" s="450"/>
      <c r="D150" s="450"/>
      <c r="E150" s="450"/>
      <c r="F150" s="451"/>
    </row>
    <row r="151" spans="1:8" ht="95.25" customHeight="1" x14ac:dyDescent="0.2">
      <c r="A151" s="452" t="s">
        <v>191</v>
      </c>
      <c r="B151" s="453"/>
      <c r="C151" s="453"/>
      <c r="D151" s="453"/>
      <c r="E151" s="453"/>
      <c r="F151" s="454"/>
    </row>
    <row r="152" spans="1:8" x14ac:dyDescent="0.2">
      <c r="A152" s="80" t="s">
        <v>68</v>
      </c>
      <c r="B152" s="506" t="s">
        <v>66</v>
      </c>
      <c r="C152" s="506"/>
      <c r="D152" s="506"/>
      <c r="E152" s="506"/>
      <c r="F152" s="507"/>
    </row>
    <row r="153" spans="1:8" ht="14.25" customHeight="1" x14ac:dyDescent="0.2">
      <c r="A153" s="91" t="s">
        <v>67</v>
      </c>
      <c r="B153" s="506" t="s">
        <v>55</v>
      </c>
      <c r="C153" s="506"/>
      <c r="D153" s="506"/>
      <c r="E153" s="506"/>
      <c r="F153" s="507"/>
    </row>
    <row r="154" spans="1:8" ht="13.5" thickBot="1" x14ac:dyDescent="0.25">
      <c r="A154" s="80"/>
      <c r="B154" s="92"/>
      <c r="C154" s="92"/>
      <c r="D154" s="92"/>
      <c r="E154" s="92"/>
      <c r="F154" s="93"/>
    </row>
    <row r="155" spans="1:8" ht="27" customHeight="1" thickBot="1" x14ac:dyDescent="0.25">
      <c r="A155" s="45" t="s">
        <v>79</v>
      </c>
      <c r="B155" s="48" t="s">
        <v>43</v>
      </c>
      <c r="C155" s="92"/>
      <c r="D155" s="92"/>
      <c r="E155" s="92"/>
      <c r="F155" s="93"/>
    </row>
    <row r="156" spans="1:8" s="3" customFormat="1" ht="15" customHeight="1" x14ac:dyDescent="0.2">
      <c r="A156" s="15" t="s">
        <v>70</v>
      </c>
      <c r="B156" s="194">
        <v>0</v>
      </c>
      <c r="C156" s="84"/>
      <c r="D156" s="94"/>
      <c r="E156" s="84"/>
      <c r="F156" s="83"/>
      <c r="G156" s="228"/>
      <c r="H156" s="230"/>
    </row>
    <row r="157" spans="1:8" s="3" customFormat="1" ht="15" customHeight="1" x14ac:dyDescent="0.2">
      <c r="A157" s="8" t="s">
        <v>69</v>
      </c>
      <c r="B157" s="195">
        <v>0</v>
      </c>
      <c r="C157" s="94"/>
      <c r="D157" s="94"/>
      <c r="E157" s="94"/>
      <c r="F157" s="95"/>
      <c r="G157" s="228"/>
      <c r="H157" s="230"/>
    </row>
    <row r="158" spans="1:8" s="3" customFormat="1" ht="15" customHeight="1" x14ac:dyDescent="0.2">
      <c r="A158" s="7" t="s">
        <v>2</v>
      </c>
      <c r="B158" s="195">
        <v>0</v>
      </c>
      <c r="C158" s="82"/>
      <c r="D158" s="94"/>
      <c r="E158" s="82"/>
      <c r="F158" s="69"/>
      <c r="G158" s="228"/>
      <c r="H158" s="230"/>
    </row>
    <row r="159" spans="1:8" s="3" customFormat="1" ht="15" customHeight="1" x14ac:dyDescent="0.2">
      <c r="A159" s="7" t="s">
        <v>1</v>
      </c>
      <c r="B159" s="195">
        <v>0</v>
      </c>
      <c r="C159" s="96"/>
      <c r="D159" s="94"/>
      <c r="E159" s="96"/>
      <c r="F159" s="69"/>
      <c r="G159" s="228"/>
      <c r="H159" s="230"/>
    </row>
    <row r="160" spans="1:8" s="3" customFormat="1" ht="15" customHeight="1" thickBot="1" x14ac:dyDescent="0.25">
      <c r="A160" s="9" t="s">
        <v>24</v>
      </c>
      <c r="B160" s="196">
        <v>0</v>
      </c>
      <c r="C160" s="96"/>
      <c r="D160" s="94"/>
      <c r="E160" s="96"/>
      <c r="F160" s="69"/>
      <c r="G160" s="228"/>
      <c r="H160" s="230"/>
    </row>
    <row r="161" spans="1:8" s="3" customFormat="1" ht="15" customHeight="1" thickBot="1" x14ac:dyDescent="0.25">
      <c r="A161" s="149" t="s">
        <v>50</v>
      </c>
      <c r="B161" s="184">
        <f>SUM(B156:B160)</f>
        <v>0</v>
      </c>
      <c r="C161" s="96"/>
      <c r="D161" s="94"/>
      <c r="E161" s="96"/>
      <c r="F161" s="69"/>
      <c r="G161" s="228"/>
      <c r="H161" s="230"/>
    </row>
    <row r="162" spans="1:8" x14ac:dyDescent="0.2">
      <c r="A162" s="64"/>
      <c r="B162" s="116"/>
      <c r="C162" s="31"/>
      <c r="D162" s="19"/>
      <c r="E162" s="31"/>
      <c r="F162" s="70"/>
    </row>
    <row r="163" spans="1:8" ht="88.5" customHeight="1" x14ac:dyDescent="0.2">
      <c r="A163" s="495" t="s">
        <v>193</v>
      </c>
      <c r="B163" s="513"/>
      <c r="C163" s="513"/>
      <c r="D163" s="513"/>
      <c r="E163" s="513"/>
      <c r="F163" s="514"/>
    </row>
    <row r="164" spans="1:8" ht="125.1" customHeight="1" thickBot="1" x14ac:dyDescent="0.25">
      <c r="A164" s="459"/>
      <c r="B164" s="460"/>
      <c r="C164" s="460"/>
      <c r="D164" s="460"/>
      <c r="E164" s="460"/>
      <c r="F164" s="461"/>
    </row>
    <row r="165" spans="1:8" ht="24.95" customHeight="1" thickBot="1" x14ac:dyDescent="0.25">
      <c r="A165" s="29"/>
      <c r="B165" s="30"/>
      <c r="C165" s="30"/>
      <c r="D165" s="30"/>
      <c r="E165" s="30"/>
      <c r="F165" s="21"/>
    </row>
    <row r="166" spans="1:8" ht="30" customHeight="1" x14ac:dyDescent="0.3">
      <c r="A166" s="449" t="s">
        <v>194</v>
      </c>
      <c r="B166" s="450"/>
      <c r="C166" s="450"/>
      <c r="D166" s="450"/>
      <c r="E166" s="450"/>
      <c r="F166" s="451"/>
    </row>
    <row r="167" spans="1:8" ht="90.75" customHeight="1" thickBot="1" x14ac:dyDescent="0.25">
      <c r="A167" s="465" t="s">
        <v>195</v>
      </c>
      <c r="B167" s="466"/>
      <c r="C167" s="466"/>
      <c r="D167" s="466"/>
      <c r="E167" s="466"/>
      <c r="F167" s="467"/>
    </row>
    <row r="168" spans="1:8" ht="27" customHeight="1" thickBot="1" x14ac:dyDescent="0.25">
      <c r="A168" s="26"/>
      <c r="B168" s="515" t="s">
        <v>56</v>
      </c>
      <c r="C168" s="516"/>
      <c r="D168" s="517"/>
      <c r="E168" s="48" t="s">
        <v>5</v>
      </c>
      <c r="F168" s="70"/>
    </row>
    <row r="169" spans="1:8" s="3" customFormat="1" ht="15" customHeight="1" x14ac:dyDescent="0.2">
      <c r="A169" s="249" t="s">
        <v>116</v>
      </c>
      <c r="B169" s="503"/>
      <c r="C169" s="503"/>
      <c r="D169" s="503"/>
      <c r="E169" s="194">
        <v>0</v>
      </c>
      <c r="F169" s="69"/>
      <c r="G169" s="228"/>
      <c r="H169" s="230"/>
    </row>
    <row r="170" spans="1:8" s="3" customFormat="1" ht="15" customHeight="1" x14ac:dyDescent="0.2">
      <c r="A170" s="250" t="s">
        <v>117</v>
      </c>
      <c r="B170" s="504"/>
      <c r="C170" s="504"/>
      <c r="D170" s="504"/>
      <c r="E170" s="195">
        <v>0</v>
      </c>
      <c r="F170" s="69"/>
      <c r="G170" s="228"/>
      <c r="H170" s="230"/>
    </row>
    <row r="171" spans="1:8" s="3" customFormat="1" ht="15" customHeight="1" x14ac:dyDescent="0.2">
      <c r="A171" s="250" t="s">
        <v>120</v>
      </c>
      <c r="B171" s="504"/>
      <c r="C171" s="504"/>
      <c r="D171" s="504"/>
      <c r="E171" s="195">
        <v>0</v>
      </c>
      <c r="F171" s="69"/>
      <c r="G171" s="228"/>
      <c r="H171" s="230"/>
    </row>
    <row r="172" spans="1:8" s="3" customFormat="1" ht="15" customHeight="1" x14ac:dyDescent="0.2">
      <c r="A172" s="250" t="s">
        <v>123</v>
      </c>
      <c r="B172" s="504"/>
      <c r="C172" s="504"/>
      <c r="D172" s="504"/>
      <c r="E172" s="195">
        <v>0</v>
      </c>
      <c r="F172" s="69"/>
      <c r="G172" s="228"/>
      <c r="H172" s="230"/>
    </row>
    <row r="173" spans="1:8" s="3" customFormat="1" ht="15" customHeight="1" thickBot="1" x14ac:dyDescent="0.25">
      <c r="A173" s="250" t="s">
        <v>124</v>
      </c>
      <c r="B173" s="505"/>
      <c r="C173" s="505"/>
      <c r="D173" s="505"/>
      <c r="E173" s="196">
        <v>0</v>
      </c>
      <c r="F173" s="69"/>
      <c r="G173" s="228"/>
      <c r="H173" s="230"/>
    </row>
    <row r="174" spans="1:8" ht="13.5" thickBot="1" x14ac:dyDescent="0.25">
      <c r="A174" s="88"/>
      <c r="B174" s="141"/>
      <c r="C174" s="141"/>
      <c r="D174" s="141"/>
      <c r="E174" s="193"/>
      <c r="F174" s="70"/>
    </row>
    <row r="175" spans="1:8" ht="25.5" customHeight="1" thickBot="1" x14ac:dyDescent="0.25">
      <c r="A175" s="27"/>
      <c r="B175" s="498" t="s">
        <v>57</v>
      </c>
      <c r="C175" s="499"/>
      <c r="D175" s="500"/>
      <c r="E175" s="183" t="s">
        <v>5</v>
      </c>
      <c r="F175" s="70"/>
    </row>
    <row r="176" spans="1:8" s="3" customFormat="1" ht="15" customHeight="1" x14ac:dyDescent="0.2">
      <c r="A176" s="250" t="s">
        <v>196</v>
      </c>
      <c r="B176" s="266"/>
      <c r="C176" s="275"/>
      <c r="D176" s="276"/>
      <c r="E176" s="269">
        <f>'Part 3'!C28</f>
        <v>0</v>
      </c>
      <c r="F176" s="69"/>
      <c r="G176" s="228"/>
      <c r="H176" s="230"/>
    </row>
    <row r="177" spans="1:8" s="3" customFormat="1" ht="15" customHeight="1" x14ac:dyDescent="0.2">
      <c r="A177" s="250" t="s">
        <v>197</v>
      </c>
      <c r="B177" s="267"/>
      <c r="C177" s="277"/>
      <c r="D177" s="278"/>
      <c r="E177" s="270">
        <f>'Part 5'!C28</f>
        <v>0</v>
      </c>
      <c r="F177" s="69"/>
      <c r="G177" s="228"/>
      <c r="H177" s="230"/>
    </row>
    <row r="178" spans="1:8" s="3" customFormat="1" ht="15" customHeight="1" thickBot="1" x14ac:dyDescent="0.25">
      <c r="A178" s="250" t="s">
        <v>198</v>
      </c>
      <c r="B178" s="268"/>
      <c r="C178" s="279"/>
      <c r="D178" s="280"/>
      <c r="E178" s="271">
        <f>'Part 7'!C28</f>
        <v>0</v>
      </c>
      <c r="F178" s="69"/>
      <c r="G178" s="228"/>
      <c r="H178" s="230"/>
    </row>
    <row r="179" spans="1:8" s="3" customFormat="1" ht="15" customHeight="1" thickBot="1" x14ac:dyDescent="0.25">
      <c r="A179" s="145" t="s">
        <v>51</v>
      </c>
      <c r="B179" s="146"/>
      <c r="C179" s="146"/>
      <c r="D179" s="150"/>
      <c r="E179" s="185">
        <f>SUM(E169:E173,E176:E178)</f>
        <v>0</v>
      </c>
      <c r="F179" s="69"/>
      <c r="G179" s="228"/>
      <c r="H179" s="230"/>
    </row>
    <row r="180" spans="1:8" x14ac:dyDescent="0.2">
      <c r="A180" s="35"/>
      <c r="B180" s="20"/>
      <c r="C180" s="20"/>
      <c r="D180" s="76"/>
      <c r="E180" s="20"/>
      <c r="F180" s="70"/>
    </row>
    <row r="181" spans="1:8" ht="52.5" customHeight="1" x14ac:dyDescent="0.2">
      <c r="A181" s="444" t="s">
        <v>199</v>
      </c>
      <c r="B181" s="445"/>
      <c r="C181" s="445"/>
      <c r="D181" s="445"/>
      <c r="E181" s="445"/>
      <c r="F181" s="446"/>
    </row>
    <row r="182" spans="1:8" ht="125.1" customHeight="1" thickBot="1" x14ac:dyDescent="0.25">
      <c r="A182" s="459"/>
      <c r="B182" s="460"/>
      <c r="C182" s="460"/>
      <c r="D182" s="460"/>
      <c r="E182" s="460"/>
      <c r="F182" s="461"/>
    </row>
    <row r="183" spans="1:8" ht="24.95" customHeight="1" thickBot="1" x14ac:dyDescent="0.25">
      <c r="A183" s="40"/>
      <c r="B183" s="30"/>
      <c r="C183" s="30"/>
      <c r="D183" s="30"/>
      <c r="E183" s="30"/>
      <c r="F183" s="21"/>
    </row>
    <row r="184" spans="1:8" ht="30" customHeight="1" x14ac:dyDescent="0.3">
      <c r="A184" s="449" t="s">
        <v>82</v>
      </c>
      <c r="B184" s="450"/>
      <c r="C184" s="450"/>
      <c r="D184" s="450"/>
      <c r="E184" s="450"/>
      <c r="F184" s="451"/>
    </row>
    <row r="185" spans="1:8" ht="40.5" customHeight="1" thickBot="1" x14ac:dyDescent="0.25">
      <c r="A185" s="520" t="s">
        <v>200</v>
      </c>
      <c r="B185" s="489"/>
      <c r="C185" s="489"/>
      <c r="D185" s="489"/>
      <c r="E185" s="489"/>
      <c r="F185" s="490"/>
    </row>
    <row r="186" spans="1:8" ht="25.15" customHeight="1" thickBot="1" x14ac:dyDescent="0.25">
      <c r="A186" s="25"/>
      <c r="B186" s="498" t="s">
        <v>110</v>
      </c>
      <c r="C186" s="500"/>
      <c r="D186" s="48" t="s">
        <v>5</v>
      </c>
      <c r="E186" s="19"/>
      <c r="F186" s="75"/>
    </row>
    <row r="187" spans="1:8" s="3" customFormat="1" ht="15" customHeight="1" x14ac:dyDescent="0.2">
      <c r="A187" s="255" t="s">
        <v>116</v>
      </c>
      <c r="B187" s="518"/>
      <c r="C187" s="519"/>
      <c r="D187" s="194">
        <v>0</v>
      </c>
      <c r="E187" s="94"/>
      <c r="F187" s="68"/>
      <c r="G187" s="228"/>
      <c r="H187" s="230"/>
    </row>
    <row r="188" spans="1:8" s="3" customFormat="1" ht="15" customHeight="1" x14ac:dyDescent="0.2">
      <c r="A188" s="256" t="s">
        <v>117</v>
      </c>
      <c r="B188" s="476"/>
      <c r="C188" s="477"/>
      <c r="D188" s="195">
        <v>0</v>
      </c>
      <c r="E188" s="94"/>
      <c r="F188" s="68"/>
      <c r="G188" s="228"/>
      <c r="H188" s="230"/>
    </row>
    <row r="189" spans="1:8" s="3" customFormat="1" ht="15" customHeight="1" x14ac:dyDescent="0.2">
      <c r="A189" s="256" t="s">
        <v>120</v>
      </c>
      <c r="B189" s="476"/>
      <c r="C189" s="477"/>
      <c r="D189" s="195">
        <v>0</v>
      </c>
      <c r="E189" s="94"/>
      <c r="F189" s="68"/>
      <c r="G189" s="228"/>
      <c r="H189" s="230"/>
    </row>
    <row r="190" spans="1:8" s="3" customFormat="1" ht="15" customHeight="1" x14ac:dyDescent="0.2">
      <c r="A190" s="256" t="s">
        <v>123</v>
      </c>
      <c r="B190" s="476"/>
      <c r="C190" s="477"/>
      <c r="D190" s="195">
        <v>0</v>
      </c>
      <c r="E190" s="94"/>
      <c r="F190" s="68"/>
      <c r="G190" s="228"/>
      <c r="H190" s="230"/>
    </row>
    <row r="191" spans="1:8" s="3" customFormat="1" ht="15" customHeight="1" thickBot="1" x14ac:dyDescent="0.25">
      <c r="A191" s="257" t="s">
        <v>124</v>
      </c>
      <c r="B191" s="476"/>
      <c r="C191" s="477"/>
      <c r="D191" s="196">
        <v>0</v>
      </c>
      <c r="E191" s="94"/>
      <c r="F191" s="68"/>
      <c r="G191" s="228"/>
      <c r="H191" s="230"/>
    </row>
    <row r="192" spans="1:8" s="3" customFormat="1" ht="15" customHeight="1" thickBot="1" x14ac:dyDescent="0.25">
      <c r="A192" s="145" t="s">
        <v>34</v>
      </c>
      <c r="B192" s="146"/>
      <c r="C192" s="146"/>
      <c r="D192" s="185">
        <f>SUM(D187:D191)</f>
        <v>0</v>
      </c>
      <c r="E192" s="94"/>
      <c r="F192" s="68"/>
      <c r="G192" s="228"/>
      <c r="H192" s="230"/>
    </row>
    <row r="193" spans="1:8" x14ac:dyDescent="0.2">
      <c r="A193" s="97"/>
      <c r="B193" s="98"/>
      <c r="C193" s="20"/>
      <c r="D193" s="20"/>
      <c r="E193" s="20"/>
      <c r="F193" s="70"/>
    </row>
    <row r="194" spans="1:8" ht="66" customHeight="1" x14ac:dyDescent="0.2">
      <c r="A194" s="510" t="s">
        <v>201</v>
      </c>
      <c r="B194" s="511"/>
      <c r="C194" s="511"/>
      <c r="D194" s="511"/>
      <c r="E194" s="511"/>
      <c r="F194" s="512"/>
    </row>
    <row r="195" spans="1:8" ht="125.1" customHeight="1" thickBot="1" x14ac:dyDescent="0.25">
      <c r="A195" s="459"/>
      <c r="B195" s="460"/>
      <c r="C195" s="460"/>
      <c r="D195" s="460"/>
      <c r="E195" s="460"/>
      <c r="F195" s="461"/>
    </row>
    <row r="196" spans="1:8" ht="24.95" customHeight="1" thickBot="1" x14ac:dyDescent="0.25">
      <c r="A196" s="19"/>
      <c r="B196" s="20"/>
      <c r="C196" s="20"/>
      <c r="D196" s="20"/>
      <c r="E196" s="20"/>
      <c r="F196" s="21"/>
    </row>
    <row r="197" spans="1:8" ht="30" customHeight="1" x14ac:dyDescent="0.3">
      <c r="A197" s="449" t="s">
        <v>202</v>
      </c>
      <c r="B197" s="450"/>
      <c r="C197" s="450"/>
      <c r="D197" s="450"/>
      <c r="E197" s="450"/>
      <c r="F197" s="451"/>
    </row>
    <row r="198" spans="1:8" ht="46.5" customHeight="1" thickBot="1" x14ac:dyDescent="0.25">
      <c r="A198" s="462" t="s">
        <v>203</v>
      </c>
      <c r="B198" s="463"/>
      <c r="C198" s="463"/>
      <c r="D198" s="463"/>
      <c r="E198" s="463"/>
      <c r="F198" s="464"/>
    </row>
    <row r="199" spans="1:8" ht="25.15" customHeight="1" thickBot="1" x14ac:dyDescent="0.25">
      <c r="A199" s="25"/>
      <c r="B199" s="498" t="s">
        <v>36</v>
      </c>
      <c r="C199" s="500"/>
      <c r="D199" s="48" t="s">
        <v>5</v>
      </c>
      <c r="E199" s="99"/>
      <c r="F199" s="70"/>
    </row>
    <row r="200" spans="1:8" s="3" customFormat="1" ht="15" customHeight="1" x14ac:dyDescent="0.2">
      <c r="A200" s="258" t="s">
        <v>116</v>
      </c>
      <c r="B200" s="518"/>
      <c r="C200" s="519"/>
      <c r="D200" s="194">
        <v>0</v>
      </c>
      <c r="E200" s="100"/>
      <c r="F200" s="69"/>
      <c r="G200" s="228"/>
      <c r="H200" s="230"/>
    </row>
    <row r="201" spans="1:8" s="3" customFormat="1" ht="15" customHeight="1" x14ac:dyDescent="0.2">
      <c r="A201" s="259" t="s">
        <v>117</v>
      </c>
      <c r="B201" s="476"/>
      <c r="C201" s="477"/>
      <c r="D201" s="195">
        <v>0</v>
      </c>
      <c r="E201" s="100"/>
      <c r="F201" s="69"/>
      <c r="G201" s="228"/>
      <c r="H201" s="230"/>
    </row>
    <row r="202" spans="1:8" s="3" customFormat="1" ht="15" customHeight="1" thickBot="1" x14ac:dyDescent="0.25">
      <c r="A202" s="260" t="s">
        <v>120</v>
      </c>
      <c r="B202" s="478"/>
      <c r="C202" s="479"/>
      <c r="D202" s="196">
        <v>0</v>
      </c>
      <c r="E202" s="100"/>
      <c r="F202" s="69"/>
      <c r="G202" s="228"/>
      <c r="H202" s="230"/>
    </row>
    <row r="203" spans="1:8" s="3" customFormat="1" ht="15" customHeight="1" thickBot="1" x14ac:dyDescent="0.25">
      <c r="A203" s="145" t="s">
        <v>37</v>
      </c>
      <c r="B203" s="146"/>
      <c r="C203" s="146"/>
      <c r="D203" s="197">
        <f>SUM(D200:D202)</f>
        <v>0</v>
      </c>
      <c r="E203" s="101"/>
      <c r="F203" s="69"/>
      <c r="G203" s="228"/>
      <c r="H203" s="230"/>
    </row>
    <row r="204" spans="1:8" x14ac:dyDescent="0.2">
      <c r="A204" s="97"/>
      <c r="B204" s="98"/>
      <c r="C204" s="20"/>
      <c r="D204" s="20"/>
      <c r="E204" s="20"/>
      <c r="F204" s="70"/>
    </row>
    <row r="205" spans="1:8" ht="36.75" customHeight="1" x14ac:dyDescent="0.2">
      <c r="A205" s="444" t="s">
        <v>204</v>
      </c>
      <c r="B205" s="445"/>
      <c r="C205" s="445"/>
      <c r="D205" s="445"/>
      <c r="E205" s="445"/>
      <c r="F205" s="446"/>
    </row>
    <row r="206" spans="1:8" ht="125.1" customHeight="1" thickBot="1" x14ac:dyDescent="0.25">
      <c r="A206" s="459"/>
      <c r="B206" s="460"/>
      <c r="C206" s="460"/>
      <c r="D206" s="460"/>
      <c r="E206" s="460"/>
      <c r="F206" s="461"/>
    </row>
    <row r="207" spans="1:8" ht="24.95" customHeight="1" thickBot="1" x14ac:dyDescent="0.25">
      <c r="A207" s="19"/>
      <c r="B207" s="20"/>
      <c r="C207" s="20"/>
      <c r="D207" s="20"/>
      <c r="E207" s="20"/>
      <c r="F207" s="21"/>
    </row>
    <row r="208" spans="1:8" ht="30" customHeight="1" x14ac:dyDescent="0.3">
      <c r="A208" s="449" t="s">
        <v>83</v>
      </c>
      <c r="B208" s="450"/>
      <c r="C208" s="450"/>
      <c r="D208" s="450"/>
      <c r="E208" s="450"/>
      <c r="F208" s="451"/>
    </row>
    <row r="209" spans="1:8" ht="64.5" customHeight="1" x14ac:dyDescent="0.2">
      <c r="A209" s="525" t="s">
        <v>205</v>
      </c>
      <c r="B209" s="526"/>
      <c r="C209" s="526"/>
      <c r="D209" s="526"/>
      <c r="E209" s="526"/>
      <c r="F209" s="527"/>
    </row>
    <row r="210" spans="1:8" ht="26.25" customHeight="1" thickBot="1" x14ac:dyDescent="0.25">
      <c r="A210" s="441" t="s">
        <v>206</v>
      </c>
      <c r="B210" s="442"/>
      <c r="C210" s="442"/>
      <c r="D210" s="442"/>
      <c r="E210" s="442"/>
      <c r="F210" s="443"/>
    </row>
    <row r="211" spans="1:8" ht="28.9" customHeight="1" thickBot="1" x14ac:dyDescent="0.25">
      <c r="A211" s="24"/>
      <c r="B211" s="521" t="s">
        <v>41</v>
      </c>
      <c r="C211" s="522"/>
      <c r="D211" s="50" t="s">
        <v>5</v>
      </c>
      <c r="E211" s="102"/>
      <c r="F211" s="70"/>
    </row>
    <row r="212" spans="1:8" s="3" customFormat="1" ht="15" customHeight="1" x14ac:dyDescent="0.2">
      <c r="A212" s="261" t="s">
        <v>116</v>
      </c>
      <c r="B212" s="523"/>
      <c r="C212" s="524"/>
      <c r="D212" s="199">
        <v>0</v>
      </c>
      <c r="E212" s="103"/>
      <c r="F212" s="69"/>
      <c r="G212" s="228"/>
      <c r="H212" s="230"/>
    </row>
    <row r="213" spans="1:8" s="3" customFormat="1" ht="15" customHeight="1" x14ac:dyDescent="0.2">
      <c r="A213" s="262" t="s">
        <v>117</v>
      </c>
      <c r="B213" s="480"/>
      <c r="C213" s="481"/>
      <c r="D213" s="200">
        <v>0</v>
      </c>
      <c r="E213" s="103"/>
      <c r="F213" s="69"/>
      <c r="G213" s="228"/>
      <c r="H213" s="230"/>
    </row>
    <row r="214" spans="1:8" s="3" customFormat="1" ht="15" customHeight="1" x14ac:dyDescent="0.2">
      <c r="A214" s="262" t="s">
        <v>120</v>
      </c>
      <c r="B214" s="480"/>
      <c r="C214" s="481"/>
      <c r="D214" s="200">
        <v>0</v>
      </c>
      <c r="E214" s="103"/>
      <c r="F214" s="69"/>
      <c r="G214" s="228"/>
      <c r="H214" s="230"/>
    </row>
    <row r="215" spans="1:8" s="3" customFormat="1" ht="15" customHeight="1" x14ac:dyDescent="0.2">
      <c r="A215" s="262" t="s">
        <v>123</v>
      </c>
      <c r="B215" s="480"/>
      <c r="C215" s="481"/>
      <c r="D215" s="200">
        <v>0</v>
      </c>
      <c r="E215" s="103"/>
      <c r="F215" s="69"/>
      <c r="G215" s="228"/>
      <c r="H215" s="230"/>
    </row>
    <row r="216" spans="1:8" s="3" customFormat="1" ht="15" customHeight="1" thickBot="1" x14ac:dyDescent="0.25">
      <c r="A216" s="262" t="s">
        <v>124</v>
      </c>
      <c r="B216" s="471"/>
      <c r="C216" s="472"/>
      <c r="D216" s="201">
        <v>0</v>
      </c>
      <c r="E216" s="103"/>
      <c r="F216" s="69"/>
      <c r="G216" s="228"/>
      <c r="H216" s="230"/>
    </row>
    <row r="217" spans="1:8" s="3" customFormat="1" ht="15" customHeight="1" thickBot="1" x14ac:dyDescent="0.25">
      <c r="A217" s="16" t="s">
        <v>38</v>
      </c>
      <c r="B217" s="151"/>
      <c r="C217" s="151"/>
      <c r="D217" s="202">
        <f>SUM(D212:D216)</f>
        <v>0</v>
      </c>
      <c r="E217" s="103"/>
      <c r="F217" s="69"/>
      <c r="G217" s="228"/>
      <c r="H217" s="230"/>
    </row>
    <row r="218" spans="1:8" x14ac:dyDescent="0.2">
      <c r="A218" s="105"/>
      <c r="B218" s="104"/>
      <c r="C218" s="104"/>
      <c r="D218" s="106"/>
      <c r="E218" s="104"/>
      <c r="F218" s="70"/>
    </row>
    <row r="219" spans="1:8" ht="37.5" customHeight="1" x14ac:dyDescent="0.2">
      <c r="A219" s="444" t="s">
        <v>207</v>
      </c>
      <c r="B219" s="445"/>
      <c r="C219" s="445"/>
      <c r="D219" s="445"/>
      <c r="E219" s="445"/>
      <c r="F219" s="446"/>
    </row>
    <row r="220" spans="1:8" ht="125.1" customHeight="1" thickBot="1" x14ac:dyDescent="0.25">
      <c r="A220" s="459"/>
      <c r="B220" s="460"/>
      <c r="C220" s="460"/>
      <c r="D220" s="460"/>
      <c r="E220" s="460"/>
      <c r="F220" s="461"/>
    </row>
    <row r="221" spans="1:8" ht="24.95" customHeight="1" thickBot="1" x14ac:dyDescent="0.25">
      <c r="A221" s="19"/>
      <c r="B221" s="20"/>
      <c r="C221" s="20"/>
      <c r="D221" s="20"/>
      <c r="E221" s="20"/>
      <c r="F221" s="21"/>
    </row>
    <row r="222" spans="1:8" ht="30" customHeight="1" x14ac:dyDescent="0.3">
      <c r="A222" s="449" t="s">
        <v>208</v>
      </c>
      <c r="B222" s="450"/>
      <c r="C222" s="450"/>
      <c r="D222" s="450"/>
      <c r="E222" s="450"/>
      <c r="F222" s="451"/>
    </row>
    <row r="223" spans="1:8" ht="58.5" customHeight="1" thickBot="1" x14ac:dyDescent="0.25">
      <c r="A223" s="462" t="s">
        <v>209</v>
      </c>
      <c r="B223" s="463"/>
      <c r="C223" s="463"/>
      <c r="D223" s="463"/>
      <c r="E223" s="463"/>
      <c r="F223" s="464"/>
    </row>
    <row r="224" spans="1:8" ht="28.9" customHeight="1" thickBot="1" x14ac:dyDescent="0.25">
      <c r="A224" s="34"/>
      <c r="B224" s="498" t="s">
        <v>39</v>
      </c>
      <c r="C224" s="500"/>
      <c r="D224" s="50" t="s">
        <v>5</v>
      </c>
      <c r="E224" s="19"/>
      <c r="F224" s="75"/>
    </row>
    <row r="225" spans="1:8" s="3" customFormat="1" ht="15" customHeight="1" x14ac:dyDescent="0.2">
      <c r="A225" s="261" t="s">
        <v>116</v>
      </c>
      <c r="B225" s="518"/>
      <c r="C225" s="519"/>
      <c r="D225" s="194">
        <v>0</v>
      </c>
      <c r="E225" s="94"/>
      <c r="F225" s="68"/>
      <c r="G225" s="228"/>
      <c r="H225" s="230"/>
    </row>
    <row r="226" spans="1:8" s="3" customFormat="1" ht="15" customHeight="1" x14ac:dyDescent="0.2">
      <c r="A226" s="262" t="s">
        <v>117</v>
      </c>
      <c r="B226" s="476"/>
      <c r="C226" s="477"/>
      <c r="D226" s="195">
        <v>0</v>
      </c>
      <c r="E226" s="94"/>
      <c r="F226" s="68"/>
      <c r="G226" s="228"/>
      <c r="H226" s="230"/>
    </row>
    <row r="227" spans="1:8" s="3" customFormat="1" ht="15" customHeight="1" x14ac:dyDescent="0.2">
      <c r="A227" s="262" t="s">
        <v>120</v>
      </c>
      <c r="B227" s="476"/>
      <c r="C227" s="477"/>
      <c r="D227" s="195">
        <v>0</v>
      </c>
      <c r="E227" s="94"/>
      <c r="F227" s="68"/>
      <c r="G227" s="228"/>
      <c r="H227" s="230"/>
    </row>
    <row r="228" spans="1:8" s="3" customFormat="1" ht="15" customHeight="1" x14ac:dyDescent="0.2">
      <c r="A228" s="262" t="s">
        <v>123</v>
      </c>
      <c r="B228" s="476"/>
      <c r="C228" s="477"/>
      <c r="D228" s="195">
        <v>0</v>
      </c>
      <c r="E228" s="94"/>
      <c r="F228" s="68"/>
      <c r="G228" s="228"/>
      <c r="H228" s="230"/>
    </row>
    <row r="229" spans="1:8" s="3" customFormat="1" ht="15" customHeight="1" thickBot="1" x14ac:dyDescent="0.25">
      <c r="A229" s="262" t="s">
        <v>124</v>
      </c>
      <c r="B229" s="478"/>
      <c r="C229" s="479"/>
      <c r="D229" s="196">
        <v>0</v>
      </c>
      <c r="E229" s="94"/>
      <c r="F229" s="68"/>
      <c r="G229" s="228"/>
      <c r="H229" s="230"/>
    </row>
    <row r="230" spans="1:8" s="3" customFormat="1" ht="15" customHeight="1" thickBot="1" x14ac:dyDescent="0.25">
      <c r="A230" s="152" t="s">
        <v>40</v>
      </c>
      <c r="B230" s="153"/>
      <c r="C230" s="154"/>
      <c r="D230" s="198">
        <f>SUM(D225:D229)</f>
        <v>0</v>
      </c>
      <c r="E230" s="94"/>
      <c r="F230" s="68"/>
      <c r="G230" s="228"/>
      <c r="H230" s="230"/>
    </row>
    <row r="231" spans="1:8" x14ac:dyDescent="0.2">
      <c r="A231" s="97"/>
      <c r="B231" s="98"/>
      <c r="C231" s="20"/>
      <c r="D231" s="20"/>
      <c r="E231" s="20"/>
      <c r="F231" s="70"/>
    </row>
    <row r="232" spans="1:8" ht="74.25" customHeight="1" x14ac:dyDescent="0.2">
      <c r="A232" s="444" t="s">
        <v>210</v>
      </c>
      <c r="B232" s="445"/>
      <c r="C232" s="445"/>
      <c r="D232" s="445"/>
      <c r="E232" s="445"/>
      <c r="F232" s="446"/>
    </row>
    <row r="233" spans="1:8" ht="125.1" customHeight="1" thickBot="1" x14ac:dyDescent="0.25">
      <c r="A233" s="459"/>
      <c r="B233" s="460"/>
      <c r="C233" s="460"/>
      <c r="D233" s="460"/>
      <c r="E233" s="460"/>
      <c r="F233" s="461"/>
    </row>
    <row r="234" spans="1:8" ht="24.95" customHeight="1" thickBot="1" x14ac:dyDescent="0.25">
      <c r="A234" s="19"/>
      <c r="B234" s="19"/>
      <c r="C234" s="19"/>
      <c r="D234" s="19"/>
      <c r="E234" s="19"/>
      <c r="F234" s="19"/>
    </row>
    <row r="235" spans="1:8" ht="24.95" customHeight="1" x14ac:dyDescent="0.3">
      <c r="A235" s="449" t="s">
        <v>141</v>
      </c>
      <c r="B235" s="450"/>
      <c r="C235" s="450"/>
      <c r="D235" s="450"/>
      <c r="E235" s="450"/>
      <c r="F235" s="451"/>
    </row>
    <row r="236" spans="1:8" ht="50.45" customHeight="1" thickBot="1" x14ac:dyDescent="0.25">
      <c r="A236" s="468" t="s">
        <v>143</v>
      </c>
      <c r="B236" s="469"/>
      <c r="C236" s="469"/>
      <c r="D236" s="469"/>
      <c r="E236" s="469"/>
      <c r="F236" s="470"/>
    </row>
    <row r="237" spans="1:8" ht="24.95" customHeight="1" thickBot="1" x14ac:dyDescent="0.25">
      <c r="A237" s="22"/>
      <c r="B237" s="521" t="s">
        <v>111</v>
      </c>
      <c r="C237" s="522"/>
      <c r="D237" s="50" t="s">
        <v>5</v>
      </c>
      <c r="E237" s="19"/>
      <c r="F237" s="75"/>
    </row>
    <row r="238" spans="1:8" ht="15" customHeight="1" x14ac:dyDescent="0.2">
      <c r="A238" s="142" t="s">
        <v>116</v>
      </c>
      <c r="B238" s="528" t="s">
        <v>115</v>
      </c>
      <c r="C238" s="529"/>
      <c r="D238" s="199">
        <v>0</v>
      </c>
      <c r="E238" s="19"/>
      <c r="F238" s="75"/>
    </row>
    <row r="239" spans="1:8" ht="15" customHeight="1" thickBot="1" x14ac:dyDescent="0.25">
      <c r="A239" s="143" t="s">
        <v>117</v>
      </c>
      <c r="B239" s="530" t="s">
        <v>118</v>
      </c>
      <c r="C239" s="531"/>
      <c r="D239" s="200">
        <v>0</v>
      </c>
      <c r="E239" s="19"/>
      <c r="F239" s="75"/>
    </row>
    <row r="240" spans="1:8" ht="15" customHeight="1" thickBot="1" x14ac:dyDescent="0.25">
      <c r="A240" s="16" t="s">
        <v>42</v>
      </c>
      <c r="B240" s="151"/>
      <c r="C240" s="151"/>
      <c r="D240" s="202">
        <f>SUM(D238:D239)</f>
        <v>0</v>
      </c>
      <c r="E240" s="19"/>
      <c r="F240" s="75"/>
    </row>
    <row r="241" spans="1:6" ht="24.95" customHeight="1" x14ac:dyDescent="0.2">
      <c r="A241" s="226"/>
      <c r="B241" s="103"/>
      <c r="C241" s="103"/>
      <c r="D241" s="218"/>
      <c r="E241" s="19"/>
      <c r="F241" s="75"/>
    </row>
    <row r="242" spans="1:6" ht="45" customHeight="1" x14ac:dyDescent="0.2">
      <c r="A242" s="483" t="s">
        <v>149</v>
      </c>
      <c r="B242" s="484"/>
      <c r="C242" s="484"/>
      <c r="D242" s="484"/>
      <c r="E242" s="484"/>
      <c r="F242" s="485"/>
    </row>
    <row r="243" spans="1:6" ht="124.9" customHeight="1" thickBot="1" x14ac:dyDescent="0.25">
      <c r="A243" s="459"/>
      <c r="B243" s="460"/>
      <c r="C243" s="460"/>
      <c r="D243" s="460"/>
      <c r="E243" s="460"/>
      <c r="F243" s="461"/>
    </row>
    <row r="244" spans="1:6" ht="24.95" customHeight="1" thickBot="1" x14ac:dyDescent="0.25">
      <c r="A244" s="217"/>
      <c r="B244" s="103"/>
      <c r="C244" s="103"/>
      <c r="D244" s="218"/>
      <c r="E244" s="19"/>
      <c r="F244" s="19"/>
    </row>
    <row r="245" spans="1:6" ht="24.95" customHeight="1" x14ac:dyDescent="0.3">
      <c r="A245" s="449" t="s">
        <v>142</v>
      </c>
      <c r="B245" s="450"/>
      <c r="C245" s="450"/>
      <c r="D245" s="450"/>
      <c r="E245" s="450"/>
      <c r="F245" s="451"/>
    </row>
    <row r="246" spans="1:6" ht="49.9" customHeight="1" thickBot="1" x14ac:dyDescent="0.25">
      <c r="A246" s="468" t="s">
        <v>143</v>
      </c>
      <c r="B246" s="469"/>
      <c r="C246" s="469"/>
      <c r="D246" s="469"/>
      <c r="E246" s="469"/>
      <c r="F246" s="470"/>
    </row>
    <row r="247" spans="1:6" ht="24.95" customHeight="1" thickBot="1" x14ac:dyDescent="0.25">
      <c r="A247" s="22"/>
      <c r="B247" s="532" t="s">
        <v>111</v>
      </c>
      <c r="C247" s="533"/>
      <c r="D247" s="219" t="s">
        <v>5</v>
      </c>
      <c r="E247" s="19"/>
      <c r="F247" s="75"/>
    </row>
    <row r="248" spans="1:6" ht="15" customHeight="1" x14ac:dyDescent="0.2">
      <c r="A248" s="142" t="s">
        <v>116</v>
      </c>
      <c r="B248" s="534" t="s">
        <v>121</v>
      </c>
      <c r="C248" s="534"/>
      <c r="D248" s="223">
        <v>0</v>
      </c>
      <c r="E248" s="19"/>
      <c r="F248" s="75"/>
    </row>
    <row r="249" spans="1:6" ht="15" customHeight="1" x14ac:dyDescent="0.2">
      <c r="A249" s="143" t="s">
        <v>117</v>
      </c>
      <c r="B249" s="486" t="s">
        <v>122</v>
      </c>
      <c r="C249" s="486"/>
      <c r="D249" s="200">
        <v>0</v>
      </c>
      <c r="E249" s="19"/>
      <c r="F249" s="75"/>
    </row>
    <row r="250" spans="1:6" ht="15" customHeight="1" x14ac:dyDescent="0.2">
      <c r="A250" s="143" t="s">
        <v>120</v>
      </c>
      <c r="B250" s="486" t="s">
        <v>125</v>
      </c>
      <c r="C250" s="486"/>
      <c r="D250" s="200">
        <v>0</v>
      </c>
      <c r="E250" s="19"/>
      <c r="F250" s="75"/>
    </row>
    <row r="251" spans="1:6" ht="15" customHeight="1" thickBot="1" x14ac:dyDescent="0.25">
      <c r="A251" s="144" t="s">
        <v>123</v>
      </c>
      <c r="B251" s="535" t="s">
        <v>146</v>
      </c>
      <c r="C251" s="535"/>
      <c r="D251" s="201">
        <v>0</v>
      </c>
      <c r="E251" s="19"/>
      <c r="F251" s="75"/>
    </row>
    <row r="252" spans="1:6" ht="15" customHeight="1" thickBot="1" x14ac:dyDescent="0.25">
      <c r="A252" s="220" t="s">
        <v>119</v>
      </c>
      <c r="B252" s="221"/>
      <c r="C252" s="221"/>
      <c r="D252" s="222">
        <f>SUM(D248:D251)</f>
        <v>0</v>
      </c>
      <c r="E252" s="19"/>
      <c r="F252" s="75"/>
    </row>
    <row r="253" spans="1:6" ht="24.95" customHeight="1" x14ac:dyDescent="0.2">
      <c r="A253" s="226"/>
      <c r="B253" s="103"/>
      <c r="C253" s="103"/>
      <c r="D253" s="218"/>
      <c r="E253" s="19"/>
      <c r="F253" s="75"/>
    </row>
    <row r="254" spans="1:6" ht="41.25" customHeight="1" x14ac:dyDescent="0.2">
      <c r="A254" s="483" t="s">
        <v>148</v>
      </c>
      <c r="B254" s="484"/>
      <c r="C254" s="484"/>
      <c r="D254" s="484"/>
      <c r="E254" s="484"/>
      <c r="F254" s="485"/>
    </row>
    <row r="255" spans="1:6" ht="123" customHeight="1" thickBot="1" x14ac:dyDescent="0.25">
      <c r="A255" s="459"/>
      <c r="B255" s="460"/>
      <c r="C255" s="460"/>
      <c r="D255" s="460"/>
      <c r="E255" s="460"/>
      <c r="F255" s="461"/>
    </row>
    <row r="256" spans="1:6" ht="24.95" customHeight="1" thickBot="1" x14ac:dyDescent="0.25">
      <c r="A256" s="217"/>
      <c r="B256" s="103"/>
      <c r="C256" s="103"/>
      <c r="D256" s="218"/>
      <c r="E256" s="19"/>
      <c r="F256" s="19"/>
    </row>
    <row r="257" spans="1:8" ht="24.95" customHeight="1" x14ac:dyDescent="0.3">
      <c r="A257" s="449" t="s">
        <v>153</v>
      </c>
      <c r="B257" s="450"/>
      <c r="C257" s="450"/>
      <c r="D257" s="450"/>
      <c r="E257" s="450"/>
      <c r="F257" s="451"/>
    </row>
    <row r="258" spans="1:8" ht="51.6" customHeight="1" thickBot="1" x14ac:dyDescent="0.25">
      <c r="A258" s="468" t="s">
        <v>145</v>
      </c>
      <c r="B258" s="469"/>
      <c r="C258" s="469"/>
      <c r="D258" s="469"/>
      <c r="E258" s="469"/>
      <c r="F258" s="470"/>
      <c r="H258" s="232"/>
    </row>
    <row r="259" spans="1:8" ht="24.95" customHeight="1" thickBot="1" x14ac:dyDescent="0.25">
      <c r="A259" s="22"/>
      <c r="B259" s="532" t="s">
        <v>111</v>
      </c>
      <c r="C259" s="533"/>
      <c r="D259" s="219" t="s">
        <v>5</v>
      </c>
      <c r="E259" s="19"/>
      <c r="F259" s="75"/>
    </row>
    <row r="260" spans="1:8" ht="15" customHeight="1" x14ac:dyDescent="0.2">
      <c r="A260" s="142" t="s">
        <v>116</v>
      </c>
      <c r="B260" s="534" t="s">
        <v>127</v>
      </c>
      <c r="C260" s="534"/>
      <c r="D260" s="223">
        <v>0</v>
      </c>
      <c r="E260" s="19"/>
      <c r="F260" s="75"/>
    </row>
    <row r="261" spans="1:8" ht="15" customHeight="1" x14ac:dyDescent="0.2">
      <c r="A261" s="143" t="s">
        <v>117</v>
      </c>
      <c r="B261" s="486" t="s">
        <v>128</v>
      </c>
      <c r="C261" s="486"/>
      <c r="D261" s="200">
        <v>0</v>
      </c>
      <c r="E261" s="19"/>
      <c r="F261" s="75"/>
    </row>
    <row r="262" spans="1:8" ht="15" customHeight="1" x14ac:dyDescent="0.2">
      <c r="A262" s="143" t="s">
        <v>120</v>
      </c>
      <c r="B262" s="486" t="s">
        <v>129</v>
      </c>
      <c r="C262" s="486"/>
      <c r="D262" s="200">
        <v>0</v>
      </c>
      <c r="E262" s="19"/>
      <c r="F262" s="75"/>
    </row>
    <row r="263" spans="1:8" ht="15" customHeight="1" x14ac:dyDescent="0.2">
      <c r="A263" s="143" t="s">
        <v>123</v>
      </c>
      <c r="B263" s="486" t="s">
        <v>130</v>
      </c>
      <c r="C263" s="486"/>
      <c r="D263" s="200">
        <v>0</v>
      </c>
      <c r="E263" s="19"/>
      <c r="F263" s="75"/>
    </row>
    <row r="264" spans="1:8" ht="15" customHeight="1" x14ac:dyDescent="0.2">
      <c r="A264" s="143" t="s">
        <v>124</v>
      </c>
      <c r="B264" s="486" t="s">
        <v>147</v>
      </c>
      <c r="C264" s="486"/>
      <c r="D264" s="200">
        <v>0</v>
      </c>
      <c r="E264" s="19"/>
      <c r="F264" s="75"/>
      <c r="H264" s="232"/>
    </row>
    <row r="265" spans="1:8" ht="15" customHeight="1" thickBot="1" x14ac:dyDescent="0.25">
      <c r="A265" s="144" t="s">
        <v>132</v>
      </c>
      <c r="B265" s="482" t="s">
        <v>131</v>
      </c>
      <c r="C265" s="482"/>
      <c r="D265" s="201">
        <v>0</v>
      </c>
      <c r="E265" s="19"/>
      <c r="F265" s="75"/>
      <c r="H265" s="232"/>
    </row>
    <row r="266" spans="1:8" ht="15" customHeight="1" thickBot="1" x14ac:dyDescent="0.25">
      <c r="A266" s="220" t="s">
        <v>126</v>
      </c>
      <c r="B266" s="221"/>
      <c r="C266" s="221"/>
      <c r="D266" s="222">
        <f>SUM(D260:D265)</f>
        <v>0</v>
      </c>
      <c r="E266" s="19"/>
      <c r="F266" s="75"/>
    </row>
    <row r="267" spans="1:8" ht="24.95" customHeight="1" x14ac:dyDescent="0.2">
      <c r="A267" s="226"/>
      <c r="B267" s="103"/>
      <c r="C267" s="103"/>
      <c r="D267" s="218"/>
      <c r="E267" s="19"/>
      <c r="F267" s="75"/>
    </row>
    <row r="268" spans="1:8" ht="50.45" customHeight="1" x14ac:dyDescent="0.2">
      <c r="A268" s="483" t="s">
        <v>148</v>
      </c>
      <c r="B268" s="484"/>
      <c r="C268" s="484"/>
      <c r="D268" s="484"/>
      <c r="E268" s="484"/>
      <c r="F268" s="485"/>
    </row>
    <row r="269" spans="1:8" ht="175.15" customHeight="1" thickBot="1" x14ac:dyDescent="0.25">
      <c r="A269" s="459"/>
      <c r="B269" s="460"/>
      <c r="C269" s="460"/>
      <c r="D269" s="460"/>
      <c r="E269" s="460"/>
      <c r="F269" s="461"/>
    </row>
    <row r="270" spans="1:8" ht="24.95" customHeight="1" thickBot="1" x14ac:dyDescent="0.25">
      <c r="A270" s="217"/>
      <c r="B270" s="103"/>
      <c r="C270" s="103"/>
      <c r="D270" s="218"/>
      <c r="E270" s="19"/>
      <c r="F270" s="19"/>
    </row>
    <row r="271" spans="1:8" ht="30" customHeight="1" x14ac:dyDescent="0.3">
      <c r="A271" s="449" t="s">
        <v>134</v>
      </c>
      <c r="B271" s="450"/>
      <c r="C271" s="450"/>
      <c r="D271" s="450"/>
      <c r="E271" s="450"/>
      <c r="F271" s="451"/>
    </row>
    <row r="272" spans="1:8" ht="50.25" customHeight="1" thickBot="1" x14ac:dyDescent="0.25">
      <c r="A272" s="465" t="s">
        <v>211</v>
      </c>
      <c r="B272" s="466"/>
      <c r="C272" s="466"/>
      <c r="D272" s="466"/>
      <c r="E272" s="466"/>
      <c r="F272" s="467"/>
    </row>
    <row r="273" spans="1:8" ht="28.9" customHeight="1" thickBot="1" x14ac:dyDescent="0.25">
      <c r="A273" s="22"/>
      <c r="B273" s="521" t="s">
        <v>111</v>
      </c>
      <c r="C273" s="522"/>
      <c r="D273" s="50" t="s">
        <v>5</v>
      </c>
      <c r="E273" s="107"/>
      <c r="F273" s="75"/>
    </row>
    <row r="274" spans="1:8" s="3" customFormat="1" ht="15" customHeight="1" x14ac:dyDescent="0.2">
      <c r="A274" s="261" t="s">
        <v>116</v>
      </c>
      <c r="B274" s="523"/>
      <c r="C274" s="524"/>
      <c r="D274" s="199">
        <v>0</v>
      </c>
      <c r="E274" s="108"/>
      <c r="F274" s="68"/>
      <c r="G274" s="228"/>
      <c r="H274" s="230"/>
    </row>
    <row r="275" spans="1:8" s="3" customFormat="1" ht="15" customHeight="1" x14ac:dyDescent="0.2">
      <c r="A275" s="262" t="s">
        <v>117</v>
      </c>
      <c r="B275" s="480"/>
      <c r="C275" s="481"/>
      <c r="D275" s="200">
        <v>0</v>
      </c>
      <c r="E275" s="108"/>
      <c r="F275" s="68"/>
      <c r="G275" s="228"/>
      <c r="H275" s="230"/>
    </row>
    <row r="276" spans="1:8" s="3" customFormat="1" ht="15" customHeight="1" x14ac:dyDescent="0.2">
      <c r="A276" s="262" t="s">
        <v>120</v>
      </c>
      <c r="B276" s="480"/>
      <c r="C276" s="481"/>
      <c r="D276" s="200">
        <v>0</v>
      </c>
      <c r="E276" s="108"/>
      <c r="F276" s="68"/>
      <c r="G276" s="228"/>
      <c r="H276" s="230"/>
    </row>
    <row r="277" spans="1:8" s="3" customFormat="1" ht="15" customHeight="1" x14ac:dyDescent="0.2">
      <c r="A277" s="262" t="s">
        <v>123</v>
      </c>
      <c r="B277" s="480"/>
      <c r="C277" s="481"/>
      <c r="D277" s="200">
        <v>0</v>
      </c>
      <c r="E277" s="108"/>
      <c r="F277" s="68"/>
      <c r="G277" s="228"/>
      <c r="H277" s="230"/>
    </row>
    <row r="278" spans="1:8" s="3" customFormat="1" ht="15" customHeight="1" thickBot="1" x14ac:dyDescent="0.25">
      <c r="A278" s="262" t="s">
        <v>124</v>
      </c>
      <c r="B278" s="471"/>
      <c r="C278" s="472"/>
      <c r="D278" s="201">
        <v>0</v>
      </c>
      <c r="E278" s="108"/>
      <c r="F278" s="68"/>
      <c r="G278" s="228"/>
      <c r="H278" s="230"/>
    </row>
    <row r="279" spans="1:8" s="3" customFormat="1" ht="15" customHeight="1" thickBot="1" x14ac:dyDescent="0.25">
      <c r="A279" s="16" t="s">
        <v>133</v>
      </c>
      <c r="B279" s="151"/>
      <c r="C279" s="151"/>
      <c r="D279" s="202">
        <f>SUM(D274:D278)</f>
        <v>0</v>
      </c>
      <c r="E279" s="108"/>
      <c r="F279" s="68"/>
      <c r="G279" s="228"/>
      <c r="H279" s="230"/>
    </row>
    <row r="280" spans="1:8" x14ac:dyDescent="0.2">
      <c r="A280" s="97"/>
      <c r="B280" s="109"/>
      <c r="C280" s="19"/>
      <c r="D280" s="19"/>
      <c r="E280" s="19"/>
      <c r="F280" s="75"/>
    </row>
    <row r="281" spans="1:8" ht="45.75" customHeight="1" x14ac:dyDescent="0.2">
      <c r="A281" s="444" t="s">
        <v>212</v>
      </c>
      <c r="B281" s="445"/>
      <c r="C281" s="445"/>
      <c r="D281" s="445"/>
      <c r="E281" s="445"/>
      <c r="F281" s="446"/>
    </row>
    <row r="282" spans="1:8" ht="125.1" customHeight="1" thickBot="1" x14ac:dyDescent="0.25">
      <c r="A282" s="459"/>
      <c r="B282" s="460"/>
      <c r="C282" s="460"/>
      <c r="D282" s="460"/>
      <c r="E282" s="460"/>
      <c r="F282" s="461"/>
    </row>
    <row r="283" spans="1:8" ht="24.95" customHeight="1" thickBot="1" x14ac:dyDescent="0.25">
      <c r="A283" s="217"/>
      <c r="B283" s="103"/>
      <c r="C283" s="103"/>
      <c r="D283" s="218"/>
      <c r="E283" s="19"/>
      <c r="F283" s="19"/>
    </row>
    <row r="284" spans="1:8" ht="30" customHeight="1" x14ac:dyDescent="0.3">
      <c r="A284" s="449" t="s">
        <v>135</v>
      </c>
      <c r="B284" s="450"/>
      <c r="C284" s="450"/>
      <c r="D284" s="450"/>
      <c r="E284" s="450"/>
      <c r="F284" s="451"/>
    </row>
    <row r="285" spans="1:8" ht="32.450000000000003" customHeight="1" thickBot="1" x14ac:dyDescent="0.25">
      <c r="A285" s="487" t="s">
        <v>136</v>
      </c>
      <c r="B285" s="488"/>
      <c r="C285" s="488"/>
      <c r="D285" s="488"/>
      <c r="E285" s="216"/>
      <c r="F285" s="225">
        <f>'Part 1'!C28</f>
        <v>0</v>
      </c>
    </row>
    <row r="286" spans="1:8" ht="24.95" customHeight="1" thickBot="1" x14ac:dyDescent="0.25">
      <c r="A286" s="18"/>
      <c r="B286" s="19"/>
      <c r="C286" s="20"/>
      <c r="D286" s="20"/>
      <c r="E286" s="20"/>
      <c r="F286" s="21"/>
    </row>
    <row r="287" spans="1:8" ht="30" customHeight="1" x14ac:dyDescent="0.3">
      <c r="A287" s="449" t="s">
        <v>137</v>
      </c>
      <c r="B287" s="450"/>
      <c r="C287" s="450"/>
      <c r="D287" s="450"/>
      <c r="E287" s="450"/>
      <c r="F287" s="451"/>
    </row>
    <row r="288" spans="1:8" ht="87" customHeight="1" x14ac:dyDescent="0.2">
      <c r="A288" s="473" t="s">
        <v>213</v>
      </c>
      <c r="B288" s="474"/>
      <c r="C288" s="474"/>
      <c r="D288" s="474"/>
      <c r="E288" s="474"/>
      <c r="F288" s="475"/>
    </row>
    <row r="289" spans="1:8" ht="13.5" thickBot="1" x14ac:dyDescent="0.25">
      <c r="A289" s="110"/>
      <c r="B289" s="109"/>
      <c r="C289" s="20"/>
      <c r="D289" s="20"/>
      <c r="E289" s="20"/>
      <c r="F289" s="70"/>
    </row>
    <row r="290" spans="1:8" ht="28.9" customHeight="1" thickBot="1" x14ac:dyDescent="0.25">
      <c r="A290" s="45" t="s">
        <v>32</v>
      </c>
      <c r="B290" s="71" t="s">
        <v>25</v>
      </c>
      <c r="C290" s="48" t="s">
        <v>31</v>
      </c>
      <c r="D290" s="20"/>
      <c r="E290" s="20"/>
      <c r="F290" s="70"/>
    </row>
    <row r="291" spans="1:8" s="3" customFormat="1" ht="15" customHeight="1" thickBot="1" x14ac:dyDescent="0.25">
      <c r="A291" s="211">
        <v>0</v>
      </c>
      <c r="B291" s="117">
        <v>0</v>
      </c>
      <c r="C291" s="210">
        <f>A291*B291</f>
        <v>0</v>
      </c>
      <c r="D291" s="84"/>
      <c r="E291" s="84"/>
      <c r="F291" s="69"/>
      <c r="G291" s="228"/>
      <c r="H291" s="230"/>
    </row>
    <row r="292" spans="1:8" x14ac:dyDescent="0.2">
      <c r="A292" s="111"/>
      <c r="B292" s="112"/>
      <c r="C292" s="113"/>
      <c r="D292" s="20"/>
      <c r="E292" s="20"/>
      <c r="F292" s="70"/>
    </row>
    <row r="293" spans="1:8" ht="41.25" customHeight="1" x14ac:dyDescent="0.2">
      <c r="A293" s="444" t="s">
        <v>214</v>
      </c>
      <c r="B293" s="445"/>
      <c r="C293" s="445"/>
      <c r="D293" s="445"/>
      <c r="E293" s="445"/>
      <c r="F293" s="446"/>
    </row>
    <row r="294" spans="1:8" ht="125.1" customHeight="1" thickBot="1" x14ac:dyDescent="0.25">
      <c r="A294" s="459"/>
      <c r="B294" s="460"/>
      <c r="C294" s="460"/>
      <c r="D294" s="460"/>
      <c r="E294" s="460"/>
      <c r="F294" s="461"/>
    </row>
  </sheetData>
  <sheetProtection algorithmName="SHA-512" hashValue="J+M0DuKnN9RTzOuHiyrb332S95OC7QZAdOW4hNSMT/dDB2XeLjcBZz4xEft1TJ7R3Jvm00eniZWVcMkjVRQ7Dg==" saltValue="zL/wrCLhEG7Pd9zXXpGh/A==" spinCount="100000" sheet="1" selectLockedCells="1"/>
  <mergeCells count="148">
    <mergeCell ref="B260:C260"/>
    <mergeCell ref="B261:C261"/>
    <mergeCell ref="B262:C262"/>
    <mergeCell ref="B263:C263"/>
    <mergeCell ref="B277:C277"/>
    <mergeCell ref="B248:C248"/>
    <mergeCell ref="B251:C251"/>
    <mergeCell ref="A254:F254"/>
    <mergeCell ref="A255:F255"/>
    <mergeCell ref="B249:C249"/>
    <mergeCell ref="B250:C250"/>
    <mergeCell ref="A257:F257"/>
    <mergeCell ref="A258:F258"/>
    <mergeCell ref="B259:C259"/>
    <mergeCell ref="A235:F235"/>
    <mergeCell ref="B237:C237"/>
    <mergeCell ref="B238:C238"/>
    <mergeCell ref="B239:C239"/>
    <mergeCell ref="A242:F242"/>
    <mergeCell ref="A243:F243"/>
    <mergeCell ref="A245:F245"/>
    <mergeCell ref="A246:F246"/>
    <mergeCell ref="B247:C247"/>
    <mergeCell ref="A148:F148"/>
    <mergeCell ref="A185:F185"/>
    <mergeCell ref="B215:C215"/>
    <mergeCell ref="B216:C216"/>
    <mergeCell ref="B273:C273"/>
    <mergeCell ref="B274:C274"/>
    <mergeCell ref="A222:F222"/>
    <mergeCell ref="A219:F219"/>
    <mergeCell ref="A220:F220"/>
    <mergeCell ref="B211:C211"/>
    <mergeCell ref="B212:C212"/>
    <mergeCell ref="B213:C213"/>
    <mergeCell ref="B214:C214"/>
    <mergeCell ref="B190:C190"/>
    <mergeCell ref="B191:C191"/>
    <mergeCell ref="B199:C199"/>
    <mergeCell ref="B200:C200"/>
    <mergeCell ref="B201:C201"/>
    <mergeCell ref="A208:F208"/>
    <mergeCell ref="A209:F209"/>
    <mergeCell ref="A205:F205"/>
    <mergeCell ref="B224:C224"/>
    <mergeCell ref="B225:C225"/>
    <mergeCell ref="B226:C226"/>
    <mergeCell ref="A206:F206"/>
    <mergeCell ref="A198:F198"/>
    <mergeCell ref="A197:F197"/>
    <mergeCell ref="A194:F194"/>
    <mergeCell ref="A195:F195"/>
    <mergeCell ref="B152:F152"/>
    <mergeCell ref="A163:F163"/>
    <mergeCell ref="B153:F153"/>
    <mergeCell ref="A184:F184"/>
    <mergeCell ref="A164:F164"/>
    <mergeCell ref="A167:F167"/>
    <mergeCell ref="B168:D168"/>
    <mergeCell ref="A182:F182"/>
    <mergeCell ref="B186:C186"/>
    <mergeCell ref="B187:C187"/>
    <mergeCell ref="B202:C202"/>
    <mergeCell ref="A147:F147"/>
    <mergeCell ref="A84:F84"/>
    <mergeCell ref="B10:F10"/>
    <mergeCell ref="B22:F22"/>
    <mergeCell ref="A108:F108"/>
    <mergeCell ref="A109:F109"/>
    <mergeCell ref="B188:C188"/>
    <mergeCell ref="B189:C189"/>
    <mergeCell ref="B175:D175"/>
    <mergeCell ref="B55:F55"/>
    <mergeCell ref="B56:F56"/>
    <mergeCell ref="B169:D169"/>
    <mergeCell ref="B170:D170"/>
    <mergeCell ref="B171:D171"/>
    <mergeCell ref="B172:D172"/>
    <mergeCell ref="B173:D173"/>
    <mergeCell ref="B131:F131"/>
    <mergeCell ref="B132:F132"/>
    <mergeCell ref="B142:C142"/>
    <mergeCell ref="A58:F58"/>
    <mergeCell ref="A87:F87"/>
    <mergeCell ref="A98:F98"/>
    <mergeCell ref="A111:F111"/>
    <mergeCell ref="A129:F129"/>
    <mergeCell ref="B53:F53"/>
    <mergeCell ref="B54:F54"/>
    <mergeCell ref="A88:F88"/>
    <mergeCell ref="A99:F99"/>
    <mergeCell ref="B143:C143"/>
    <mergeCell ref="A9:F9"/>
    <mergeCell ref="A8:F8"/>
    <mergeCell ref="A96:F96"/>
    <mergeCell ref="A59:F59"/>
    <mergeCell ref="A112:F112"/>
    <mergeCell ref="A126:F126"/>
    <mergeCell ref="A127:F127"/>
    <mergeCell ref="A130:F130"/>
    <mergeCell ref="A294:F294"/>
    <mergeCell ref="A223:F223"/>
    <mergeCell ref="A232:F232"/>
    <mergeCell ref="A233:F233"/>
    <mergeCell ref="A272:F272"/>
    <mergeCell ref="A287:F287"/>
    <mergeCell ref="A284:F284"/>
    <mergeCell ref="A236:F236"/>
    <mergeCell ref="A281:F281"/>
    <mergeCell ref="A282:F282"/>
    <mergeCell ref="B278:C278"/>
    <mergeCell ref="A288:F288"/>
    <mergeCell ref="A293:F293"/>
    <mergeCell ref="B227:C227"/>
    <mergeCell ref="B228:C228"/>
    <mergeCell ref="B229:C229"/>
    <mergeCell ref="B275:C275"/>
    <mergeCell ref="B276:C276"/>
    <mergeCell ref="A271:F271"/>
    <mergeCell ref="B265:C265"/>
    <mergeCell ref="A268:F268"/>
    <mergeCell ref="A269:F269"/>
    <mergeCell ref="B264:C264"/>
    <mergeCell ref="A285:D285"/>
    <mergeCell ref="A210:F210"/>
    <mergeCell ref="A36:F36"/>
    <mergeCell ref="A95:F95"/>
    <mergeCell ref="A150:F150"/>
    <mergeCell ref="A166:F166"/>
    <mergeCell ref="A151:F151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A85:F85"/>
    <mergeCell ref="A181:F181"/>
  </mergeCells>
  <dataValidations count="1">
    <dataValidation allowBlank="1" showErrorMessage="1" sqref="A9:F10 A22:F22 A36:F36 A59:F59 A84:F84 A87:F88 A95:F95 A99:F99 A108:F108 A112:F112 B3:B6 A130:F130 A147:F147 A151:F151 A163:F163 A166:F167 A169:A173 A176:A178 A181:F181 A185:F185 A194:F194 A197:F198 A205:F205 A209:F209 A210 A219:F219 A222:F223 A232:F232 A272:F272 A281:F281 A288:F288 A293:F293 A12:A21 A24:A33 A61:A70 A72:A81 A90:A92 A101:A105 A114:A123 A187:A191 A200:A202 A212:A216 A225:A229 A274:A278 H5 A126:F126" xr:uid="{B05E92C1-B8C7-47AC-A37F-B27A7E31932F}"/>
  </dataValidations>
  <hyperlinks>
    <hyperlink ref="B131:F131" r:id="rId1" display="https://www.gsa.gov/travel/plan-book/transportation-airfare-pov-etc/privately-owned-vehicle-pov-mileage-reimbursement-rates" xr:uid="{00000000-0004-0000-0400-000000000000}"/>
    <hyperlink ref="B132" r:id="rId2" xr:uid="{00000000-0004-0000-0400-000001000000}"/>
    <hyperlink ref="B152:F152" r:id="rId3" display="https://www.gsa.gov/travel/plan-book/transportation-airfare-pov-etc/privately-owned-vehicle-pov-mileage-reimbursement-rates" xr:uid="{00000000-0004-0000-0400-000002000000}"/>
    <hyperlink ref="B153:F153" r:id="rId4" display="https://www.gsa.gov/travel/plan-book/per-diem-rates" xr:uid="{00000000-0004-0000-0400-000003000000}"/>
    <hyperlink ref="A210:F210" r:id="rId5" display="https://www.hhs.gov/grants-contracts/contracts/contract-policies-regulations/spending-on-promotional-items/index.html" xr:uid="{2A4F74F4-F2B7-47E2-9F53-939B28B6423E}"/>
  </hyperlinks>
  <printOptions horizontalCentered="1"/>
  <pageMargins left="0.5" right="0.5" top="1" bottom="1" header="0.5" footer="0.5"/>
  <pageSetup scale="64" fitToHeight="43" orientation="portrait" r:id="rId6"/>
  <headerFooter>
    <oddHeader>&amp;L&amp;9Department of Health Services
Division of Care and Treatment Services
F-01601F  (12/2024)&amp;C&amp;"Arial,Bold"&amp;9Exhibit 2
Line Item Budget
Part 2&amp;RSTATE OF WISCONSIN</oddHeader>
  </headerFooter>
  <rowBreaks count="16" manualBreakCount="16">
    <brk id="57" max="5" man="1"/>
    <brk id="86" max="5" man="1"/>
    <brk id="97" max="5" man="1"/>
    <brk id="110" max="5" man="1"/>
    <brk id="128" max="5" man="1"/>
    <brk id="149" max="5" man="1"/>
    <brk id="165" max="5" man="1"/>
    <brk id="183" max="5" man="1"/>
    <brk id="196" max="5" man="1"/>
    <brk id="207" max="5" man="1"/>
    <brk id="221" max="5" man="1"/>
    <brk id="234" max="5" man="1"/>
    <brk id="244" max="5" man="1"/>
    <brk id="256" max="5" man="1"/>
    <brk id="270" max="5" man="1"/>
    <brk id="28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0A12-1000-4556-A436-E3A00E6B3EFB}">
  <sheetPr codeName="Sheet4">
    <pageSetUpPr fitToPage="1"/>
  </sheetPr>
  <dimension ref="A1:C29"/>
  <sheetViews>
    <sheetView view="pageLayout" zoomScaleNormal="100" workbookViewId="0">
      <selection sqref="A1:XFD1048576"/>
    </sheetView>
  </sheetViews>
  <sheetFormatPr defaultRowHeight="12.75" x14ac:dyDescent="0.2"/>
  <cols>
    <col min="1" max="1" width="28.42578125" style="596" customWidth="1"/>
    <col min="2" max="2" width="52.85546875" style="596" customWidth="1"/>
    <col min="3" max="3" width="25" style="596" customWidth="1"/>
    <col min="4" max="16384" width="9.140625" style="596"/>
  </cols>
  <sheetData>
    <row r="1" spans="1:3" ht="31.5" x14ac:dyDescent="0.25">
      <c r="A1" s="593"/>
      <c r="B1" s="594" t="s">
        <v>254</v>
      </c>
      <c r="C1" s="595"/>
    </row>
    <row r="2" spans="1:3" x14ac:dyDescent="0.2">
      <c r="A2" s="597"/>
      <c r="B2" s="598"/>
      <c r="C2" s="597"/>
    </row>
    <row r="3" spans="1:3" s="600" customFormat="1" ht="15.75" customHeight="1" x14ac:dyDescent="0.2">
      <c r="A3" s="130" t="s">
        <v>54</v>
      </c>
      <c r="B3" s="599" t="str">
        <f>IF('Part 4'!B2="","",'Part 4'!B2)</f>
        <v>Opioid and Stimulant Unmet Needs</v>
      </c>
      <c r="C3" s="599"/>
    </row>
    <row r="4" spans="1:3" s="600" customFormat="1" ht="15" x14ac:dyDescent="0.2">
      <c r="A4" s="601" t="s">
        <v>52</v>
      </c>
      <c r="B4" s="599" t="str">
        <f>IF('Part 4'!B3="","",'Part 4'!B3)</f>
        <v/>
      </c>
      <c r="C4" s="599"/>
    </row>
    <row r="5" spans="1:3" s="600" customFormat="1" ht="15" customHeight="1" x14ac:dyDescent="0.2">
      <c r="A5" s="601" t="s">
        <v>53</v>
      </c>
      <c r="B5" s="599" t="str">
        <f>IF('Part 4'!B4="","",'Part 4'!B4)</f>
        <v/>
      </c>
      <c r="C5" s="599"/>
    </row>
    <row r="6" spans="1:3" x14ac:dyDescent="0.2">
      <c r="A6" s="604"/>
      <c r="B6" s="604"/>
      <c r="C6" s="604"/>
    </row>
    <row r="7" spans="1:3" ht="42.6" customHeight="1" x14ac:dyDescent="0.2">
      <c r="A7" s="605" t="s">
        <v>150</v>
      </c>
      <c r="B7" s="606"/>
      <c r="C7" s="606"/>
    </row>
    <row r="8" spans="1:3" ht="13.5" thickBot="1" x14ac:dyDescent="0.25">
      <c r="A8" s="597"/>
      <c r="B8" s="597"/>
      <c r="C8" s="607"/>
    </row>
    <row r="9" spans="1:3" ht="21.75" customHeight="1" x14ac:dyDescent="0.2">
      <c r="A9" s="608" t="s">
        <v>112</v>
      </c>
      <c r="B9" s="609" t="s">
        <v>71</v>
      </c>
      <c r="C9" s="610" t="s">
        <v>72</v>
      </c>
    </row>
    <row r="10" spans="1:3" ht="21.75" customHeight="1" x14ac:dyDescent="0.2">
      <c r="A10" s="611" t="s">
        <v>94</v>
      </c>
      <c r="B10" s="612" t="s">
        <v>229</v>
      </c>
      <c r="C10" s="613">
        <f>'Part 4'!F32</f>
        <v>0</v>
      </c>
    </row>
    <row r="11" spans="1:3" ht="21.75" customHeight="1" x14ac:dyDescent="0.2">
      <c r="A11" s="611" t="s">
        <v>95</v>
      </c>
      <c r="B11" s="614" t="s">
        <v>230</v>
      </c>
      <c r="C11" s="613">
        <f>'Part 4'!E80</f>
        <v>0</v>
      </c>
    </row>
    <row r="12" spans="1:3" ht="21.75" customHeight="1" x14ac:dyDescent="0.2">
      <c r="A12" s="611" t="s">
        <v>96</v>
      </c>
      <c r="B12" s="614" t="s">
        <v>231</v>
      </c>
      <c r="C12" s="613">
        <f>'Part 4'!E91</f>
        <v>0</v>
      </c>
    </row>
    <row r="13" spans="1:3" ht="21.75" customHeight="1" x14ac:dyDescent="0.2">
      <c r="A13" s="611" t="s">
        <v>97</v>
      </c>
      <c r="B13" s="614" t="s">
        <v>232</v>
      </c>
      <c r="C13" s="613">
        <f>'Part 4'!E104</f>
        <v>0</v>
      </c>
    </row>
    <row r="14" spans="1:3" ht="21.75" customHeight="1" x14ac:dyDescent="0.2">
      <c r="A14" s="611" t="s">
        <v>98</v>
      </c>
      <c r="B14" s="614" t="s">
        <v>233</v>
      </c>
      <c r="C14" s="613">
        <f>'Part 4'!E122</f>
        <v>0</v>
      </c>
    </row>
    <row r="15" spans="1:3" ht="21.75" customHeight="1" x14ac:dyDescent="0.2">
      <c r="A15" s="611" t="s">
        <v>99</v>
      </c>
      <c r="B15" s="614" t="s">
        <v>234</v>
      </c>
      <c r="C15" s="613">
        <f>'Part 4'!D143</f>
        <v>0</v>
      </c>
    </row>
    <row r="16" spans="1:3" ht="21.75" customHeight="1" x14ac:dyDescent="0.2">
      <c r="A16" s="611" t="s">
        <v>100</v>
      </c>
      <c r="B16" s="614" t="s">
        <v>235</v>
      </c>
      <c r="C16" s="613">
        <f>'Part 4'!B159</f>
        <v>0</v>
      </c>
    </row>
    <row r="17" spans="1:3" ht="21.75" customHeight="1" x14ac:dyDescent="0.2">
      <c r="A17" s="611" t="s">
        <v>101</v>
      </c>
      <c r="B17" s="614" t="s">
        <v>236</v>
      </c>
      <c r="C17" s="613">
        <f>'Part 4'!E177</f>
        <v>0</v>
      </c>
    </row>
    <row r="18" spans="1:3" ht="21.75" customHeight="1" x14ac:dyDescent="0.2">
      <c r="A18" s="611" t="s">
        <v>102</v>
      </c>
      <c r="B18" s="614" t="s">
        <v>237</v>
      </c>
      <c r="C18" s="613">
        <f>'Part 4'!D190</f>
        <v>0</v>
      </c>
    </row>
    <row r="19" spans="1:3" ht="21.75" customHeight="1" x14ac:dyDescent="0.2">
      <c r="A19" s="611" t="s">
        <v>103</v>
      </c>
      <c r="B19" s="614" t="s">
        <v>238</v>
      </c>
      <c r="C19" s="613">
        <f>'Part 4'!D201</f>
        <v>0</v>
      </c>
    </row>
    <row r="20" spans="1:3" ht="21.75" customHeight="1" x14ac:dyDescent="0.2">
      <c r="A20" s="611" t="s">
        <v>104</v>
      </c>
      <c r="B20" s="614" t="s">
        <v>239</v>
      </c>
      <c r="C20" s="613">
        <f>'Part 4'!D215</f>
        <v>0</v>
      </c>
    </row>
    <row r="21" spans="1:3" ht="21.75" customHeight="1" x14ac:dyDescent="0.2">
      <c r="A21" s="611" t="s">
        <v>105</v>
      </c>
      <c r="B21" s="614" t="s">
        <v>240</v>
      </c>
      <c r="C21" s="613">
        <f>'Part 4'!D228</f>
        <v>0</v>
      </c>
    </row>
    <row r="22" spans="1:3" ht="21.75" customHeight="1" x14ac:dyDescent="0.2">
      <c r="A22" s="615" t="s">
        <v>106</v>
      </c>
      <c r="B22" s="616" t="s">
        <v>241</v>
      </c>
      <c r="C22" s="613">
        <f>'Part 4'!D238</f>
        <v>0</v>
      </c>
    </row>
    <row r="23" spans="1:3" ht="26.25" customHeight="1" x14ac:dyDescent="0.2">
      <c r="A23" s="615" t="s">
        <v>107</v>
      </c>
      <c r="B23" s="617" t="s">
        <v>242</v>
      </c>
      <c r="C23" s="613">
        <f>'Part 4'!D250</f>
        <v>0</v>
      </c>
    </row>
    <row r="24" spans="1:3" ht="21.75" customHeight="1" x14ac:dyDescent="0.2">
      <c r="A24" s="615" t="s">
        <v>108</v>
      </c>
      <c r="B24" s="616" t="s">
        <v>243</v>
      </c>
      <c r="C24" s="613">
        <f>'Part 4'!D264</f>
        <v>0</v>
      </c>
    </row>
    <row r="25" spans="1:3" ht="21.75" customHeight="1" thickBot="1" x14ac:dyDescent="0.25">
      <c r="A25" s="618" t="s">
        <v>109</v>
      </c>
      <c r="B25" s="619" t="s">
        <v>244</v>
      </c>
      <c r="C25" s="620">
        <f>'Part 4'!D277</f>
        <v>0</v>
      </c>
    </row>
    <row r="26" spans="1:3" ht="21.75" customHeight="1" thickTop="1" x14ac:dyDescent="0.2">
      <c r="A26" s="621" t="s">
        <v>138</v>
      </c>
      <c r="B26" s="622" t="s">
        <v>245</v>
      </c>
      <c r="C26" s="623">
        <f>SUM(C10:C25)</f>
        <v>0</v>
      </c>
    </row>
    <row r="27" spans="1:3" ht="21.75" customHeight="1" thickBot="1" x14ac:dyDescent="0.25">
      <c r="A27" s="624" t="s">
        <v>140</v>
      </c>
      <c r="B27" s="625" t="s">
        <v>246</v>
      </c>
      <c r="C27" s="620">
        <f>'Part 4'!C289</f>
        <v>0</v>
      </c>
    </row>
    <row r="28" spans="1:3" ht="21.75" customHeight="1" thickTop="1" thickBot="1" x14ac:dyDescent="0.25">
      <c r="A28" s="626" t="s">
        <v>139</v>
      </c>
      <c r="B28" s="627" t="s">
        <v>247</v>
      </c>
      <c r="C28" s="628">
        <f>SUM(C26:C27)</f>
        <v>0</v>
      </c>
    </row>
    <row r="29" spans="1:3" x14ac:dyDescent="0.2">
      <c r="A29" s="629"/>
      <c r="B29" s="629"/>
      <c r="C29" s="630"/>
    </row>
  </sheetData>
  <sheetProtection algorithmName="SHA-512" hashValue="Xn9CdQ17INjf0ArvWHWTyK5T+uqtK8ohmF/LQkYde6PPJvKRKKyHQ4RlI8BCUgmrJGEZ20f5sE+U/S8SPnGIpg==" saltValue="SZPFFZxebheLiEk4bKDJ5Q==" spinCount="100000" sheet="1" objects="1" scenarios="1" selectLockedCells="1" selectUnlockedCells="1"/>
  <mergeCells count="4">
    <mergeCell ref="B3:C3"/>
    <mergeCell ref="B4:C4"/>
    <mergeCell ref="B5:C5"/>
    <mergeCell ref="A7:C7"/>
  </mergeCells>
  <dataValidations disablePrompts="1" count="1">
    <dataValidation allowBlank="1" showErrorMessage="1" sqref="B10:B21 B1" xr:uid="{81D9D81A-A4F7-4640-A6B0-66D409458E01}"/>
  </dataValidations>
  <printOptions horizontalCentered="1"/>
  <pageMargins left="0.5" right="0.5" top="1" bottom="1" header="0.5" footer="0.5"/>
  <pageSetup scale="90" orientation="portrait" r:id="rId1"/>
  <headerFooter>
    <oddHeader>&amp;LDepartment of Health Services
Division of Care and Treatment Services
F-01601F  (12/2024)&amp;RSTATE OF WISCONSIN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B1061-8D87-4108-870A-44B07A02C3F8}">
  <sheetPr codeName="Sheet5"/>
  <dimension ref="A1:H292"/>
  <sheetViews>
    <sheetView zoomScaleNormal="100" zoomScalePageLayoutView="80" workbookViewId="0">
      <selection activeCell="B10" sqref="B10"/>
    </sheetView>
  </sheetViews>
  <sheetFormatPr defaultColWidth="9.140625" defaultRowHeight="12.75" x14ac:dyDescent="0.2"/>
  <cols>
    <col min="1" max="1" width="31.85546875" style="283" customWidth="1"/>
    <col min="2" max="2" width="41.5703125" style="283" customWidth="1"/>
    <col min="3" max="3" width="20.5703125" style="283" customWidth="1"/>
    <col min="4" max="4" width="14.28515625" style="283" customWidth="1"/>
    <col min="5" max="5" width="18.5703125" style="283" customWidth="1"/>
    <col min="6" max="6" width="19.85546875" style="283" customWidth="1"/>
    <col min="7" max="7" width="3.7109375" style="282" customWidth="1"/>
    <col min="8" max="8" width="86.140625" style="230" customWidth="1"/>
    <col min="9" max="16384" width="9.140625" style="283"/>
  </cols>
  <sheetData>
    <row r="1" spans="1:8" x14ac:dyDescent="0.2">
      <c r="A1" s="272"/>
      <c r="B1" s="281"/>
      <c r="C1" s="281"/>
      <c r="D1" s="281"/>
      <c r="E1" s="281"/>
      <c r="F1" s="281"/>
    </row>
    <row r="2" spans="1:8" s="286" customFormat="1" ht="30" customHeight="1" x14ac:dyDescent="0.2">
      <c r="A2" s="284" t="s">
        <v>54</v>
      </c>
      <c r="B2" s="536" t="str">
        <f>'Part 2'!B2</f>
        <v>Opioid and Stimulant Unmet Needs</v>
      </c>
      <c r="C2" s="536"/>
      <c r="D2" s="536"/>
      <c r="E2" s="536"/>
      <c r="F2" s="536"/>
      <c r="G2" s="285"/>
      <c r="H2" s="231"/>
    </row>
    <row r="3" spans="1:8" s="286" customFormat="1" ht="15" x14ac:dyDescent="0.2">
      <c r="A3" s="115" t="s">
        <v>176</v>
      </c>
      <c r="B3" s="287" t="str">
        <f>IF('Part 2'!B176="","",'Part 2'!B176)</f>
        <v/>
      </c>
      <c r="C3" s="287"/>
      <c r="D3" s="287"/>
      <c r="E3" s="287"/>
      <c r="F3" s="287"/>
      <c r="G3" s="285"/>
      <c r="H3" s="231"/>
    </row>
    <row r="4" spans="1:8" s="286" customFormat="1" ht="15" x14ac:dyDescent="0.2">
      <c r="A4" s="115" t="s">
        <v>53</v>
      </c>
      <c r="B4" s="537" t="str">
        <f>IF('Part 2'!B4="","",'Part 2'!B4)</f>
        <v/>
      </c>
      <c r="C4" s="537"/>
      <c r="D4" s="537"/>
      <c r="E4" s="537"/>
      <c r="F4" s="537"/>
      <c r="G4" s="285"/>
      <c r="H4" s="231"/>
    </row>
    <row r="5" spans="1:8" ht="13.5" thickBot="1" x14ac:dyDescent="0.25">
      <c r="A5" s="37"/>
      <c r="B5" s="288"/>
      <c r="C5" s="288"/>
      <c r="D5" s="288"/>
      <c r="E5" s="289"/>
      <c r="F5" s="289"/>
    </row>
    <row r="6" spans="1:8" ht="30" customHeight="1" x14ac:dyDescent="0.3">
      <c r="A6" s="538" t="s">
        <v>85</v>
      </c>
      <c r="B6" s="539"/>
      <c r="C6" s="539"/>
      <c r="D6" s="539"/>
      <c r="E6" s="539"/>
      <c r="F6" s="540"/>
    </row>
    <row r="7" spans="1:8" ht="68.25" customHeight="1" x14ac:dyDescent="0.2">
      <c r="A7" s="541" t="s">
        <v>179</v>
      </c>
      <c r="B7" s="542"/>
      <c r="C7" s="542"/>
      <c r="D7" s="542"/>
      <c r="E7" s="542"/>
      <c r="F7" s="543"/>
    </row>
    <row r="8" spans="1:8" ht="18" customHeight="1" thickBot="1" x14ac:dyDescent="0.25">
      <c r="A8" s="290"/>
      <c r="B8" s="547" t="s">
        <v>180</v>
      </c>
      <c r="C8" s="547"/>
      <c r="D8" s="547"/>
      <c r="E8" s="547"/>
      <c r="F8" s="548"/>
    </row>
    <row r="9" spans="1:8" s="296" customFormat="1" ht="30" customHeight="1" thickBot="1" x14ac:dyDescent="0.25">
      <c r="A9" s="291"/>
      <c r="B9" s="292" t="s">
        <v>80</v>
      </c>
      <c r="C9" s="293" t="s">
        <v>33</v>
      </c>
      <c r="D9" s="293" t="s">
        <v>73</v>
      </c>
      <c r="E9" s="293" t="s">
        <v>74</v>
      </c>
      <c r="F9" s="294" t="s">
        <v>5</v>
      </c>
      <c r="G9" s="295"/>
      <c r="H9" s="230"/>
    </row>
    <row r="10" spans="1:8" s="299" customFormat="1" ht="15" customHeight="1" x14ac:dyDescent="0.2">
      <c r="A10" s="297" t="s">
        <v>116</v>
      </c>
      <c r="B10" s="119"/>
      <c r="C10" s="172">
        <v>0</v>
      </c>
      <c r="D10" s="156">
        <v>0</v>
      </c>
      <c r="E10" s="156">
        <v>0</v>
      </c>
      <c r="F10" s="176">
        <f>ROUND(C10*D10*E10, 2)</f>
        <v>0</v>
      </c>
      <c r="G10" s="298"/>
      <c r="H10" s="230"/>
    </row>
    <row r="11" spans="1:8" s="299" customFormat="1" ht="15" customHeight="1" x14ac:dyDescent="0.2">
      <c r="A11" s="300" t="s">
        <v>117</v>
      </c>
      <c r="B11" s="41"/>
      <c r="C11" s="173">
        <v>0</v>
      </c>
      <c r="D11" s="157">
        <v>0</v>
      </c>
      <c r="E11" s="157">
        <v>0</v>
      </c>
      <c r="F11" s="177">
        <f t="shared" ref="F11:F19" si="0">ROUND(C11*D11*E11, 2)</f>
        <v>0</v>
      </c>
      <c r="G11" s="298"/>
      <c r="H11" s="230"/>
    </row>
    <row r="12" spans="1:8" s="299" customFormat="1" ht="15" customHeight="1" x14ac:dyDescent="0.2">
      <c r="A12" s="300" t="s">
        <v>120</v>
      </c>
      <c r="B12" s="41"/>
      <c r="C12" s="173">
        <v>0</v>
      </c>
      <c r="D12" s="157">
        <v>0</v>
      </c>
      <c r="E12" s="157">
        <v>0</v>
      </c>
      <c r="F12" s="177">
        <f t="shared" si="0"/>
        <v>0</v>
      </c>
      <c r="G12" s="298"/>
      <c r="H12" s="230"/>
    </row>
    <row r="13" spans="1:8" s="299" customFormat="1" ht="15" customHeight="1" x14ac:dyDescent="0.2">
      <c r="A13" s="300" t="s">
        <v>123</v>
      </c>
      <c r="B13" s="41"/>
      <c r="C13" s="173">
        <v>0</v>
      </c>
      <c r="D13" s="157">
        <v>0</v>
      </c>
      <c r="E13" s="157">
        <v>0</v>
      </c>
      <c r="F13" s="177">
        <f t="shared" si="0"/>
        <v>0</v>
      </c>
      <c r="G13" s="298"/>
      <c r="H13" s="230"/>
    </row>
    <row r="14" spans="1:8" s="299" customFormat="1" ht="15" customHeight="1" x14ac:dyDescent="0.2">
      <c r="A14" s="300" t="s">
        <v>124</v>
      </c>
      <c r="B14" s="41"/>
      <c r="C14" s="173">
        <v>0</v>
      </c>
      <c r="D14" s="157">
        <v>0</v>
      </c>
      <c r="E14" s="157">
        <v>0</v>
      </c>
      <c r="F14" s="177">
        <f>ROUND(C14*D14*E14, 2)</f>
        <v>0</v>
      </c>
      <c r="G14" s="298"/>
      <c r="H14" s="230"/>
    </row>
    <row r="15" spans="1:8" s="299" customFormat="1" ht="15" customHeight="1" x14ac:dyDescent="0.2">
      <c r="A15" s="300" t="s">
        <v>132</v>
      </c>
      <c r="B15" s="41"/>
      <c r="C15" s="173">
        <v>0</v>
      </c>
      <c r="D15" s="157">
        <v>0</v>
      </c>
      <c r="E15" s="157">
        <v>0</v>
      </c>
      <c r="F15" s="177">
        <f>ROUND(C15*D15*E15, 2)</f>
        <v>0</v>
      </c>
      <c r="G15" s="298"/>
      <c r="H15" s="230"/>
    </row>
    <row r="16" spans="1:8" s="299" customFormat="1" ht="15" customHeight="1" x14ac:dyDescent="0.2">
      <c r="A16" s="300" t="s">
        <v>215</v>
      </c>
      <c r="B16" s="41"/>
      <c r="C16" s="173">
        <v>0</v>
      </c>
      <c r="D16" s="157">
        <v>0</v>
      </c>
      <c r="E16" s="157">
        <v>0</v>
      </c>
      <c r="F16" s="177">
        <f t="shared" si="0"/>
        <v>0</v>
      </c>
      <c r="G16" s="298"/>
      <c r="H16" s="230"/>
    </row>
    <row r="17" spans="1:8" s="299" customFormat="1" ht="15" customHeight="1" x14ac:dyDescent="0.2">
      <c r="A17" s="300" t="s">
        <v>216</v>
      </c>
      <c r="B17" s="41"/>
      <c r="C17" s="173">
        <v>0</v>
      </c>
      <c r="D17" s="157">
        <v>0</v>
      </c>
      <c r="E17" s="157">
        <v>0</v>
      </c>
      <c r="F17" s="177">
        <f t="shared" si="0"/>
        <v>0</v>
      </c>
      <c r="G17" s="298"/>
      <c r="H17" s="230"/>
    </row>
    <row r="18" spans="1:8" s="299" customFormat="1" ht="15" customHeight="1" x14ac:dyDescent="0.2">
      <c r="A18" s="300" t="s">
        <v>217</v>
      </c>
      <c r="B18" s="41"/>
      <c r="C18" s="173">
        <v>0</v>
      </c>
      <c r="D18" s="157">
        <v>0</v>
      </c>
      <c r="E18" s="157">
        <v>0</v>
      </c>
      <c r="F18" s="177">
        <f t="shared" si="0"/>
        <v>0</v>
      </c>
      <c r="G18" s="298"/>
      <c r="H18" s="230"/>
    </row>
    <row r="19" spans="1:8" s="299" customFormat="1" ht="15" customHeight="1" x14ac:dyDescent="0.2">
      <c r="A19" s="300" t="s">
        <v>218</v>
      </c>
      <c r="B19" s="43"/>
      <c r="C19" s="174">
        <v>0</v>
      </c>
      <c r="D19" s="158">
        <v>0</v>
      </c>
      <c r="E19" s="158">
        <v>0</v>
      </c>
      <c r="F19" s="178">
        <f t="shared" si="0"/>
        <v>0</v>
      </c>
      <c r="G19" s="298"/>
      <c r="H19" s="230"/>
    </row>
    <row r="20" spans="1:8" s="299" customFormat="1" ht="33.75" customHeight="1" thickBot="1" x14ac:dyDescent="0.3">
      <c r="A20" s="301"/>
      <c r="B20" s="549" t="s">
        <v>181</v>
      </c>
      <c r="C20" s="549"/>
      <c r="D20" s="549"/>
      <c r="E20" s="549"/>
      <c r="F20" s="550"/>
      <c r="G20" s="298"/>
      <c r="H20" s="230"/>
    </row>
    <row r="21" spans="1:8" s="296" customFormat="1" ht="30" customHeight="1" thickBot="1" x14ac:dyDescent="0.25">
      <c r="A21" s="302"/>
      <c r="B21" s="303" t="s">
        <v>80</v>
      </c>
      <c r="C21" s="304" t="s">
        <v>81</v>
      </c>
      <c r="D21" s="305" t="s">
        <v>35</v>
      </c>
      <c r="E21" s="305" t="s">
        <v>75</v>
      </c>
      <c r="F21" s="207" t="s">
        <v>5</v>
      </c>
      <c r="G21" s="295"/>
      <c r="H21" s="230"/>
    </row>
    <row r="22" spans="1:8" s="299" customFormat="1" ht="15" customHeight="1" x14ac:dyDescent="0.2">
      <c r="A22" s="306" t="s">
        <v>219</v>
      </c>
      <c r="B22" s="140"/>
      <c r="C22" s="206">
        <v>0</v>
      </c>
      <c r="D22" s="166">
        <v>0</v>
      </c>
      <c r="E22" s="167">
        <v>0</v>
      </c>
      <c r="F22" s="208">
        <f>ROUND(C22*D22*E22, 2)</f>
        <v>0</v>
      </c>
      <c r="G22" s="298"/>
      <c r="H22" s="230"/>
    </row>
    <row r="23" spans="1:8" s="299" customFormat="1" ht="15" customHeight="1" x14ac:dyDescent="0.2">
      <c r="A23" s="300" t="s">
        <v>220</v>
      </c>
      <c r="B23" s="10"/>
      <c r="C23" s="173">
        <v>0</v>
      </c>
      <c r="D23" s="160">
        <v>0</v>
      </c>
      <c r="E23" s="157">
        <v>0</v>
      </c>
      <c r="F23" s="177">
        <f>ROUND(C23*D23*E23, 2)</f>
        <v>0</v>
      </c>
      <c r="G23" s="298"/>
      <c r="H23" s="230"/>
    </row>
    <row r="24" spans="1:8" s="299" customFormat="1" ht="15" customHeight="1" x14ac:dyDescent="0.2">
      <c r="A24" s="300" t="s">
        <v>221</v>
      </c>
      <c r="B24" s="10"/>
      <c r="C24" s="173">
        <v>0</v>
      </c>
      <c r="D24" s="160">
        <v>0</v>
      </c>
      <c r="E24" s="157">
        <v>0</v>
      </c>
      <c r="F24" s="177">
        <f>ROUND(C24*D24*E24, 2)</f>
        <v>0</v>
      </c>
      <c r="G24" s="298"/>
      <c r="H24" s="230"/>
    </row>
    <row r="25" spans="1:8" s="299" customFormat="1" ht="15" customHeight="1" x14ac:dyDescent="0.2">
      <c r="A25" s="300" t="s">
        <v>222</v>
      </c>
      <c r="B25" s="10"/>
      <c r="C25" s="173">
        <v>0</v>
      </c>
      <c r="D25" s="160">
        <v>0</v>
      </c>
      <c r="E25" s="157">
        <v>0</v>
      </c>
      <c r="F25" s="177">
        <f>ROUND(C25*D25*E25, 2)</f>
        <v>0</v>
      </c>
      <c r="G25" s="298"/>
      <c r="H25" s="230"/>
    </row>
    <row r="26" spans="1:8" s="299" customFormat="1" ht="15" customHeight="1" x14ac:dyDescent="0.2">
      <c r="A26" s="300" t="s">
        <v>223</v>
      </c>
      <c r="B26" s="10"/>
      <c r="C26" s="173">
        <v>0</v>
      </c>
      <c r="D26" s="160">
        <v>0</v>
      </c>
      <c r="E26" s="157">
        <v>0</v>
      </c>
      <c r="F26" s="177">
        <f>ROUND(C26*D26*E26, 2)</f>
        <v>0</v>
      </c>
      <c r="G26" s="298"/>
      <c r="H26" s="230"/>
    </row>
    <row r="27" spans="1:8" s="299" customFormat="1" ht="15" customHeight="1" x14ac:dyDescent="0.2">
      <c r="A27" s="300" t="s">
        <v>224</v>
      </c>
      <c r="B27" s="10"/>
      <c r="C27" s="173">
        <v>0</v>
      </c>
      <c r="D27" s="160">
        <v>0</v>
      </c>
      <c r="E27" s="157">
        <v>0</v>
      </c>
      <c r="F27" s="177">
        <f t="shared" ref="F27:F31" si="1">ROUND(C27*D27*E27, 2)</f>
        <v>0</v>
      </c>
      <c r="G27" s="298"/>
      <c r="H27" s="230"/>
    </row>
    <row r="28" spans="1:8" s="299" customFormat="1" ht="15" customHeight="1" x14ac:dyDescent="0.2">
      <c r="A28" s="300" t="s">
        <v>225</v>
      </c>
      <c r="B28" s="10"/>
      <c r="C28" s="173">
        <v>0</v>
      </c>
      <c r="D28" s="160">
        <v>0</v>
      </c>
      <c r="E28" s="157">
        <v>0</v>
      </c>
      <c r="F28" s="177">
        <f t="shared" si="1"/>
        <v>0</v>
      </c>
      <c r="G28" s="298"/>
      <c r="H28" s="230"/>
    </row>
    <row r="29" spans="1:8" s="299" customFormat="1" ht="15" customHeight="1" x14ac:dyDescent="0.2">
      <c r="A29" s="300" t="s">
        <v>226</v>
      </c>
      <c r="B29" s="10"/>
      <c r="C29" s="173">
        <v>0</v>
      </c>
      <c r="D29" s="160">
        <v>0</v>
      </c>
      <c r="E29" s="157">
        <v>0</v>
      </c>
      <c r="F29" s="177">
        <f t="shared" si="1"/>
        <v>0</v>
      </c>
      <c r="G29" s="298"/>
      <c r="H29" s="230"/>
    </row>
    <row r="30" spans="1:8" s="299" customFormat="1" ht="15" customHeight="1" x14ac:dyDescent="0.2">
      <c r="A30" s="300" t="s">
        <v>227</v>
      </c>
      <c r="B30" s="10"/>
      <c r="C30" s="173">
        <v>0</v>
      </c>
      <c r="D30" s="160">
        <v>0</v>
      </c>
      <c r="E30" s="157">
        <v>0</v>
      </c>
      <c r="F30" s="177">
        <f t="shared" si="1"/>
        <v>0</v>
      </c>
      <c r="G30" s="298"/>
      <c r="H30" s="230"/>
    </row>
    <row r="31" spans="1:8" s="299" customFormat="1" ht="15" customHeight="1" thickBot="1" x14ac:dyDescent="0.25">
      <c r="A31" s="307" t="s">
        <v>228</v>
      </c>
      <c r="B31" s="155"/>
      <c r="C31" s="174">
        <v>0</v>
      </c>
      <c r="D31" s="168">
        <v>0</v>
      </c>
      <c r="E31" s="158">
        <v>0</v>
      </c>
      <c r="F31" s="178">
        <f t="shared" si="1"/>
        <v>0</v>
      </c>
      <c r="G31" s="298"/>
      <c r="H31" s="230"/>
    </row>
    <row r="32" spans="1:8" s="299" customFormat="1" ht="15" customHeight="1" thickBot="1" x14ac:dyDescent="0.25">
      <c r="A32" s="308" t="s">
        <v>44</v>
      </c>
      <c r="B32" s="309"/>
      <c r="C32" s="310"/>
      <c r="D32" s="311"/>
      <c r="E32" s="311"/>
      <c r="F32" s="184">
        <f>SUM(F10:F19,F22:F31)</f>
        <v>0</v>
      </c>
      <c r="G32" s="298"/>
      <c r="H32" s="230"/>
    </row>
    <row r="33" spans="1:6" x14ac:dyDescent="0.2">
      <c r="A33" s="312"/>
      <c r="B33" s="313"/>
      <c r="C33" s="313"/>
      <c r="D33" s="314"/>
      <c r="E33" s="314"/>
      <c r="F33" s="65"/>
    </row>
    <row r="34" spans="1:6" ht="45" customHeight="1" thickBot="1" x14ac:dyDescent="0.25">
      <c r="A34" s="544" t="s">
        <v>182</v>
      </c>
      <c r="B34" s="545"/>
      <c r="C34" s="545"/>
      <c r="D34" s="545"/>
      <c r="E34" s="545"/>
      <c r="F34" s="546"/>
    </row>
    <row r="35" spans="1:6" ht="26.25" customHeight="1" x14ac:dyDescent="0.2">
      <c r="A35" s="315" t="str">
        <f t="shared" ref="A35:A44" si="2">IF(B10="","",B10)</f>
        <v/>
      </c>
      <c r="B35" s="455"/>
      <c r="C35" s="455"/>
      <c r="D35" s="455"/>
      <c r="E35" s="455"/>
      <c r="F35" s="456"/>
    </row>
    <row r="36" spans="1:6" ht="26.25" customHeight="1" x14ac:dyDescent="0.2">
      <c r="A36" s="316" t="str">
        <f t="shared" si="2"/>
        <v/>
      </c>
      <c r="B36" s="457"/>
      <c r="C36" s="457"/>
      <c r="D36" s="457"/>
      <c r="E36" s="457"/>
      <c r="F36" s="458"/>
    </row>
    <row r="37" spans="1:6" ht="26.25" customHeight="1" x14ac:dyDescent="0.2">
      <c r="A37" s="316" t="str">
        <f t="shared" si="2"/>
        <v/>
      </c>
      <c r="B37" s="457"/>
      <c r="C37" s="457"/>
      <c r="D37" s="457"/>
      <c r="E37" s="457"/>
      <c r="F37" s="458"/>
    </row>
    <row r="38" spans="1:6" ht="26.25" customHeight="1" x14ac:dyDescent="0.2">
      <c r="A38" s="316" t="str">
        <f t="shared" si="2"/>
        <v/>
      </c>
      <c r="B38" s="457"/>
      <c r="C38" s="457"/>
      <c r="D38" s="457"/>
      <c r="E38" s="457"/>
      <c r="F38" s="458"/>
    </row>
    <row r="39" spans="1:6" ht="26.25" customHeight="1" x14ac:dyDescent="0.2">
      <c r="A39" s="316" t="str">
        <f t="shared" si="2"/>
        <v/>
      </c>
      <c r="B39" s="457"/>
      <c r="C39" s="457"/>
      <c r="D39" s="457"/>
      <c r="E39" s="457"/>
      <c r="F39" s="458"/>
    </row>
    <row r="40" spans="1:6" ht="26.25" customHeight="1" x14ac:dyDescent="0.2">
      <c r="A40" s="316" t="str">
        <f t="shared" si="2"/>
        <v/>
      </c>
      <c r="B40" s="457"/>
      <c r="C40" s="457"/>
      <c r="D40" s="457"/>
      <c r="E40" s="457"/>
      <c r="F40" s="458"/>
    </row>
    <row r="41" spans="1:6" ht="26.25" customHeight="1" x14ac:dyDescent="0.2">
      <c r="A41" s="316" t="str">
        <f t="shared" si="2"/>
        <v/>
      </c>
      <c r="B41" s="457"/>
      <c r="C41" s="457"/>
      <c r="D41" s="457"/>
      <c r="E41" s="457"/>
      <c r="F41" s="458"/>
    </row>
    <row r="42" spans="1:6" ht="26.25" customHeight="1" x14ac:dyDescent="0.2">
      <c r="A42" s="316" t="str">
        <f t="shared" si="2"/>
        <v/>
      </c>
      <c r="B42" s="457"/>
      <c r="C42" s="457"/>
      <c r="D42" s="457"/>
      <c r="E42" s="457"/>
      <c r="F42" s="458"/>
    </row>
    <row r="43" spans="1:6" ht="26.25" customHeight="1" x14ac:dyDescent="0.2">
      <c r="A43" s="316" t="str">
        <f t="shared" si="2"/>
        <v/>
      </c>
      <c r="B43" s="457"/>
      <c r="C43" s="457"/>
      <c r="D43" s="457"/>
      <c r="E43" s="457"/>
      <c r="F43" s="458"/>
    </row>
    <row r="44" spans="1:6" ht="26.25" customHeight="1" x14ac:dyDescent="0.2">
      <c r="A44" s="316" t="str">
        <f t="shared" si="2"/>
        <v/>
      </c>
      <c r="B44" s="457"/>
      <c r="C44" s="457"/>
      <c r="D44" s="457"/>
      <c r="E44" s="457"/>
      <c r="F44" s="458"/>
    </row>
    <row r="45" spans="1:6" ht="26.25" customHeight="1" x14ac:dyDescent="0.2">
      <c r="A45" s="316" t="str">
        <f>IF(B22="","",B22)</f>
        <v/>
      </c>
      <c r="B45" s="457"/>
      <c r="C45" s="457"/>
      <c r="D45" s="457"/>
      <c r="E45" s="457"/>
      <c r="F45" s="458"/>
    </row>
    <row r="46" spans="1:6" ht="26.25" customHeight="1" x14ac:dyDescent="0.2">
      <c r="A46" s="316" t="str">
        <f t="shared" ref="A46:A54" si="3">IF(B23="","",B23)</f>
        <v/>
      </c>
      <c r="B46" s="457"/>
      <c r="C46" s="457"/>
      <c r="D46" s="457"/>
      <c r="E46" s="457"/>
      <c r="F46" s="458"/>
    </row>
    <row r="47" spans="1:6" ht="26.25" customHeight="1" x14ac:dyDescent="0.2">
      <c r="A47" s="316" t="str">
        <f t="shared" si="3"/>
        <v/>
      </c>
      <c r="B47" s="457"/>
      <c r="C47" s="457"/>
      <c r="D47" s="457"/>
      <c r="E47" s="457"/>
      <c r="F47" s="458"/>
    </row>
    <row r="48" spans="1:6" ht="26.25" customHeight="1" x14ac:dyDescent="0.2">
      <c r="A48" s="316" t="str">
        <f t="shared" si="3"/>
        <v/>
      </c>
      <c r="B48" s="457"/>
      <c r="C48" s="457"/>
      <c r="D48" s="457"/>
      <c r="E48" s="457"/>
      <c r="F48" s="458"/>
    </row>
    <row r="49" spans="1:8" ht="26.25" customHeight="1" x14ac:dyDescent="0.2">
      <c r="A49" s="316" t="str">
        <f t="shared" si="3"/>
        <v/>
      </c>
      <c r="B49" s="457"/>
      <c r="C49" s="457"/>
      <c r="D49" s="457"/>
      <c r="E49" s="457"/>
      <c r="F49" s="458"/>
    </row>
    <row r="50" spans="1:8" ht="26.25" customHeight="1" x14ac:dyDescent="0.2">
      <c r="A50" s="316" t="str">
        <f t="shared" si="3"/>
        <v/>
      </c>
      <c r="B50" s="457"/>
      <c r="C50" s="457"/>
      <c r="D50" s="457"/>
      <c r="E50" s="457"/>
      <c r="F50" s="458"/>
    </row>
    <row r="51" spans="1:8" ht="26.25" customHeight="1" x14ac:dyDescent="0.2">
      <c r="A51" s="316" t="str">
        <f t="shared" si="3"/>
        <v/>
      </c>
      <c r="B51" s="457"/>
      <c r="C51" s="457"/>
      <c r="D51" s="457"/>
      <c r="E51" s="457"/>
      <c r="F51" s="458"/>
    </row>
    <row r="52" spans="1:8" ht="26.25" customHeight="1" x14ac:dyDescent="0.2">
      <c r="A52" s="316" t="str">
        <f t="shared" si="3"/>
        <v/>
      </c>
      <c r="B52" s="457"/>
      <c r="C52" s="457"/>
      <c r="D52" s="457"/>
      <c r="E52" s="457"/>
      <c r="F52" s="458"/>
    </row>
    <row r="53" spans="1:8" ht="26.25" customHeight="1" x14ac:dyDescent="0.2">
      <c r="A53" s="316" t="str">
        <f t="shared" si="3"/>
        <v/>
      </c>
      <c r="B53" s="457"/>
      <c r="C53" s="457"/>
      <c r="D53" s="457"/>
      <c r="E53" s="457"/>
      <c r="F53" s="458"/>
    </row>
    <row r="54" spans="1:8" ht="26.25" customHeight="1" thickBot="1" x14ac:dyDescent="0.25">
      <c r="A54" s="317" t="str">
        <f t="shared" si="3"/>
        <v/>
      </c>
      <c r="B54" s="501"/>
      <c r="C54" s="501"/>
      <c r="D54" s="501"/>
      <c r="E54" s="501"/>
      <c r="F54" s="502"/>
    </row>
    <row r="55" spans="1:8" ht="24.95" customHeight="1" thickBot="1" x14ac:dyDescent="0.25">
      <c r="A55" s="318"/>
      <c r="B55" s="313"/>
      <c r="C55" s="313"/>
      <c r="D55" s="314"/>
      <c r="E55" s="313"/>
      <c r="F55" s="313"/>
    </row>
    <row r="56" spans="1:8" ht="30" customHeight="1" x14ac:dyDescent="0.3">
      <c r="A56" s="538" t="s">
        <v>86</v>
      </c>
      <c r="B56" s="539"/>
      <c r="C56" s="539"/>
      <c r="D56" s="539"/>
      <c r="E56" s="539"/>
      <c r="F56" s="540"/>
    </row>
    <row r="57" spans="1:8" ht="55.5" customHeight="1" thickBot="1" x14ac:dyDescent="0.25">
      <c r="A57" s="541" t="s">
        <v>183</v>
      </c>
      <c r="B57" s="542"/>
      <c r="C57" s="542"/>
      <c r="D57" s="542"/>
      <c r="E57" s="542"/>
      <c r="F57" s="543"/>
    </row>
    <row r="58" spans="1:8" ht="30.2" customHeight="1" thickBot="1" x14ac:dyDescent="0.25">
      <c r="A58" s="319"/>
      <c r="B58" s="320" t="s">
        <v>80</v>
      </c>
      <c r="C58" s="321" t="s">
        <v>6</v>
      </c>
      <c r="D58" s="322" t="s">
        <v>7</v>
      </c>
      <c r="E58" s="323" t="s">
        <v>5</v>
      </c>
      <c r="F58" s="324"/>
    </row>
    <row r="59" spans="1:8" s="299" customFormat="1" ht="15" customHeight="1" x14ac:dyDescent="0.2">
      <c r="A59" s="325" t="s">
        <v>9</v>
      </c>
      <c r="B59" s="44" t="str">
        <f t="shared" ref="B59:B68" si="4">IF(B10="","",B10)</f>
        <v/>
      </c>
      <c r="C59" s="180">
        <f t="shared" ref="C59:C68" si="5">F10</f>
        <v>0</v>
      </c>
      <c r="D59" s="159">
        <v>0</v>
      </c>
      <c r="E59" s="176">
        <f>ROUND(C59*D59, 2)</f>
        <v>0</v>
      </c>
      <c r="F59" s="326"/>
      <c r="G59" s="298"/>
      <c r="H59" s="230"/>
    </row>
    <row r="60" spans="1:8" s="299" customFormat="1" ht="15" customHeight="1" x14ac:dyDescent="0.2">
      <c r="A60" s="327" t="s">
        <v>10</v>
      </c>
      <c r="B60" s="44" t="str">
        <f t="shared" si="4"/>
        <v/>
      </c>
      <c r="C60" s="181">
        <f t="shared" si="5"/>
        <v>0</v>
      </c>
      <c r="D60" s="160">
        <v>0</v>
      </c>
      <c r="E60" s="177">
        <f t="shared" ref="E60:E79" si="6">ROUND(C60*D60, 2)</f>
        <v>0</v>
      </c>
      <c r="F60" s="326"/>
      <c r="G60" s="298"/>
      <c r="H60" s="230"/>
    </row>
    <row r="61" spans="1:8" s="299" customFormat="1" ht="15" customHeight="1" x14ac:dyDescent="0.2">
      <c r="A61" s="327" t="s">
        <v>11</v>
      </c>
      <c r="B61" s="44" t="str">
        <f t="shared" si="4"/>
        <v/>
      </c>
      <c r="C61" s="181">
        <f t="shared" si="5"/>
        <v>0</v>
      </c>
      <c r="D61" s="160">
        <v>0</v>
      </c>
      <c r="E61" s="177">
        <f t="shared" si="6"/>
        <v>0</v>
      </c>
      <c r="F61" s="326"/>
      <c r="G61" s="298"/>
      <c r="H61" s="230"/>
    </row>
    <row r="62" spans="1:8" s="299" customFormat="1" ht="15" customHeight="1" x14ac:dyDescent="0.2">
      <c r="A62" s="327" t="s">
        <v>12</v>
      </c>
      <c r="B62" s="44" t="str">
        <f t="shared" si="4"/>
        <v/>
      </c>
      <c r="C62" s="181">
        <f t="shared" si="5"/>
        <v>0</v>
      </c>
      <c r="D62" s="160">
        <v>0</v>
      </c>
      <c r="E62" s="177">
        <f t="shared" si="6"/>
        <v>0</v>
      </c>
      <c r="F62" s="326"/>
      <c r="G62" s="298"/>
      <c r="H62" s="230"/>
    </row>
    <row r="63" spans="1:8" s="299" customFormat="1" ht="15" customHeight="1" x14ac:dyDescent="0.2">
      <c r="A63" s="327" t="s">
        <v>13</v>
      </c>
      <c r="B63" s="44" t="str">
        <f t="shared" si="4"/>
        <v/>
      </c>
      <c r="C63" s="181">
        <f t="shared" si="5"/>
        <v>0</v>
      </c>
      <c r="D63" s="160">
        <v>0</v>
      </c>
      <c r="E63" s="177">
        <f t="shared" si="6"/>
        <v>0</v>
      </c>
      <c r="F63" s="326"/>
      <c r="G63" s="298"/>
      <c r="H63" s="230"/>
    </row>
    <row r="64" spans="1:8" s="299" customFormat="1" ht="15" customHeight="1" x14ac:dyDescent="0.2">
      <c r="A64" s="327" t="s">
        <v>14</v>
      </c>
      <c r="B64" s="44" t="str">
        <f t="shared" si="4"/>
        <v/>
      </c>
      <c r="C64" s="181">
        <f t="shared" si="5"/>
        <v>0</v>
      </c>
      <c r="D64" s="160">
        <v>0</v>
      </c>
      <c r="E64" s="177">
        <f t="shared" si="6"/>
        <v>0</v>
      </c>
      <c r="F64" s="326"/>
      <c r="G64" s="298"/>
      <c r="H64" s="230"/>
    </row>
    <row r="65" spans="1:8" s="299" customFormat="1" ht="15" customHeight="1" x14ac:dyDescent="0.2">
      <c r="A65" s="327" t="s">
        <v>15</v>
      </c>
      <c r="B65" s="44" t="str">
        <f t="shared" si="4"/>
        <v/>
      </c>
      <c r="C65" s="181">
        <f t="shared" si="5"/>
        <v>0</v>
      </c>
      <c r="D65" s="160">
        <v>0</v>
      </c>
      <c r="E65" s="177">
        <f t="shared" si="6"/>
        <v>0</v>
      </c>
      <c r="F65" s="326"/>
      <c r="G65" s="298"/>
      <c r="H65" s="230"/>
    </row>
    <row r="66" spans="1:8" s="299" customFormat="1" ht="15" customHeight="1" x14ac:dyDescent="0.2">
      <c r="A66" s="327" t="s">
        <v>16</v>
      </c>
      <c r="B66" s="44" t="str">
        <f t="shared" si="4"/>
        <v/>
      </c>
      <c r="C66" s="181">
        <f t="shared" si="5"/>
        <v>0</v>
      </c>
      <c r="D66" s="160">
        <v>0</v>
      </c>
      <c r="E66" s="177">
        <f t="shared" si="6"/>
        <v>0</v>
      </c>
      <c r="F66" s="326"/>
      <c r="G66" s="298"/>
      <c r="H66" s="230"/>
    </row>
    <row r="67" spans="1:8" s="299" customFormat="1" ht="15" customHeight="1" x14ac:dyDescent="0.2">
      <c r="A67" s="327" t="s">
        <v>17</v>
      </c>
      <c r="B67" s="44" t="str">
        <f t="shared" si="4"/>
        <v/>
      </c>
      <c r="C67" s="181">
        <f t="shared" si="5"/>
        <v>0</v>
      </c>
      <c r="D67" s="160">
        <v>0</v>
      </c>
      <c r="E67" s="177">
        <f t="shared" si="6"/>
        <v>0</v>
      </c>
      <c r="F67" s="326"/>
      <c r="G67" s="298"/>
      <c r="H67" s="230"/>
    </row>
    <row r="68" spans="1:8" s="299" customFormat="1" ht="15" customHeight="1" thickBot="1" x14ac:dyDescent="0.25">
      <c r="A68" s="327" t="s">
        <v>18</v>
      </c>
      <c r="B68" s="44" t="str">
        <f t="shared" si="4"/>
        <v/>
      </c>
      <c r="C68" s="181">
        <f t="shared" si="5"/>
        <v>0</v>
      </c>
      <c r="D68" s="160">
        <v>0</v>
      </c>
      <c r="E68" s="177">
        <f t="shared" si="6"/>
        <v>0</v>
      </c>
      <c r="F68" s="326"/>
      <c r="G68" s="298"/>
      <c r="H68" s="230"/>
    </row>
    <row r="69" spans="1:8" s="299" customFormat="1" ht="32.25" customHeight="1" thickBot="1" x14ac:dyDescent="0.25">
      <c r="A69" s="327"/>
      <c r="B69" s="320" t="s">
        <v>80</v>
      </c>
      <c r="C69" s="328" t="s">
        <v>6</v>
      </c>
      <c r="D69" s="322" t="s">
        <v>7</v>
      </c>
      <c r="E69" s="329" t="s">
        <v>5</v>
      </c>
      <c r="F69" s="326"/>
      <c r="G69" s="298"/>
      <c r="H69" s="230"/>
    </row>
    <row r="70" spans="1:8" s="299" customFormat="1" ht="15" customHeight="1" x14ac:dyDescent="0.2">
      <c r="A70" s="327" t="s">
        <v>28</v>
      </c>
      <c r="B70" s="11" t="str">
        <f t="shared" ref="B70:B79" si="7">IF(B22="","",B22)</f>
        <v/>
      </c>
      <c r="C70" s="181">
        <f t="shared" ref="C70:C79" si="8">F22</f>
        <v>0</v>
      </c>
      <c r="D70" s="160">
        <v>0</v>
      </c>
      <c r="E70" s="177">
        <f t="shared" si="6"/>
        <v>0</v>
      </c>
      <c r="F70" s="326"/>
      <c r="G70" s="298"/>
      <c r="H70" s="230"/>
    </row>
    <row r="71" spans="1:8" s="299" customFormat="1" ht="15" customHeight="1" x14ac:dyDescent="0.2">
      <c r="A71" s="327" t="s">
        <v>29</v>
      </c>
      <c r="B71" s="11" t="str">
        <f t="shared" si="7"/>
        <v/>
      </c>
      <c r="C71" s="181">
        <f t="shared" si="8"/>
        <v>0</v>
      </c>
      <c r="D71" s="160">
        <v>0</v>
      </c>
      <c r="E71" s="177">
        <f t="shared" si="6"/>
        <v>0</v>
      </c>
      <c r="F71" s="326"/>
      <c r="G71" s="298"/>
      <c r="H71" s="230"/>
    </row>
    <row r="72" spans="1:8" s="299" customFormat="1" ht="15" customHeight="1" x14ac:dyDescent="0.2">
      <c r="A72" s="327" t="s">
        <v>30</v>
      </c>
      <c r="B72" s="11" t="str">
        <f t="shared" si="7"/>
        <v/>
      </c>
      <c r="C72" s="181">
        <f t="shared" si="8"/>
        <v>0</v>
      </c>
      <c r="D72" s="160">
        <v>0</v>
      </c>
      <c r="E72" s="177">
        <f t="shared" si="6"/>
        <v>0</v>
      </c>
      <c r="F72" s="326"/>
      <c r="G72" s="298"/>
      <c r="H72" s="230"/>
    </row>
    <row r="73" spans="1:8" s="299" customFormat="1" ht="15" customHeight="1" x14ac:dyDescent="0.2">
      <c r="A73" s="330" t="s">
        <v>58</v>
      </c>
      <c r="B73" s="11" t="str">
        <f t="shared" si="7"/>
        <v/>
      </c>
      <c r="C73" s="181">
        <f t="shared" si="8"/>
        <v>0</v>
      </c>
      <c r="D73" s="160">
        <v>0</v>
      </c>
      <c r="E73" s="177">
        <f t="shared" si="6"/>
        <v>0</v>
      </c>
      <c r="F73" s="326"/>
      <c r="G73" s="298"/>
      <c r="H73" s="230"/>
    </row>
    <row r="74" spans="1:8" s="299" customFormat="1" ht="15" customHeight="1" x14ac:dyDescent="0.2">
      <c r="A74" s="330" t="s">
        <v>59</v>
      </c>
      <c r="B74" s="66" t="str">
        <f t="shared" si="7"/>
        <v/>
      </c>
      <c r="C74" s="181">
        <f t="shared" si="8"/>
        <v>0</v>
      </c>
      <c r="D74" s="160">
        <v>0</v>
      </c>
      <c r="E74" s="177">
        <f t="shared" si="6"/>
        <v>0</v>
      </c>
      <c r="F74" s="326"/>
      <c r="G74" s="298"/>
      <c r="H74" s="230"/>
    </row>
    <row r="75" spans="1:8" s="299" customFormat="1" ht="15" customHeight="1" x14ac:dyDescent="0.2">
      <c r="A75" s="330" t="s">
        <v>60</v>
      </c>
      <c r="B75" s="11" t="str">
        <f t="shared" si="7"/>
        <v/>
      </c>
      <c r="C75" s="181">
        <f t="shared" si="8"/>
        <v>0</v>
      </c>
      <c r="D75" s="160">
        <v>0</v>
      </c>
      <c r="E75" s="177">
        <f t="shared" si="6"/>
        <v>0</v>
      </c>
      <c r="F75" s="326"/>
      <c r="G75" s="298"/>
      <c r="H75" s="230"/>
    </row>
    <row r="76" spans="1:8" s="299" customFormat="1" ht="15" customHeight="1" x14ac:dyDescent="0.2">
      <c r="A76" s="330" t="s">
        <v>61</v>
      </c>
      <c r="B76" s="11" t="str">
        <f t="shared" si="7"/>
        <v/>
      </c>
      <c r="C76" s="181">
        <f t="shared" si="8"/>
        <v>0</v>
      </c>
      <c r="D76" s="160">
        <v>0</v>
      </c>
      <c r="E76" s="177">
        <f t="shared" si="6"/>
        <v>0</v>
      </c>
      <c r="F76" s="326"/>
      <c r="G76" s="298"/>
      <c r="H76" s="230"/>
    </row>
    <row r="77" spans="1:8" s="299" customFormat="1" ht="15" customHeight="1" x14ac:dyDescent="0.2">
      <c r="A77" s="330" t="s">
        <v>62</v>
      </c>
      <c r="B77" s="11" t="str">
        <f t="shared" si="7"/>
        <v/>
      </c>
      <c r="C77" s="181">
        <f t="shared" si="8"/>
        <v>0</v>
      </c>
      <c r="D77" s="160">
        <v>0</v>
      </c>
      <c r="E77" s="177">
        <f t="shared" si="6"/>
        <v>0</v>
      </c>
      <c r="F77" s="326"/>
      <c r="G77" s="298"/>
      <c r="H77" s="230"/>
    </row>
    <row r="78" spans="1:8" s="299" customFormat="1" ht="15" customHeight="1" x14ac:dyDescent="0.2">
      <c r="A78" s="330" t="s">
        <v>63</v>
      </c>
      <c r="B78" s="11" t="str">
        <f t="shared" si="7"/>
        <v/>
      </c>
      <c r="C78" s="181">
        <f t="shared" si="8"/>
        <v>0</v>
      </c>
      <c r="D78" s="160">
        <v>0</v>
      </c>
      <c r="E78" s="177">
        <f t="shared" si="6"/>
        <v>0</v>
      </c>
      <c r="F78" s="326"/>
      <c r="G78" s="298"/>
      <c r="H78" s="230"/>
    </row>
    <row r="79" spans="1:8" s="299" customFormat="1" ht="15" customHeight="1" thickBot="1" x14ac:dyDescent="0.25">
      <c r="A79" s="331" t="s">
        <v>64</v>
      </c>
      <c r="B79" s="11" t="str">
        <f t="shared" si="7"/>
        <v/>
      </c>
      <c r="C79" s="181">
        <f t="shared" si="8"/>
        <v>0</v>
      </c>
      <c r="D79" s="161">
        <v>0</v>
      </c>
      <c r="E79" s="179">
        <f t="shared" si="6"/>
        <v>0</v>
      </c>
      <c r="F79" s="326"/>
      <c r="G79" s="298"/>
      <c r="H79" s="230"/>
    </row>
    <row r="80" spans="1:8" s="299" customFormat="1" ht="15" customHeight="1" thickBot="1" x14ac:dyDescent="0.25">
      <c r="A80" s="308" t="s">
        <v>45</v>
      </c>
      <c r="B80" s="309"/>
      <c r="C80" s="310"/>
      <c r="D80" s="311"/>
      <c r="E80" s="184">
        <f>SUM(E59:E79)</f>
        <v>0</v>
      </c>
      <c r="F80" s="326"/>
      <c r="G80" s="298"/>
      <c r="H80" s="230"/>
    </row>
    <row r="81" spans="1:8" x14ac:dyDescent="0.2">
      <c r="A81" s="332"/>
      <c r="B81" s="313"/>
      <c r="C81" s="313"/>
      <c r="D81" s="314"/>
      <c r="E81" s="333"/>
      <c r="F81" s="334"/>
    </row>
    <row r="82" spans="1:8" ht="93" customHeight="1" x14ac:dyDescent="0.2">
      <c r="A82" s="551" t="s">
        <v>184</v>
      </c>
      <c r="B82" s="545"/>
      <c r="C82" s="545"/>
      <c r="D82" s="545"/>
      <c r="E82" s="545"/>
      <c r="F82" s="546"/>
    </row>
    <row r="83" spans="1:8" ht="125.1" customHeight="1" thickBot="1" x14ac:dyDescent="0.25">
      <c r="A83" s="459"/>
      <c r="B83" s="460"/>
      <c r="C83" s="460"/>
      <c r="D83" s="460"/>
      <c r="E83" s="460"/>
      <c r="F83" s="461"/>
    </row>
    <row r="84" spans="1:8" ht="24.95" customHeight="1" thickBot="1" x14ac:dyDescent="0.25">
      <c r="A84" s="318"/>
      <c r="B84" s="313"/>
      <c r="C84" s="313"/>
      <c r="D84" s="314"/>
      <c r="E84" s="333"/>
      <c r="F84" s="335"/>
    </row>
    <row r="85" spans="1:8" ht="30" customHeight="1" x14ac:dyDescent="0.3">
      <c r="A85" s="538" t="s">
        <v>185</v>
      </c>
      <c r="B85" s="539"/>
      <c r="C85" s="539"/>
      <c r="D85" s="539"/>
      <c r="E85" s="539"/>
      <c r="F85" s="540"/>
    </row>
    <row r="86" spans="1:8" ht="78.75" customHeight="1" thickBot="1" x14ac:dyDescent="0.25">
      <c r="A86" s="555" t="s">
        <v>186</v>
      </c>
      <c r="B86" s="556"/>
      <c r="C86" s="556"/>
      <c r="D86" s="556"/>
      <c r="E86" s="556"/>
      <c r="F86" s="557"/>
    </row>
    <row r="87" spans="1:8" ht="28.9" customHeight="1" thickBot="1" x14ac:dyDescent="0.25">
      <c r="A87" s="332"/>
      <c r="B87" s="320" t="s">
        <v>8</v>
      </c>
      <c r="C87" s="322" t="s">
        <v>3</v>
      </c>
      <c r="D87" s="322" t="s">
        <v>4</v>
      </c>
      <c r="E87" s="323" t="s">
        <v>5</v>
      </c>
      <c r="F87" s="334"/>
    </row>
    <row r="88" spans="1:8" s="299" customFormat="1" ht="15" customHeight="1" x14ac:dyDescent="0.2">
      <c r="A88" s="297" t="s">
        <v>116</v>
      </c>
      <c r="B88" s="49"/>
      <c r="C88" s="162">
        <v>0</v>
      </c>
      <c r="D88" s="172">
        <v>0</v>
      </c>
      <c r="E88" s="176">
        <f>ROUND(C88*D88, 2)</f>
        <v>0</v>
      </c>
      <c r="F88" s="326"/>
      <c r="G88" s="298"/>
      <c r="H88" s="230"/>
    </row>
    <row r="89" spans="1:8" s="299" customFormat="1" ht="15" customHeight="1" x14ac:dyDescent="0.2">
      <c r="A89" s="300" t="s">
        <v>117</v>
      </c>
      <c r="B89" s="10"/>
      <c r="C89" s="163">
        <v>0</v>
      </c>
      <c r="D89" s="173">
        <v>0</v>
      </c>
      <c r="E89" s="177">
        <f>ROUND(C89*D89, 2)</f>
        <v>0</v>
      </c>
      <c r="F89" s="336"/>
      <c r="G89" s="298"/>
      <c r="H89" s="230"/>
    </row>
    <row r="90" spans="1:8" s="299" customFormat="1" ht="15" customHeight="1" thickBot="1" x14ac:dyDescent="0.25">
      <c r="A90" s="300" t="s">
        <v>120</v>
      </c>
      <c r="B90" s="12"/>
      <c r="C90" s="164">
        <v>0</v>
      </c>
      <c r="D90" s="175">
        <v>0</v>
      </c>
      <c r="E90" s="179">
        <f>ROUND(C90*D90, 2)</f>
        <v>0</v>
      </c>
      <c r="F90" s="326"/>
      <c r="G90" s="298"/>
      <c r="H90" s="230"/>
    </row>
    <row r="91" spans="1:8" s="299" customFormat="1" ht="15" customHeight="1" thickBot="1" x14ac:dyDescent="0.25">
      <c r="A91" s="308" t="s">
        <v>46</v>
      </c>
      <c r="B91" s="309"/>
      <c r="C91" s="310"/>
      <c r="D91" s="337"/>
      <c r="E91" s="185">
        <f>SUM(E88:E90)</f>
        <v>0</v>
      </c>
      <c r="F91" s="326"/>
      <c r="G91" s="298"/>
      <c r="H91" s="230"/>
    </row>
    <row r="92" spans="1:8" x14ac:dyDescent="0.2">
      <c r="A92" s="332"/>
      <c r="B92" s="313"/>
      <c r="C92" s="313"/>
      <c r="D92" s="313"/>
      <c r="E92" s="338"/>
      <c r="F92" s="334"/>
    </row>
    <row r="93" spans="1:8" ht="34.5" customHeight="1" x14ac:dyDescent="0.2">
      <c r="A93" s="544" t="s">
        <v>187</v>
      </c>
      <c r="B93" s="558"/>
      <c r="C93" s="558"/>
      <c r="D93" s="558"/>
      <c r="E93" s="558"/>
      <c r="F93" s="559"/>
    </row>
    <row r="94" spans="1:8" ht="125.1" customHeight="1" thickBot="1" x14ac:dyDescent="0.25">
      <c r="A94" s="459"/>
      <c r="B94" s="460"/>
      <c r="C94" s="460"/>
      <c r="D94" s="460"/>
      <c r="E94" s="460"/>
      <c r="F94" s="461"/>
    </row>
    <row r="95" spans="1:8" ht="24.95" customHeight="1" thickBot="1" x14ac:dyDescent="0.25">
      <c r="A95" s="318"/>
      <c r="B95" s="313"/>
      <c r="C95" s="313"/>
      <c r="D95" s="313"/>
      <c r="E95" s="313"/>
      <c r="F95" s="335"/>
    </row>
    <row r="96" spans="1:8" ht="30" customHeight="1" x14ac:dyDescent="0.3">
      <c r="A96" s="538" t="s">
        <v>65</v>
      </c>
      <c r="B96" s="539"/>
      <c r="C96" s="539"/>
      <c r="D96" s="539"/>
      <c r="E96" s="539"/>
      <c r="F96" s="540"/>
    </row>
    <row r="97" spans="1:8" ht="83.25" customHeight="1" thickBot="1" x14ac:dyDescent="0.25">
      <c r="A97" s="555" t="s">
        <v>188</v>
      </c>
      <c r="B97" s="556"/>
      <c r="C97" s="556"/>
      <c r="D97" s="556"/>
      <c r="E97" s="556"/>
      <c r="F97" s="557"/>
    </row>
    <row r="98" spans="1:8" ht="28.9" customHeight="1" thickBot="1" x14ac:dyDescent="0.25">
      <c r="A98" s="339"/>
      <c r="B98" s="320" t="s">
        <v>8</v>
      </c>
      <c r="C98" s="322" t="s">
        <v>3</v>
      </c>
      <c r="D98" s="322" t="s">
        <v>4</v>
      </c>
      <c r="E98" s="323" t="s">
        <v>5</v>
      </c>
      <c r="F98" s="334"/>
    </row>
    <row r="99" spans="1:8" s="299" customFormat="1" ht="15" customHeight="1" x14ac:dyDescent="0.2">
      <c r="A99" s="297" t="s">
        <v>116</v>
      </c>
      <c r="B99" s="49"/>
      <c r="C99" s="162">
        <v>0</v>
      </c>
      <c r="D99" s="172">
        <v>0</v>
      </c>
      <c r="E99" s="176">
        <f>ROUND(C99*D99, 2)</f>
        <v>0</v>
      </c>
      <c r="F99" s="326"/>
      <c r="G99" s="298"/>
      <c r="H99" s="230"/>
    </row>
    <row r="100" spans="1:8" s="299" customFormat="1" ht="15" customHeight="1" x14ac:dyDescent="0.2">
      <c r="A100" s="300" t="s">
        <v>117</v>
      </c>
      <c r="B100" s="10"/>
      <c r="C100" s="163">
        <v>0</v>
      </c>
      <c r="D100" s="173">
        <v>0</v>
      </c>
      <c r="E100" s="177">
        <f>ROUND(C100*D100, 2)</f>
        <v>0</v>
      </c>
      <c r="F100" s="326"/>
      <c r="G100" s="298"/>
      <c r="H100" s="230"/>
    </row>
    <row r="101" spans="1:8" s="299" customFormat="1" ht="15" customHeight="1" x14ac:dyDescent="0.2">
      <c r="A101" s="300" t="s">
        <v>120</v>
      </c>
      <c r="B101" s="10"/>
      <c r="C101" s="163">
        <v>0</v>
      </c>
      <c r="D101" s="173">
        <v>0</v>
      </c>
      <c r="E101" s="177">
        <f>ROUND(C101*D101, 2)</f>
        <v>0</v>
      </c>
      <c r="F101" s="326"/>
      <c r="G101" s="298"/>
      <c r="H101" s="230"/>
    </row>
    <row r="102" spans="1:8" s="299" customFormat="1" ht="15" customHeight="1" x14ac:dyDescent="0.2">
      <c r="A102" s="300" t="s">
        <v>123</v>
      </c>
      <c r="B102" s="10"/>
      <c r="C102" s="163">
        <v>0</v>
      </c>
      <c r="D102" s="173">
        <v>0</v>
      </c>
      <c r="E102" s="177">
        <f t="shared" ref="E102:E103" si="9">ROUND(C102*D102, 2)</f>
        <v>0</v>
      </c>
      <c r="F102" s="326"/>
      <c r="G102" s="298"/>
      <c r="H102" s="230"/>
    </row>
    <row r="103" spans="1:8" s="299" customFormat="1" ht="15" customHeight="1" thickBot="1" x14ac:dyDescent="0.25">
      <c r="A103" s="300" t="s">
        <v>124</v>
      </c>
      <c r="B103" s="12"/>
      <c r="C103" s="164">
        <v>0</v>
      </c>
      <c r="D103" s="175">
        <v>0</v>
      </c>
      <c r="E103" s="179">
        <f t="shared" si="9"/>
        <v>0</v>
      </c>
      <c r="F103" s="326"/>
      <c r="G103" s="298"/>
      <c r="H103" s="230"/>
    </row>
    <row r="104" spans="1:8" s="299" customFormat="1" ht="15" customHeight="1" thickBot="1" x14ac:dyDescent="0.25">
      <c r="A104" s="308" t="s">
        <v>47</v>
      </c>
      <c r="B104" s="309"/>
      <c r="C104" s="310"/>
      <c r="D104" s="337"/>
      <c r="E104" s="185">
        <f>SUM(E99:E103)</f>
        <v>0</v>
      </c>
      <c r="F104" s="326"/>
      <c r="G104" s="298"/>
      <c r="H104" s="230"/>
    </row>
    <row r="105" spans="1:8" x14ac:dyDescent="0.2">
      <c r="A105" s="340"/>
      <c r="B105" s="341"/>
      <c r="C105" s="341"/>
      <c r="D105" s="342"/>
      <c r="E105" s="342"/>
      <c r="F105" s="334"/>
    </row>
    <row r="106" spans="1:8" ht="45.75" customHeight="1" x14ac:dyDescent="0.2">
      <c r="A106" s="544" t="s">
        <v>189</v>
      </c>
      <c r="B106" s="545"/>
      <c r="C106" s="545"/>
      <c r="D106" s="545"/>
      <c r="E106" s="545"/>
      <c r="F106" s="546"/>
    </row>
    <row r="107" spans="1:8" ht="125.1" customHeight="1" thickBot="1" x14ac:dyDescent="0.25">
      <c r="A107" s="459"/>
      <c r="B107" s="460"/>
      <c r="C107" s="460"/>
      <c r="D107" s="460"/>
      <c r="E107" s="460"/>
      <c r="F107" s="461"/>
    </row>
    <row r="108" spans="1:8" ht="24.95" customHeight="1" thickBot="1" x14ac:dyDescent="0.25">
      <c r="A108" s="318"/>
      <c r="B108" s="313"/>
      <c r="C108" s="313"/>
      <c r="D108" s="313"/>
      <c r="E108" s="313"/>
      <c r="F108" s="335"/>
    </row>
    <row r="109" spans="1:8" ht="30" customHeight="1" x14ac:dyDescent="0.3">
      <c r="A109" s="538" t="s">
        <v>84</v>
      </c>
      <c r="B109" s="539"/>
      <c r="C109" s="539"/>
      <c r="D109" s="539"/>
      <c r="E109" s="539"/>
      <c r="F109" s="540"/>
    </row>
    <row r="110" spans="1:8" ht="64.5" customHeight="1" thickBot="1" x14ac:dyDescent="0.25">
      <c r="A110" s="552" t="s">
        <v>190</v>
      </c>
      <c r="B110" s="553"/>
      <c r="C110" s="553"/>
      <c r="D110" s="553"/>
      <c r="E110" s="553"/>
      <c r="F110" s="554"/>
    </row>
    <row r="111" spans="1:8" ht="28.9" customHeight="1" thickBot="1" x14ac:dyDescent="0.25">
      <c r="A111" s="343"/>
      <c r="B111" s="320" t="s">
        <v>8</v>
      </c>
      <c r="C111" s="322" t="s">
        <v>3</v>
      </c>
      <c r="D111" s="322" t="s">
        <v>4</v>
      </c>
      <c r="E111" s="323" t="s">
        <v>5</v>
      </c>
      <c r="F111" s="344"/>
    </row>
    <row r="112" spans="1:8" s="299" customFormat="1" ht="15" customHeight="1" x14ac:dyDescent="0.2">
      <c r="A112" s="297" t="s">
        <v>116</v>
      </c>
      <c r="B112" s="49"/>
      <c r="C112" s="162">
        <v>0</v>
      </c>
      <c r="D112" s="172">
        <v>0</v>
      </c>
      <c r="E112" s="176">
        <f>ROUND(C112*D112, 2)</f>
        <v>0</v>
      </c>
      <c r="F112" s="336"/>
      <c r="G112" s="298"/>
      <c r="H112" s="230"/>
    </row>
    <row r="113" spans="1:8" s="299" customFormat="1" ht="15" customHeight="1" x14ac:dyDescent="0.2">
      <c r="A113" s="300" t="s">
        <v>117</v>
      </c>
      <c r="B113" s="10"/>
      <c r="C113" s="163">
        <v>0</v>
      </c>
      <c r="D113" s="173">
        <v>0</v>
      </c>
      <c r="E113" s="177">
        <f>ROUND(C113*D113, 2)</f>
        <v>0</v>
      </c>
      <c r="F113" s="326"/>
      <c r="G113" s="298"/>
      <c r="H113" s="230"/>
    </row>
    <row r="114" spans="1:8" s="299" customFormat="1" ht="15" customHeight="1" x14ac:dyDescent="0.2">
      <c r="A114" s="300" t="s">
        <v>120</v>
      </c>
      <c r="B114" s="10"/>
      <c r="C114" s="163">
        <v>0</v>
      </c>
      <c r="D114" s="173">
        <v>0</v>
      </c>
      <c r="E114" s="177">
        <f>ROUND(C114*D114, 2)</f>
        <v>0</v>
      </c>
      <c r="F114" s="326"/>
      <c r="G114" s="298"/>
      <c r="H114" s="230"/>
    </row>
    <row r="115" spans="1:8" s="299" customFormat="1" ht="15" customHeight="1" x14ac:dyDescent="0.2">
      <c r="A115" s="300" t="s">
        <v>123</v>
      </c>
      <c r="B115" s="10"/>
      <c r="C115" s="163">
        <v>0</v>
      </c>
      <c r="D115" s="173">
        <v>0</v>
      </c>
      <c r="E115" s="177">
        <f t="shared" ref="E115:E119" si="10">ROUND(C115*D115, 2)</f>
        <v>0</v>
      </c>
      <c r="F115" s="326"/>
      <c r="G115" s="298"/>
      <c r="H115" s="230"/>
    </row>
    <row r="116" spans="1:8" s="299" customFormat="1" ht="15" customHeight="1" x14ac:dyDescent="0.2">
      <c r="A116" s="300" t="s">
        <v>124</v>
      </c>
      <c r="B116" s="10"/>
      <c r="C116" s="163">
        <v>0</v>
      </c>
      <c r="D116" s="173">
        <v>0</v>
      </c>
      <c r="E116" s="177">
        <f t="shared" si="10"/>
        <v>0</v>
      </c>
      <c r="F116" s="326"/>
      <c r="G116" s="298"/>
      <c r="H116" s="230"/>
    </row>
    <row r="117" spans="1:8" s="299" customFormat="1" ht="15" customHeight="1" x14ac:dyDescent="0.2">
      <c r="A117" s="300" t="s">
        <v>132</v>
      </c>
      <c r="B117" s="10"/>
      <c r="C117" s="163">
        <v>0</v>
      </c>
      <c r="D117" s="173">
        <v>0</v>
      </c>
      <c r="E117" s="177">
        <f t="shared" si="10"/>
        <v>0</v>
      </c>
      <c r="F117" s="326"/>
      <c r="G117" s="298"/>
      <c r="H117" s="230"/>
    </row>
    <row r="118" spans="1:8" s="299" customFormat="1" ht="15" customHeight="1" x14ac:dyDescent="0.2">
      <c r="A118" s="300" t="s">
        <v>215</v>
      </c>
      <c r="B118" s="10"/>
      <c r="C118" s="163">
        <v>0</v>
      </c>
      <c r="D118" s="173">
        <v>0</v>
      </c>
      <c r="E118" s="177">
        <f t="shared" si="10"/>
        <v>0</v>
      </c>
      <c r="F118" s="326"/>
      <c r="G118" s="298"/>
      <c r="H118" s="230"/>
    </row>
    <row r="119" spans="1:8" s="299" customFormat="1" ht="15" customHeight="1" x14ac:dyDescent="0.2">
      <c r="A119" s="300" t="s">
        <v>216</v>
      </c>
      <c r="B119" s="10"/>
      <c r="C119" s="163">
        <v>0</v>
      </c>
      <c r="D119" s="173">
        <v>0</v>
      </c>
      <c r="E119" s="177">
        <f t="shared" si="10"/>
        <v>0</v>
      </c>
      <c r="F119" s="326"/>
      <c r="G119" s="298"/>
      <c r="H119" s="230"/>
    </row>
    <row r="120" spans="1:8" s="299" customFormat="1" ht="15" customHeight="1" x14ac:dyDescent="0.2">
      <c r="A120" s="300" t="s">
        <v>217</v>
      </c>
      <c r="B120" s="10"/>
      <c r="C120" s="163">
        <v>0</v>
      </c>
      <c r="D120" s="173">
        <v>0</v>
      </c>
      <c r="E120" s="177">
        <f>ROUND(C120*D120, 2)</f>
        <v>0</v>
      </c>
      <c r="F120" s="326"/>
      <c r="G120" s="298"/>
      <c r="H120" s="230"/>
    </row>
    <row r="121" spans="1:8" s="299" customFormat="1" ht="15" customHeight="1" thickBot="1" x14ac:dyDescent="0.25">
      <c r="A121" s="307" t="s">
        <v>218</v>
      </c>
      <c r="B121" s="12"/>
      <c r="C121" s="164">
        <v>0</v>
      </c>
      <c r="D121" s="175">
        <v>0</v>
      </c>
      <c r="E121" s="179">
        <f>ROUND(C121*D121, 2)</f>
        <v>0</v>
      </c>
      <c r="F121" s="326"/>
      <c r="G121" s="298"/>
      <c r="H121" s="230"/>
    </row>
    <row r="122" spans="1:8" s="299" customFormat="1" ht="15" customHeight="1" thickBot="1" x14ac:dyDescent="0.25">
      <c r="A122" s="308" t="s">
        <v>48</v>
      </c>
      <c r="B122" s="309"/>
      <c r="C122" s="310"/>
      <c r="D122" s="337"/>
      <c r="E122" s="184">
        <f>SUM(E112:E121)</f>
        <v>0</v>
      </c>
      <c r="F122" s="326"/>
      <c r="G122" s="298"/>
      <c r="H122" s="230"/>
    </row>
    <row r="123" spans="1:8" x14ac:dyDescent="0.2">
      <c r="A123" s="332"/>
      <c r="B123" s="313"/>
      <c r="C123" s="313"/>
      <c r="D123" s="313"/>
      <c r="E123" s="333"/>
      <c r="F123" s="334"/>
    </row>
    <row r="124" spans="1:8" ht="54" customHeight="1" x14ac:dyDescent="0.2">
      <c r="A124" s="444" t="s">
        <v>257</v>
      </c>
      <c r="B124" s="445"/>
      <c r="C124" s="445"/>
      <c r="D124" s="445"/>
      <c r="E124" s="445"/>
      <c r="F124" s="446"/>
    </row>
    <row r="125" spans="1:8" ht="125.1" customHeight="1" thickBot="1" x14ac:dyDescent="0.25">
      <c r="A125" s="459"/>
      <c r="B125" s="460"/>
      <c r="C125" s="460"/>
      <c r="D125" s="460"/>
      <c r="E125" s="460"/>
      <c r="F125" s="461"/>
    </row>
    <row r="126" spans="1:8" ht="24.95" customHeight="1" thickBot="1" x14ac:dyDescent="0.25">
      <c r="A126" s="345"/>
      <c r="B126" s="346"/>
      <c r="C126" s="346"/>
      <c r="D126" s="346"/>
      <c r="E126" s="346"/>
      <c r="F126" s="335"/>
    </row>
    <row r="127" spans="1:8" ht="30" customHeight="1" x14ac:dyDescent="0.3">
      <c r="A127" s="538" t="s">
        <v>87</v>
      </c>
      <c r="B127" s="539"/>
      <c r="C127" s="539"/>
      <c r="D127" s="539"/>
      <c r="E127" s="539"/>
      <c r="F127" s="540"/>
    </row>
    <row r="128" spans="1:8" ht="78.75" customHeight="1" x14ac:dyDescent="0.2">
      <c r="A128" s="560" t="s">
        <v>191</v>
      </c>
      <c r="B128" s="561"/>
      <c r="C128" s="561"/>
      <c r="D128" s="561"/>
      <c r="E128" s="561"/>
      <c r="F128" s="562"/>
    </row>
    <row r="129" spans="1:8" x14ac:dyDescent="0.2">
      <c r="A129" s="347" t="s">
        <v>68</v>
      </c>
      <c r="B129" s="506" t="s">
        <v>66</v>
      </c>
      <c r="C129" s="506"/>
      <c r="D129" s="506"/>
      <c r="E129" s="506"/>
      <c r="F129" s="507"/>
    </row>
    <row r="130" spans="1:8" ht="26.25" thickBot="1" x14ac:dyDescent="0.25">
      <c r="A130" s="347" t="s">
        <v>67</v>
      </c>
      <c r="B130" s="506" t="s">
        <v>55</v>
      </c>
      <c r="C130" s="506"/>
      <c r="D130" s="506"/>
      <c r="E130" s="506"/>
      <c r="F130" s="507"/>
    </row>
    <row r="131" spans="1:8" ht="21.6" customHeight="1" thickBot="1" x14ac:dyDescent="0.25">
      <c r="A131" s="348"/>
      <c r="B131" s="320" t="s">
        <v>0</v>
      </c>
      <c r="C131" s="322" t="s">
        <v>26</v>
      </c>
      <c r="D131" s="323" t="s">
        <v>5</v>
      </c>
      <c r="E131" s="313"/>
      <c r="F131" s="349"/>
    </row>
    <row r="132" spans="1:8" ht="26.25" customHeight="1" thickBot="1" x14ac:dyDescent="0.25">
      <c r="A132" s="350" t="s">
        <v>19</v>
      </c>
      <c r="B132" s="58">
        <v>0</v>
      </c>
      <c r="C132" s="59">
        <v>0</v>
      </c>
      <c r="D132" s="187">
        <f>ROUND(B132*C132, 2)</f>
        <v>0</v>
      </c>
      <c r="E132" s="313"/>
      <c r="F132" s="349"/>
    </row>
    <row r="133" spans="1:8" ht="27.75" customHeight="1" thickBot="1" x14ac:dyDescent="0.25">
      <c r="A133" s="332"/>
      <c r="B133" s="351"/>
      <c r="C133" s="352"/>
      <c r="D133" s="188"/>
      <c r="E133" s="313"/>
      <c r="F133" s="349"/>
    </row>
    <row r="134" spans="1:8" ht="22.5" customHeight="1" thickBot="1" x14ac:dyDescent="0.25">
      <c r="A134" s="332"/>
      <c r="B134" s="353" t="s">
        <v>22</v>
      </c>
      <c r="C134" s="354" t="s">
        <v>23</v>
      </c>
      <c r="D134" s="355" t="s">
        <v>5</v>
      </c>
      <c r="E134" s="313"/>
      <c r="F134" s="349"/>
    </row>
    <row r="135" spans="1:8" ht="25.5" customHeight="1" thickBot="1" x14ac:dyDescent="0.25">
      <c r="A135" s="356" t="s">
        <v>20</v>
      </c>
      <c r="B135" s="60">
        <v>0</v>
      </c>
      <c r="C135" s="59">
        <v>0</v>
      </c>
      <c r="D135" s="187">
        <f>ROUND(B135*C135, 2)</f>
        <v>0</v>
      </c>
      <c r="E135" s="313"/>
      <c r="F135" s="349"/>
    </row>
    <row r="136" spans="1:8" ht="27" customHeight="1" thickBot="1" x14ac:dyDescent="0.25">
      <c r="A136" s="332"/>
      <c r="B136" s="357"/>
      <c r="C136" s="352"/>
      <c r="D136" s="188"/>
      <c r="E136" s="335"/>
      <c r="F136" s="349"/>
    </row>
    <row r="137" spans="1:8" ht="21" customHeight="1" thickBot="1" x14ac:dyDescent="0.25">
      <c r="A137" s="332"/>
      <c r="B137" s="358" t="s">
        <v>77</v>
      </c>
      <c r="C137" s="359" t="s">
        <v>78</v>
      </c>
      <c r="D137" s="360" t="s">
        <v>5</v>
      </c>
      <c r="E137" s="335"/>
      <c r="F137" s="349"/>
    </row>
    <row r="138" spans="1:8" ht="26.25" customHeight="1" thickBot="1" x14ac:dyDescent="0.25">
      <c r="A138" s="361" t="s">
        <v>21</v>
      </c>
      <c r="B138" s="61">
        <v>0</v>
      </c>
      <c r="C138" s="62">
        <v>0</v>
      </c>
      <c r="D138" s="190">
        <f>ROUND(B138*C138, 2)</f>
        <v>0</v>
      </c>
      <c r="E138" s="335"/>
      <c r="F138" s="349"/>
    </row>
    <row r="139" spans="1:8" ht="26.25" customHeight="1" thickBot="1" x14ac:dyDescent="0.25">
      <c r="A139" s="332"/>
      <c r="B139" s="357"/>
      <c r="C139" s="352"/>
      <c r="D139" s="188"/>
      <c r="E139" s="313"/>
      <c r="F139" s="349"/>
    </row>
    <row r="140" spans="1:8" ht="22.5" customHeight="1" thickBot="1" x14ac:dyDescent="0.25">
      <c r="A140" s="332"/>
      <c r="B140" s="563" t="s">
        <v>76</v>
      </c>
      <c r="C140" s="564"/>
      <c r="D140" s="362" t="s">
        <v>5</v>
      </c>
      <c r="E140" s="313"/>
      <c r="F140" s="349"/>
    </row>
    <row r="141" spans="1:8" ht="25.5" customHeight="1" thickBot="1" x14ac:dyDescent="0.25">
      <c r="A141" s="363" t="s">
        <v>27</v>
      </c>
      <c r="B141" s="494"/>
      <c r="C141" s="494"/>
      <c r="D141" s="192">
        <v>0</v>
      </c>
      <c r="E141" s="313"/>
      <c r="F141" s="349"/>
    </row>
    <row r="142" spans="1:8" ht="13.5" thickBot="1" x14ac:dyDescent="0.25">
      <c r="A142" s="364"/>
      <c r="B142" s="365"/>
      <c r="C142" s="365"/>
      <c r="D142" s="188"/>
      <c r="E142" s="313"/>
      <c r="F142" s="349"/>
    </row>
    <row r="143" spans="1:8" s="299" customFormat="1" ht="15" customHeight="1" thickBot="1" x14ac:dyDescent="0.25">
      <c r="A143" s="308" t="s">
        <v>49</v>
      </c>
      <c r="B143" s="366"/>
      <c r="C143" s="367"/>
      <c r="D143" s="184">
        <f>SUM(D132,D135,D138,D141)</f>
        <v>0</v>
      </c>
      <c r="E143" s="368"/>
      <c r="F143" s="369"/>
      <c r="G143" s="298"/>
      <c r="H143" s="230"/>
    </row>
    <row r="144" spans="1:8" x14ac:dyDescent="0.2">
      <c r="A144" s="332"/>
      <c r="B144" s="370"/>
      <c r="C144" s="318"/>
      <c r="D144" s="333"/>
      <c r="E144" s="313"/>
      <c r="F144" s="349"/>
    </row>
    <row r="145" spans="1:8" ht="73.5" customHeight="1" x14ac:dyDescent="0.2">
      <c r="A145" s="544" t="s">
        <v>192</v>
      </c>
      <c r="B145" s="545"/>
      <c r="C145" s="545"/>
      <c r="D145" s="545"/>
      <c r="E145" s="545"/>
      <c r="F145" s="546"/>
    </row>
    <row r="146" spans="1:8" ht="125.1" customHeight="1" thickBot="1" x14ac:dyDescent="0.25">
      <c r="A146" s="459"/>
      <c r="B146" s="460"/>
      <c r="C146" s="460"/>
      <c r="D146" s="460"/>
      <c r="E146" s="460"/>
      <c r="F146" s="461"/>
    </row>
    <row r="147" spans="1:8" ht="24.95" customHeight="1" thickBot="1" x14ac:dyDescent="0.25">
      <c r="A147" s="318"/>
      <c r="B147" s="313"/>
      <c r="C147" s="314"/>
      <c r="D147" s="313"/>
      <c r="E147" s="335"/>
      <c r="F147" s="313"/>
    </row>
    <row r="148" spans="1:8" ht="30" customHeight="1" x14ac:dyDescent="0.3">
      <c r="A148" s="538" t="s">
        <v>88</v>
      </c>
      <c r="B148" s="539"/>
      <c r="C148" s="539"/>
      <c r="D148" s="539"/>
      <c r="E148" s="539"/>
      <c r="F148" s="540"/>
    </row>
    <row r="149" spans="1:8" ht="87.75" customHeight="1" x14ac:dyDescent="0.2">
      <c r="A149" s="560" t="s">
        <v>191</v>
      </c>
      <c r="B149" s="561"/>
      <c r="C149" s="561"/>
      <c r="D149" s="561"/>
      <c r="E149" s="561"/>
      <c r="F149" s="562"/>
    </row>
    <row r="150" spans="1:8" x14ac:dyDescent="0.2">
      <c r="A150" s="347" t="s">
        <v>68</v>
      </c>
      <c r="B150" s="506" t="s">
        <v>66</v>
      </c>
      <c r="C150" s="506"/>
      <c r="D150" s="506"/>
      <c r="E150" s="506"/>
      <c r="F150" s="507"/>
    </row>
    <row r="151" spans="1:8" ht="14.25" customHeight="1" x14ac:dyDescent="0.2">
      <c r="A151" s="371" t="s">
        <v>67</v>
      </c>
      <c r="B151" s="506" t="s">
        <v>55</v>
      </c>
      <c r="C151" s="506"/>
      <c r="D151" s="506"/>
      <c r="E151" s="506"/>
      <c r="F151" s="507"/>
    </row>
    <row r="152" spans="1:8" ht="13.5" thickBot="1" x14ac:dyDescent="0.25">
      <c r="A152" s="347"/>
      <c r="B152" s="92"/>
      <c r="C152" s="92"/>
      <c r="D152" s="92"/>
      <c r="E152" s="92"/>
      <c r="F152" s="93"/>
    </row>
    <row r="153" spans="1:8" ht="27" customHeight="1" thickBot="1" x14ac:dyDescent="0.25">
      <c r="A153" s="320" t="s">
        <v>79</v>
      </c>
      <c r="B153" s="323" t="s">
        <v>43</v>
      </c>
      <c r="C153" s="92"/>
      <c r="D153" s="92"/>
      <c r="E153" s="92"/>
      <c r="F153" s="93"/>
    </row>
    <row r="154" spans="1:8" s="299" customFormat="1" ht="15" customHeight="1" x14ac:dyDescent="0.2">
      <c r="A154" s="372" t="s">
        <v>70</v>
      </c>
      <c r="B154" s="194">
        <v>0</v>
      </c>
      <c r="C154" s="368"/>
      <c r="D154" s="373"/>
      <c r="E154" s="368"/>
      <c r="F154" s="369"/>
      <c r="G154" s="298"/>
      <c r="H154" s="230"/>
    </row>
    <row r="155" spans="1:8" s="299" customFormat="1" ht="15" customHeight="1" x14ac:dyDescent="0.2">
      <c r="A155" s="330" t="s">
        <v>69</v>
      </c>
      <c r="B155" s="195">
        <v>0</v>
      </c>
      <c r="C155" s="373"/>
      <c r="D155" s="373"/>
      <c r="E155" s="373"/>
      <c r="F155" s="374"/>
      <c r="G155" s="298"/>
      <c r="H155" s="230"/>
    </row>
    <row r="156" spans="1:8" s="299" customFormat="1" ht="15" customHeight="1" x14ac:dyDescent="0.2">
      <c r="A156" s="327" t="s">
        <v>2</v>
      </c>
      <c r="B156" s="195">
        <v>0</v>
      </c>
      <c r="C156" s="375"/>
      <c r="D156" s="373"/>
      <c r="E156" s="375"/>
      <c r="F156" s="326"/>
      <c r="G156" s="298"/>
      <c r="H156" s="230"/>
    </row>
    <row r="157" spans="1:8" s="299" customFormat="1" ht="15" customHeight="1" x14ac:dyDescent="0.2">
      <c r="A157" s="327" t="s">
        <v>1</v>
      </c>
      <c r="B157" s="195">
        <v>0</v>
      </c>
      <c r="C157" s="376"/>
      <c r="D157" s="373"/>
      <c r="E157" s="376"/>
      <c r="F157" s="326"/>
      <c r="G157" s="298"/>
      <c r="H157" s="230"/>
    </row>
    <row r="158" spans="1:8" s="299" customFormat="1" ht="15" customHeight="1" thickBot="1" x14ac:dyDescent="0.25">
      <c r="A158" s="377" t="s">
        <v>24</v>
      </c>
      <c r="B158" s="196">
        <v>0</v>
      </c>
      <c r="C158" s="376"/>
      <c r="D158" s="373"/>
      <c r="E158" s="376"/>
      <c r="F158" s="326"/>
      <c r="G158" s="298"/>
      <c r="H158" s="230"/>
    </row>
    <row r="159" spans="1:8" s="299" customFormat="1" ht="15" customHeight="1" thickBot="1" x14ac:dyDescent="0.25">
      <c r="A159" s="378" t="s">
        <v>50</v>
      </c>
      <c r="B159" s="184">
        <f>SUM(B154:B158)</f>
        <v>0</v>
      </c>
      <c r="C159" s="376"/>
      <c r="D159" s="373"/>
      <c r="E159" s="376"/>
      <c r="F159" s="326"/>
      <c r="G159" s="298"/>
      <c r="H159" s="230"/>
    </row>
    <row r="160" spans="1:8" x14ac:dyDescent="0.2">
      <c r="A160" s="312"/>
      <c r="B160" s="116"/>
      <c r="C160" s="314"/>
      <c r="D160" s="318"/>
      <c r="E160" s="314"/>
      <c r="F160" s="334"/>
    </row>
    <row r="161" spans="1:8" ht="98.25" customHeight="1" x14ac:dyDescent="0.2">
      <c r="A161" s="544" t="s">
        <v>248</v>
      </c>
      <c r="B161" s="545"/>
      <c r="C161" s="545"/>
      <c r="D161" s="545"/>
      <c r="E161" s="545"/>
      <c r="F161" s="546"/>
    </row>
    <row r="162" spans="1:8" ht="125.1" customHeight="1" thickBot="1" x14ac:dyDescent="0.25">
      <c r="A162" s="459"/>
      <c r="B162" s="460"/>
      <c r="C162" s="460"/>
      <c r="D162" s="460"/>
      <c r="E162" s="460"/>
      <c r="F162" s="461"/>
    </row>
    <row r="163" spans="1:8" ht="24.95" customHeight="1" thickBot="1" x14ac:dyDescent="0.25">
      <c r="A163" s="379"/>
      <c r="B163" s="346"/>
      <c r="C163" s="346"/>
      <c r="D163" s="346"/>
      <c r="E163" s="346"/>
      <c r="F163" s="335"/>
    </row>
    <row r="164" spans="1:8" ht="30" customHeight="1" x14ac:dyDescent="0.3">
      <c r="A164" s="538" t="s">
        <v>194</v>
      </c>
      <c r="B164" s="539"/>
      <c r="C164" s="539"/>
      <c r="D164" s="539"/>
      <c r="E164" s="539"/>
      <c r="F164" s="540"/>
    </row>
    <row r="165" spans="1:8" ht="36.75" customHeight="1" thickBot="1" x14ac:dyDescent="0.25">
      <c r="A165" s="555" t="s">
        <v>249</v>
      </c>
      <c r="B165" s="556"/>
      <c r="C165" s="556"/>
      <c r="D165" s="556"/>
      <c r="E165" s="556"/>
      <c r="F165" s="557"/>
    </row>
    <row r="166" spans="1:8" ht="27" customHeight="1" thickBot="1" x14ac:dyDescent="0.25">
      <c r="A166" s="343"/>
      <c r="B166" s="515" t="s">
        <v>56</v>
      </c>
      <c r="C166" s="516"/>
      <c r="D166" s="517"/>
      <c r="E166" s="323" t="s">
        <v>5</v>
      </c>
      <c r="F166" s="334"/>
    </row>
    <row r="167" spans="1:8" s="299" customFormat="1" ht="15" customHeight="1" x14ac:dyDescent="0.2">
      <c r="A167" s="380" t="s">
        <v>116</v>
      </c>
      <c r="B167" s="568"/>
      <c r="C167" s="503"/>
      <c r="D167" s="503"/>
      <c r="E167" s="265">
        <v>0</v>
      </c>
      <c r="F167" s="326"/>
      <c r="G167" s="298"/>
      <c r="H167" s="230"/>
    </row>
    <row r="168" spans="1:8" s="299" customFormat="1" ht="15" customHeight="1" x14ac:dyDescent="0.2">
      <c r="A168" s="381" t="s">
        <v>117</v>
      </c>
      <c r="B168" s="565"/>
      <c r="C168" s="504"/>
      <c r="D168" s="504"/>
      <c r="E168" s="195">
        <v>0</v>
      </c>
      <c r="F168" s="326"/>
      <c r="G168" s="298"/>
      <c r="H168" s="230"/>
    </row>
    <row r="169" spans="1:8" s="299" customFormat="1" ht="15" customHeight="1" x14ac:dyDescent="0.2">
      <c r="A169" s="381" t="s">
        <v>120</v>
      </c>
      <c r="B169" s="565"/>
      <c r="C169" s="504"/>
      <c r="D169" s="504"/>
      <c r="E169" s="195">
        <v>0</v>
      </c>
      <c r="F169" s="326"/>
      <c r="G169" s="298"/>
      <c r="H169" s="230"/>
    </row>
    <row r="170" spans="1:8" s="299" customFormat="1" ht="15" customHeight="1" x14ac:dyDescent="0.2">
      <c r="A170" s="381" t="s">
        <v>123</v>
      </c>
      <c r="B170" s="565"/>
      <c r="C170" s="504"/>
      <c r="D170" s="504"/>
      <c r="E170" s="195">
        <v>0</v>
      </c>
      <c r="F170" s="326"/>
      <c r="G170" s="298"/>
      <c r="H170" s="230"/>
    </row>
    <row r="171" spans="1:8" s="299" customFormat="1" ht="15" customHeight="1" x14ac:dyDescent="0.2">
      <c r="A171" s="382" t="s">
        <v>124</v>
      </c>
      <c r="B171" s="565"/>
      <c r="C171" s="504"/>
      <c r="D171" s="504"/>
      <c r="E171" s="195">
        <v>0</v>
      </c>
      <c r="F171" s="326"/>
      <c r="G171" s="298"/>
      <c r="H171" s="230"/>
    </row>
    <row r="172" spans="1:8" s="299" customFormat="1" ht="15" customHeight="1" x14ac:dyDescent="0.2">
      <c r="A172" s="382" t="s">
        <v>132</v>
      </c>
      <c r="B172" s="565"/>
      <c r="C172" s="504"/>
      <c r="D172" s="504"/>
      <c r="E172" s="195">
        <v>0</v>
      </c>
      <c r="F172" s="326"/>
      <c r="G172" s="298"/>
      <c r="H172" s="230"/>
    </row>
    <row r="173" spans="1:8" s="299" customFormat="1" ht="15" customHeight="1" x14ac:dyDescent="0.2">
      <c r="A173" s="381" t="s">
        <v>215</v>
      </c>
      <c r="B173" s="566"/>
      <c r="C173" s="567"/>
      <c r="D173" s="477"/>
      <c r="E173" s="195">
        <v>0</v>
      </c>
      <c r="F173" s="326"/>
      <c r="G173" s="298"/>
      <c r="H173" s="230"/>
    </row>
    <row r="174" spans="1:8" s="299" customFormat="1" ht="15" customHeight="1" x14ac:dyDescent="0.2">
      <c r="A174" s="381" t="s">
        <v>216</v>
      </c>
      <c r="B174" s="566"/>
      <c r="C174" s="567"/>
      <c r="D174" s="477"/>
      <c r="E174" s="195">
        <v>0</v>
      </c>
      <c r="F174" s="326"/>
      <c r="G174" s="298"/>
      <c r="H174" s="230"/>
    </row>
    <row r="175" spans="1:8" s="299" customFormat="1" ht="15" customHeight="1" x14ac:dyDescent="0.2">
      <c r="A175" s="381" t="s">
        <v>217</v>
      </c>
      <c r="B175" s="566"/>
      <c r="C175" s="567"/>
      <c r="D175" s="477"/>
      <c r="E175" s="195">
        <v>0</v>
      </c>
      <c r="F175" s="326"/>
      <c r="G175" s="298"/>
      <c r="H175" s="230"/>
    </row>
    <row r="176" spans="1:8" s="299" customFormat="1" ht="15" customHeight="1" thickBot="1" x14ac:dyDescent="0.25">
      <c r="A176" s="381" t="s">
        <v>218</v>
      </c>
      <c r="B176" s="572"/>
      <c r="C176" s="573"/>
      <c r="D176" s="479"/>
      <c r="E176" s="196">
        <v>0</v>
      </c>
      <c r="F176" s="326"/>
      <c r="G176" s="298"/>
      <c r="H176" s="230"/>
    </row>
    <row r="177" spans="1:8" s="299" customFormat="1" ht="15" customHeight="1" thickBot="1" x14ac:dyDescent="0.25">
      <c r="A177" s="308" t="s">
        <v>51</v>
      </c>
      <c r="B177" s="309"/>
      <c r="C177" s="309"/>
      <c r="D177" s="383"/>
      <c r="E177" s="185">
        <f>SUM(E167:E171,E172:E176)</f>
        <v>0</v>
      </c>
      <c r="F177" s="326"/>
      <c r="G177" s="298"/>
      <c r="H177" s="230"/>
    </row>
    <row r="178" spans="1:8" x14ac:dyDescent="0.2">
      <c r="A178" s="332"/>
      <c r="B178" s="313"/>
      <c r="C178" s="313"/>
      <c r="D178" s="338"/>
      <c r="E178" s="313"/>
      <c r="F178" s="334"/>
    </row>
    <row r="179" spans="1:8" ht="49.5" customHeight="1" x14ac:dyDescent="0.2">
      <c r="A179" s="544" t="s">
        <v>250</v>
      </c>
      <c r="B179" s="545"/>
      <c r="C179" s="545"/>
      <c r="D179" s="545"/>
      <c r="E179" s="545"/>
      <c r="F179" s="546"/>
    </row>
    <row r="180" spans="1:8" ht="125.1" customHeight="1" thickBot="1" x14ac:dyDescent="0.25">
      <c r="A180" s="459"/>
      <c r="B180" s="460"/>
      <c r="C180" s="460"/>
      <c r="D180" s="460"/>
      <c r="E180" s="460"/>
      <c r="F180" s="461"/>
    </row>
    <row r="181" spans="1:8" ht="24.95" customHeight="1" thickBot="1" x14ac:dyDescent="0.25">
      <c r="A181" s="345"/>
      <c r="B181" s="346"/>
      <c r="C181" s="346"/>
      <c r="D181" s="346"/>
      <c r="E181" s="346"/>
      <c r="F181" s="335"/>
    </row>
    <row r="182" spans="1:8" ht="30" customHeight="1" x14ac:dyDescent="0.3">
      <c r="A182" s="538" t="s">
        <v>82</v>
      </c>
      <c r="B182" s="539"/>
      <c r="C182" s="539"/>
      <c r="D182" s="539"/>
      <c r="E182" s="539"/>
      <c r="F182" s="540"/>
    </row>
    <row r="183" spans="1:8" ht="58.5" customHeight="1" thickBot="1" x14ac:dyDescent="0.25">
      <c r="A183" s="569" t="s">
        <v>251</v>
      </c>
      <c r="B183" s="570"/>
      <c r="C183" s="570"/>
      <c r="D183" s="570"/>
      <c r="E183" s="570"/>
      <c r="F183" s="571"/>
    </row>
    <row r="184" spans="1:8" ht="25.15" customHeight="1" thickBot="1" x14ac:dyDescent="0.25">
      <c r="A184" s="384"/>
      <c r="B184" s="498" t="s">
        <v>110</v>
      </c>
      <c r="C184" s="500"/>
      <c r="D184" s="323" t="s">
        <v>5</v>
      </c>
      <c r="E184" s="318"/>
      <c r="F184" s="324"/>
    </row>
    <row r="185" spans="1:8" s="299" customFormat="1" ht="15" customHeight="1" x14ac:dyDescent="0.2">
      <c r="A185" s="385" t="s">
        <v>116</v>
      </c>
      <c r="B185" s="518"/>
      <c r="C185" s="519"/>
      <c r="D185" s="194">
        <v>0</v>
      </c>
      <c r="E185" s="373"/>
      <c r="F185" s="336"/>
      <c r="G185" s="298"/>
      <c r="H185" s="230"/>
    </row>
    <row r="186" spans="1:8" s="299" customFormat="1" ht="15" customHeight="1" x14ac:dyDescent="0.2">
      <c r="A186" s="386" t="s">
        <v>117</v>
      </c>
      <c r="B186" s="476"/>
      <c r="C186" s="477"/>
      <c r="D186" s="195">
        <v>0</v>
      </c>
      <c r="E186" s="373"/>
      <c r="F186" s="336"/>
      <c r="G186" s="298"/>
      <c r="H186" s="230"/>
    </row>
    <row r="187" spans="1:8" s="299" customFormat="1" ht="15" customHeight="1" x14ac:dyDescent="0.2">
      <c r="A187" s="386" t="s">
        <v>120</v>
      </c>
      <c r="B187" s="476"/>
      <c r="C187" s="477"/>
      <c r="D187" s="195">
        <v>0</v>
      </c>
      <c r="E187" s="373"/>
      <c r="F187" s="336"/>
      <c r="G187" s="298"/>
      <c r="H187" s="230"/>
    </row>
    <row r="188" spans="1:8" s="299" customFormat="1" ht="15" customHeight="1" x14ac:dyDescent="0.2">
      <c r="A188" s="386" t="s">
        <v>123</v>
      </c>
      <c r="B188" s="476"/>
      <c r="C188" s="477"/>
      <c r="D188" s="195">
        <v>0</v>
      </c>
      <c r="E188" s="373"/>
      <c r="F188" s="336"/>
      <c r="G188" s="298"/>
      <c r="H188" s="230"/>
    </row>
    <row r="189" spans="1:8" s="299" customFormat="1" ht="15" customHeight="1" thickBot="1" x14ac:dyDescent="0.25">
      <c r="A189" s="387" t="s">
        <v>124</v>
      </c>
      <c r="B189" s="476"/>
      <c r="C189" s="477"/>
      <c r="D189" s="196">
        <v>0</v>
      </c>
      <c r="E189" s="373"/>
      <c r="F189" s="336"/>
      <c r="G189" s="298"/>
      <c r="H189" s="230"/>
    </row>
    <row r="190" spans="1:8" s="299" customFormat="1" ht="15" customHeight="1" thickBot="1" x14ac:dyDescent="0.25">
      <c r="A190" s="308" t="s">
        <v>34</v>
      </c>
      <c r="B190" s="309"/>
      <c r="C190" s="309"/>
      <c r="D190" s="185">
        <f>SUM(D185:D189)</f>
        <v>0</v>
      </c>
      <c r="E190" s="373"/>
      <c r="F190" s="336"/>
      <c r="G190" s="298"/>
      <c r="H190" s="230"/>
    </row>
    <row r="191" spans="1:8" x14ac:dyDescent="0.2">
      <c r="A191" s="388"/>
      <c r="B191" s="389"/>
      <c r="C191" s="313"/>
      <c r="D191" s="313"/>
      <c r="E191" s="313"/>
      <c r="F191" s="334"/>
    </row>
    <row r="192" spans="1:8" ht="64.5" customHeight="1" x14ac:dyDescent="0.2">
      <c r="A192" s="574" t="s">
        <v>201</v>
      </c>
      <c r="B192" s="575"/>
      <c r="C192" s="575"/>
      <c r="D192" s="575"/>
      <c r="E192" s="575"/>
      <c r="F192" s="576"/>
    </row>
    <row r="193" spans="1:8" ht="125.1" customHeight="1" thickBot="1" x14ac:dyDescent="0.25">
      <c r="A193" s="459"/>
      <c r="B193" s="460"/>
      <c r="C193" s="460"/>
      <c r="D193" s="460"/>
      <c r="E193" s="460"/>
      <c r="F193" s="461"/>
    </row>
    <row r="194" spans="1:8" ht="24.95" customHeight="1" thickBot="1" x14ac:dyDescent="0.25">
      <c r="A194" s="318"/>
      <c r="B194" s="313"/>
      <c r="C194" s="313"/>
      <c r="D194" s="313"/>
      <c r="E194" s="313"/>
      <c r="F194" s="335"/>
    </row>
    <row r="195" spans="1:8" ht="30" customHeight="1" x14ac:dyDescent="0.3">
      <c r="A195" s="538" t="s">
        <v>202</v>
      </c>
      <c r="B195" s="539"/>
      <c r="C195" s="539"/>
      <c r="D195" s="539"/>
      <c r="E195" s="539"/>
      <c r="F195" s="540"/>
    </row>
    <row r="196" spans="1:8" ht="57.75" customHeight="1" thickBot="1" x14ac:dyDescent="0.25">
      <c r="A196" s="552" t="s">
        <v>203</v>
      </c>
      <c r="B196" s="553"/>
      <c r="C196" s="553"/>
      <c r="D196" s="553"/>
      <c r="E196" s="553"/>
      <c r="F196" s="554"/>
    </row>
    <row r="197" spans="1:8" ht="25.15" customHeight="1" thickBot="1" x14ac:dyDescent="0.25">
      <c r="A197" s="384"/>
      <c r="B197" s="498" t="s">
        <v>36</v>
      </c>
      <c r="C197" s="500"/>
      <c r="D197" s="323" t="s">
        <v>5</v>
      </c>
      <c r="E197" s="390"/>
      <c r="F197" s="334"/>
    </row>
    <row r="198" spans="1:8" s="299" customFormat="1" ht="15" customHeight="1" x14ac:dyDescent="0.2">
      <c r="A198" s="391" t="s">
        <v>116</v>
      </c>
      <c r="B198" s="518"/>
      <c r="C198" s="519"/>
      <c r="D198" s="194">
        <v>0</v>
      </c>
      <c r="E198" s="392"/>
      <c r="F198" s="326"/>
      <c r="G198" s="298"/>
      <c r="H198" s="230"/>
    </row>
    <row r="199" spans="1:8" s="299" customFormat="1" ht="15" customHeight="1" x14ac:dyDescent="0.2">
      <c r="A199" s="393" t="s">
        <v>117</v>
      </c>
      <c r="B199" s="476"/>
      <c r="C199" s="477"/>
      <c r="D199" s="195">
        <v>0</v>
      </c>
      <c r="E199" s="392"/>
      <c r="F199" s="326"/>
      <c r="G199" s="298"/>
      <c r="H199" s="230"/>
    </row>
    <row r="200" spans="1:8" s="299" customFormat="1" ht="15" customHeight="1" thickBot="1" x14ac:dyDescent="0.25">
      <c r="A200" s="394" t="s">
        <v>120</v>
      </c>
      <c r="B200" s="478"/>
      <c r="C200" s="479"/>
      <c r="D200" s="196">
        <v>0</v>
      </c>
      <c r="E200" s="392"/>
      <c r="F200" s="326"/>
      <c r="G200" s="298"/>
      <c r="H200" s="230"/>
    </row>
    <row r="201" spans="1:8" s="299" customFormat="1" ht="15" customHeight="1" thickBot="1" x14ac:dyDescent="0.25">
      <c r="A201" s="308" t="s">
        <v>37</v>
      </c>
      <c r="B201" s="309"/>
      <c r="C201" s="309"/>
      <c r="D201" s="197">
        <f>SUM(D198:D200)</f>
        <v>0</v>
      </c>
      <c r="E201" s="395"/>
      <c r="F201" s="326"/>
      <c r="G201" s="298"/>
      <c r="H201" s="230"/>
    </row>
    <row r="202" spans="1:8" x14ac:dyDescent="0.2">
      <c r="A202" s="388"/>
      <c r="B202" s="389"/>
      <c r="C202" s="313"/>
      <c r="D202" s="313"/>
      <c r="E202" s="313"/>
      <c r="F202" s="334"/>
    </row>
    <row r="203" spans="1:8" ht="42.75" customHeight="1" x14ac:dyDescent="0.2">
      <c r="A203" s="544" t="s">
        <v>204</v>
      </c>
      <c r="B203" s="545"/>
      <c r="C203" s="545"/>
      <c r="D203" s="545"/>
      <c r="E203" s="545"/>
      <c r="F203" s="546"/>
    </row>
    <row r="204" spans="1:8" ht="125.1" customHeight="1" thickBot="1" x14ac:dyDescent="0.25">
      <c r="A204" s="459"/>
      <c r="B204" s="460"/>
      <c r="C204" s="460"/>
      <c r="D204" s="460"/>
      <c r="E204" s="460"/>
      <c r="F204" s="461"/>
    </row>
    <row r="205" spans="1:8" ht="24.95" customHeight="1" thickBot="1" x14ac:dyDescent="0.25">
      <c r="A205" s="318"/>
      <c r="B205" s="313"/>
      <c r="C205" s="313"/>
      <c r="D205" s="313"/>
      <c r="E205" s="313"/>
      <c r="F205" s="335"/>
    </row>
    <row r="206" spans="1:8" ht="30" customHeight="1" x14ac:dyDescent="0.3">
      <c r="A206" s="538" t="s">
        <v>83</v>
      </c>
      <c r="B206" s="539"/>
      <c r="C206" s="539"/>
      <c r="D206" s="539"/>
      <c r="E206" s="539"/>
      <c r="F206" s="540"/>
    </row>
    <row r="207" spans="1:8" ht="66.75" customHeight="1" x14ac:dyDescent="0.2">
      <c r="A207" s="569" t="s">
        <v>205</v>
      </c>
      <c r="B207" s="570"/>
      <c r="C207" s="570"/>
      <c r="D207" s="570"/>
      <c r="E207" s="570"/>
      <c r="F207" s="571"/>
    </row>
    <row r="208" spans="1:8" ht="24.75" customHeight="1" thickBot="1" x14ac:dyDescent="0.25">
      <c r="A208" s="441" t="s">
        <v>206</v>
      </c>
      <c r="B208" s="442"/>
      <c r="C208" s="442"/>
      <c r="D208" s="442"/>
      <c r="E208" s="442"/>
      <c r="F208" s="443"/>
    </row>
    <row r="209" spans="1:8" ht="28.9" customHeight="1" thickBot="1" x14ac:dyDescent="0.25">
      <c r="A209" s="396"/>
      <c r="B209" s="521" t="s">
        <v>41</v>
      </c>
      <c r="C209" s="522"/>
      <c r="D209" s="294" t="s">
        <v>5</v>
      </c>
      <c r="E209" s="397"/>
      <c r="F209" s="334"/>
    </row>
    <row r="210" spans="1:8" s="299" customFormat="1" ht="15" customHeight="1" x14ac:dyDescent="0.2">
      <c r="A210" s="398" t="s">
        <v>116</v>
      </c>
      <c r="B210" s="523"/>
      <c r="C210" s="524"/>
      <c r="D210" s="199">
        <v>0</v>
      </c>
      <c r="E210" s="399"/>
      <c r="F210" s="326"/>
      <c r="G210" s="298"/>
      <c r="H210" s="230"/>
    </row>
    <row r="211" spans="1:8" s="299" customFormat="1" ht="15" customHeight="1" x14ac:dyDescent="0.2">
      <c r="A211" s="400" t="s">
        <v>117</v>
      </c>
      <c r="B211" s="480"/>
      <c r="C211" s="481"/>
      <c r="D211" s="200">
        <v>0</v>
      </c>
      <c r="E211" s="399"/>
      <c r="F211" s="326"/>
      <c r="G211" s="298"/>
      <c r="H211" s="230"/>
    </row>
    <row r="212" spans="1:8" s="299" customFormat="1" ht="15" customHeight="1" x14ac:dyDescent="0.2">
      <c r="A212" s="400" t="s">
        <v>120</v>
      </c>
      <c r="B212" s="480"/>
      <c r="C212" s="481"/>
      <c r="D212" s="200">
        <v>0</v>
      </c>
      <c r="E212" s="399"/>
      <c r="F212" s="326"/>
      <c r="G212" s="298"/>
      <c r="H212" s="230"/>
    </row>
    <row r="213" spans="1:8" s="299" customFormat="1" ht="15" customHeight="1" x14ac:dyDescent="0.2">
      <c r="A213" s="400" t="s">
        <v>123</v>
      </c>
      <c r="B213" s="480"/>
      <c r="C213" s="481"/>
      <c r="D213" s="200">
        <v>0</v>
      </c>
      <c r="E213" s="399"/>
      <c r="F213" s="326"/>
      <c r="G213" s="298"/>
      <c r="H213" s="230"/>
    </row>
    <row r="214" spans="1:8" s="299" customFormat="1" ht="15" customHeight="1" thickBot="1" x14ac:dyDescent="0.25">
      <c r="A214" s="400" t="s">
        <v>124</v>
      </c>
      <c r="B214" s="471"/>
      <c r="C214" s="472"/>
      <c r="D214" s="201">
        <v>0</v>
      </c>
      <c r="E214" s="399"/>
      <c r="F214" s="326"/>
      <c r="G214" s="298"/>
      <c r="H214" s="230"/>
    </row>
    <row r="215" spans="1:8" s="299" customFormat="1" ht="15" customHeight="1" thickBot="1" x14ac:dyDescent="0.25">
      <c r="A215" s="401" t="s">
        <v>38</v>
      </c>
      <c r="B215" s="402"/>
      <c r="C215" s="402"/>
      <c r="D215" s="202">
        <f>SUM(D210:D214)</f>
        <v>0</v>
      </c>
      <c r="E215" s="399"/>
      <c r="F215" s="326"/>
      <c r="G215" s="298"/>
      <c r="H215" s="230"/>
    </row>
    <row r="216" spans="1:8" x14ac:dyDescent="0.2">
      <c r="A216" s="403"/>
      <c r="B216" s="404"/>
      <c r="C216" s="404"/>
      <c r="D216" s="405"/>
      <c r="E216" s="404"/>
      <c r="F216" s="334"/>
    </row>
    <row r="217" spans="1:8" ht="50.25" customHeight="1" x14ac:dyDescent="0.2">
      <c r="A217" s="544" t="s">
        <v>207</v>
      </c>
      <c r="B217" s="545"/>
      <c r="C217" s="545"/>
      <c r="D217" s="545"/>
      <c r="E217" s="545"/>
      <c r="F217" s="546"/>
    </row>
    <row r="218" spans="1:8" ht="125.1" customHeight="1" thickBot="1" x14ac:dyDescent="0.25">
      <c r="A218" s="459"/>
      <c r="B218" s="460"/>
      <c r="C218" s="460"/>
      <c r="D218" s="460"/>
      <c r="E218" s="460"/>
      <c r="F218" s="461"/>
    </row>
    <row r="219" spans="1:8" ht="24.95" customHeight="1" thickBot="1" x14ac:dyDescent="0.25">
      <c r="A219" s="318"/>
      <c r="B219" s="313"/>
      <c r="C219" s="313"/>
      <c r="D219" s="313"/>
      <c r="E219" s="313"/>
      <c r="F219" s="335"/>
    </row>
    <row r="220" spans="1:8" ht="30" customHeight="1" x14ac:dyDescent="0.3">
      <c r="A220" s="538" t="s">
        <v>208</v>
      </c>
      <c r="B220" s="539"/>
      <c r="C220" s="539"/>
      <c r="D220" s="539"/>
      <c r="E220" s="539"/>
      <c r="F220" s="540"/>
    </row>
    <row r="221" spans="1:8" ht="59.25" customHeight="1" thickBot="1" x14ac:dyDescent="0.25">
      <c r="A221" s="552" t="s">
        <v>209</v>
      </c>
      <c r="B221" s="553"/>
      <c r="C221" s="553"/>
      <c r="D221" s="553"/>
      <c r="E221" s="553"/>
      <c r="F221" s="554"/>
    </row>
    <row r="222" spans="1:8" ht="28.9" customHeight="1" thickBot="1" x14ac:dyDescent="0.25">
      <c r="A222" s="291"/>
      <c r="B222" s="498" t="s">
        <v>39</v>
      </c>
      <c r="C222" s="500"/>
      <c r="D222" s="294" t="s">
        <v>5</v>
      </c>
      <c r="E222" s="318"/>
      <c r="F222" s="324"/>
    </row>
    <row r="223" spans="1:8" s="299" customFormat="1" ht="15" customHeight="1" x14ac:dyDescent="0.2">
      <c r="A223" s="398" t="s">
        <v>116</v>
      </c>
      <c r="B223" s="518"/>
      <c r="C223" s="519"/>
      <c r="D223" s="194">
        <v>0</v>
      </c>
      <c r="E223" s="373"/>
      <c r="F223" s="336"/>
      <c r="G223" s="298"/>
      <c r="H223" s="230"/>
    </row>
    <row r="224" spans="1:8" s="299" customFormat="1" ht="15" customHeight="1" x14ac:dyDescent="0.2">
      <c r="A224" s="400" t="s">
        <v>117</v>
      </c>
      <c r="B224" s="476"/>
      <c r="C224" s="477"/>
      <c r="D224" s="195">
        <v>0</v>
      </c>
      <c r="E224" s="373"/>
      <c r="F224" s="336"/>
      <c r="G224" s="298"/>
      <c r="H224" s="230"/>
    </row>
    <row r="225" spans="1:8" s="299" customFormat="1" ht="15" customHeight="1" x14ac:dyDescent="0.2">
      <c r="A225" s="400" t="s">
        <v>120</v>
      </c>
      <c r="B225" s="476"/>
      <c r="C225" s="477"/>
      <c r="D225" s="195">
        <v>0</v>
      </c>
      <c r="E225" s="373"/>
      <c r="F225" s="336"/>
      <c r="G225" s="298"/>
      <c r="H225" s="230"/>
    </row>
    <row r="226" spans="1:8" s="299" customFormat="1" ht="15" customHeight="1" x14ac:dyDescent="0.2">
      <c r="A226" s="400" t="s">
        <v>123</v>
      </c>
      <c r="B226" s="476"/>
      <c r="C226" s="477"/>
      <c r="D226" s="195">
        <v>0</v>
      </c>
      <c r="E226" s="373"/>
      <c r="F226" s="336"/>
      <c r="G226" s="298"/>
      <c r="H226" s="230"/>
    </row>
    <row r="227" spans="1:8" s="299" customFormat="1" ht="15" customHeight="1" thickBot="1" x14ac:dyDescent="0.25">
      <c r="A227" s="400" t="s">
        <v>124</v>
      </c>
      <c r="B227" s="478"/>
      <c r="C227" s="479"/>
      <c r="D227" s="196">
        <v>0</v>
      </c>
      <c r="E227" s="373"/>
      <c r="F227" s="336"/>
      <c r="G227" s="298"/>
      <c r="H227" s="230"/>
    </row>
    <row r="228" spans="1:8" s="299" customFormat="1" ht="15" customHeight="1" thickBot="1" x14ac:dyDescent="0.25">
      <c r="A228" s="406" t="s">
        <v>40</v>
      </c>
      <c r="B228" s="407"/>
      <c r="C228" s="408"/>
      <c r="D228" s="184">
        <f>SUM(D223:D227)</f>
        <v>0</v>
      </c>
      <c r="E228" s="373"/>
      <c r="F228" s="336"/>
      <c r="G228" s="298"/>
      <c r="H228" s="230"/>
    </row>
    <row r="229" spans="1:8" x14ac:dyDescent="0.2">
      <c r="A229" s="388"/>
      <c r="B229" s="389"/>
      <c r="C229" s="313"/>
      <c r="D229" s="313"/>
      <c r="E229" s="313"/>
      <c r="F229" s="334"/>
    </row>
    <row r="230" spans="1:8" ht="74.25" customHeight="1" x14ac:dyDescent="0.2">
      <c r="A230" s="544" t="s">
        <v>210</v>
      </c>
      <c r="B230" s="545"/>
      <c r="C230" s="545"/>
      <c r="D230" s="545"/>
      <c r="E230" s="545"/>
      <c r="F230" s="546"/>
    </row>
    <row r="231" spans="1:8" ht="125.1" customHeight="1" thickBot="1" x14ac:dyDescent="0.25">
      <c r="A231" s="459"/>
      <c r="B231" s="460"/>
      <c r="C231" s="460"/>
      <c r="D231" s="460"/>
      <c r="E231" s="460"/>
      <c r="F231" s="461"/>
    </row>
    <row r="232" spans="1:8" ht="24.95" customHeight="1" thickBot="1" x14ac:dyDescent="0.25">
      <c r="A232" s="318"/>
      <c r="B232" s="318"/>
      <c r="C232" s="318"/>
      <c r="D232" s="318"/>
      <c r="E232" s="318"/>
      <c r="F232" s="318"/>
    </row>
    <row r="233" spans="1:8" ht="24.95" customHeight="1" x14ac:dyDescent="0.3">
      <c r="A233" s="538" t="s">
        <v>141</v>
      </c>
      <c r="B233" s="539"/>
      <c r="C233" s="539"/>
      <c r="D233" s="539"/>
      <c r="E233" s="539"/>
      <c r="F233" s="540"/>
    </row>
    <row r="234" spans="1:8" ht="50.45" customHeight="1" thickBot="1" x14ac:dyDescent="0.25">
      <c r="A234" s="468" t="s">
        <v>143</v>
      </c>
      <c r="B234" s="469"/>
      <c r="C234" s="469"/>
      <c r="D234" s="469"/>
      <c r="E234" s="469"/>
      <c r="F234" s="470"/>
    </row>
    <row r="235" spans="1:8" ht="24.95" customHeight="1" thickBot="1" x14ac:dyDescent="0.25">
      <c r="A235" s="409"/>
      <c r="B235" s="521" t="s">
        <v>111</v>
      </c>
      <c r="C235" s="522"/>
      <c r="D235" s="294" t="s">
        <v>5</v>
      </c>
      <c r="E235" s="318"/>
      <c r="F235" s="324"/>
    </row>
    <row r="236" spans="1:8" ht="15" customHeight="1" x14ac:dyDescent="0.2">
      <c r="A236" s="142" t="s">
        <v>116</v>
      </c>
      <c r="B236" s="577" t="s">
        <v>115</v>
      </c>
      <c r="C236" s="578"/>
      <c r="D236" s="199">
        <v>0</v>
      </c>
      <c r="E236" s="318"/>
      <c r="F236" s="324"/>
    </row>
    <row r="237" spans="1:8" ht="15" customHeight="1" thickBot="1" x14ac:dyDescent="0.25">
      <c r="A237" s="143" t="s">
        <v>117</v>
      </c>
      <c r="B237" s="579" t="s">
        <v>118</v>
      </c>
      <c r="C237" s="580"/>
      <c r="D237" s="200">
        <v>0</v>
      </c>
      <c r="E237" s="318"/>
      <c r="F237" s="324"/>
    </row>
    <row r="238" spans="1:8" ht="15" customHeight="1" thickBot="1" x14ac:dyDescent="0.25">
      <c r="A238" s="401" t="s">
        <v>42</v>
      </c>
      <c r="B238" s="402"/>
      <c r="C238" s="402"/>
      <c r="D238" s="202">
        <f>SUM(D236:D237)</f>
        <v>0</v>
      </c>
      <c r="E238" s="318"/>
      <c r="F238" s="324"/>
    </row>
    <row r="239" spans="1:8" ht="24.95" customHeight="1" x14ac:dyDescent="0.2">
      <c r="A239" s="410"/>
      <c r="B239" s="399"/>
      <c r="C239" s="399"/>
      <c r="D239" s="218"/>
      <c r="E239" s="318"/>
      <c r="F239" s="324"/>
    </row>
    <row r="240" spans="1:8" ht="45" customHeight="1" x14ac:dyDescent="0.2">
      <c r="A240" s="483" t="s">
        <v>149</v>
      </c>
      <c r="B240" s="484"/>
      <c r="C240" s="484"/>
      <c r="D240" s="484"/>
      <c r="E240" s="484"/>
      <c r="F240" s="485"/>
    </row>
    <row r="241" spans="1:8" ht="124.9" customHeight="1" thickBot="1" x14ac:dyDescent="0.25">
      <c r="A241" s="459"/>
      <c r="B241" s="460"/>
      <c r="C241" s="460"/>
      <c r="D241" s="460"/>
      <c r="E241" s="460"/>
      <c r="F241" s="461"/>
    </row>
    <row r="242" spans="1:8" ht="24.95" customHeight="1" thickBot="1" x14ac:dyDescent="0.25">
      <c r="A242" s="411"/>
      <c r="B242" s="399"/>
      <c r="C242" s="399"/>
      <c r="D242" s="218"/>
      <c r="E242" s="318"/>
      <c r="F242" s="318"/>
    </row>
    <row r="243" spans="1:8" ht="24.95" customHeight="1" x14ac:dyDescent="0.3">
      <c r="A243" s="538" t="s">
        <v>142</v>
      </c>
      <c r="B243" s="539"/>
      <c r="C243" s="539"/>
      <c r="D243" s="539"/>
      <c r="E243" s="539"/>
      <c r="F243" s="540"/>
    </row>
    <row r="244" spans="1:8" ht="49.9" customHeight="1" thickBot="1" x14ac:dyDescent="0.25">
      <c r="A244" s="468" t="s">
        <v>143</v>
      </c>
      <c r="B244" s="469"/>
      <c r="C244" s="469"/>
      <c r="D244" s="469"/>
      <c r="E244" s="469"/>
      <c r="F244" s="470"/>
    </row>
    <row r="245" spans="1:8" ht="24.95" customHeight="1" thickBot="1" x14ac:dyDescent="0.25">
      <c r="A245" s="409"/>
      <c r="B245" s="532" t="s">
        <v>111</v>
      </c>
      <c r="C245" s="533"/>
      <c r="D245" s="412" t="s">
        <v>5</v>
      </c>
      <c r="E245" s="318"/>
      <c r="F245" s="324"/>
    </row>
    <row r="246" spans="1:8" ht="15" customHeight="1" x14ac:dyDescent="0.2">
      <c r="A246" s="142" t="s">
        <v>116</v>
      </c>
      <c r="B246" s="583" t="s">
        <v>121</v>
      </c>
      <c r="C246" s="583"/>
      <c r="D246" s="223">
        <v>0</v>
      </c>
      <c r="E246" s="318"/>
      <c r="F246" s="324"/>
    </row>
    <row r="247" spans="1:8" ht="15" customHeight="1" x14ac:dyDescent="0.2">
      <c r="A247" s="143" t="s">
        <v>117</v>
      </c>
      <c r="B247" s="581" t="s">
        <v>122</v>
      </c>
      <c r="C247" s="581"/>
      <c r="D247" s="200">
        <v>0</v>
      </c>
      <c r="E247" s="318"/>
      <c r="F247" s="324"/>
    </row>
    <row r="248" spans="1:8" ht="15" customHeight="1" x14ac:dyDescent="0.2">
      <c r="A248" s="143" t="s">
        <v>120</v>
      </c>
      <c r="B248" s="581" t="s">
        <v>125</v>
      </c>
      <c r="C248" s="581"/>
      <c r="D248" s="200">
        <v>0</v>
      </c>
      <c r="E248" s="318"/>
      <c r="F248" s="324"/>
    </row>
    <row r="249" spans="1:8" ht="15" customHeight="1" thickBot="1" x14ac:dyDescent="0.25">
      <c r="A249" s="144" t="s">
        <v>123</v>
      </c>
      <c r="B249" s="582" t="s">
        <v>146</v>
      </c>
      <c r="C249" s="582"/>
      <c r="D249" s="201">
        <v>0</v>
      </c>
      <c r="E249" s="318"/>
      <c r="F249" s="324"/>
    </row>
    <row r="250" spans="1:8" ht="15" customHeight="1" thickBot="1" x14ac:dyDescent="0.25">
      <c r="A250" s="413" t="s">
        <v>119</v>
      </c>
      <c r="B250" s="414"/>
      <c r="C250" s="414"/>
      <c r="D250" s="222">
        <f>SUM(D246:D249)</f>
        <v>0</v>
      </c>
      <c r="E250" s="318"/>
      <c r="F250" s="324"/>
    </row>
    <row r="251" spans="1:8" ht="24.95" customHeight="1" x14ac:dyDescent="0.2">
      <c r="A251" s="410"/>
      <c r="B251" s="399"/>
      <c r="C251" s="399"/>
      <c r="D251" s="218"/>
      <c r="E251" s="318"/>
      <c r="F251" s="324"/>
    </row>
    <row r="252" spans="1:8" ht="52.9" customHeight="1" x14ac:dyDescent="0.2">
      <c r="A252" s="483" t="s">
        <v>148</v>
      </c>
      <c r="B252" s="484"/>
      <c r="C252" s="484"/>
      <c r="D252" s="484"/>
      <c r="E252" s="484"/>
      <c r="F252" s="485"/>
    </row>
    <row r="253" spans="1:8" ht="123" customHeight="1" thickBot="1" x14ac:dyDescent="0.25">
      <c r="A253" s="459"/>
      <c r="B253" s="460"/>
      <c r="C253" s="460"/>
      <c r="D253" s="460"/>
      <c r="E253" s="460"/>
      <c r="F253" s="461"/>
    </row>
    <row r="254" spans="1:8" ht="24.95" customHeight="1" thickBot="1" x14ac:dyDescent="0.25">
      <c r="A254" s="411"/>
      <c r="B254" s="399"/>
      <c r="C254" s="399"/>
      <c r="D254" s="218"/>
      <c r="E254" s="318"/>
      <c r="F254" s="318"/>
    </row>
    <row r="255" spans="1:8" ht="24.95" customHeight="1" x14ac:dyDescent="0.3">
      <c r="A255" s="538" t="s">
        <v>153</v>
      </c>
      <c r="B255" s="539"/>
      <c r="C255" s="539"/>
      <c r="D255" s="539"/>
      <c r="E255" s="539"/>
      <c r="F255" s="540"/>
    </row>
    <row r="256" spans="1:8" ht="51.6" customHeight="1" thickBot="1" x14ac:dyDescent="0.25">
      <c r="A256" s="468" t="s">
        <v>145</v>
      </c>
      <c r="B256" s="469"/>
      <c r="C256" s="469"/>
      <c r="D256" s="469"/>
      <c r="E256" s="469"/>
      <c r="F256" s="470"/>
      <c r="H256" s="232"/>
    </row>
    <row r="257" spans="1:8" ht="24.95" customHeight="1" thickBot="1" x14ac:dyDescent="0.25">
      <c r="A257" s="409"/>
      <c r="B257" s="532" t="s">
        <v>111</v>
      </c>
      <c r="C257" s="533"/>
      <c r="D257" s="412" t="s">
        <v>5</v>
      </c>
      <c r="E257" s="318"/>
      <c r="F257" s="324"/>
    </row>
    <row r="258" spans="1:8" ht="15" customHeight="1" x14ac:dyDescent="0.2">
      <c r="A258" s="142" t="s">
        <v>116</v>
      </c>
      <c r="B258" s="583" t="s">
        <v>127</v>
      </c>
      <c r="C258" s="583"/>
      <c r="D258" s="223">
        <v>0</v>
      </c>
      <c r="E258" s="318"/>
      <c r="F258" s="324"/>
    </row>
    <row r="259" spans="1:8" ht="15" customHeight="1" x14ac:dyDescent="0.2">
      <c r="A259" s="143" t="s">
        <v>117</v>
      </c>
      <c r="B259" s="581" t="s">
        <v>128</v>
      </c>
      <c r="C259" s="581"/>
      <c r="D259" s="200">
        <v>0</v>
      </c>
      <c r="E259" s="318"/>
      <c r="F259" s="324"/>
    </row>
    <row r="260" spans="1:8" ht="15" customHeight="1" x14ac:dyDescent="0.2">
      <c r="A260" s="143" t="s">
        <v>120</v>
      </c>
      <c r="B260" s="581" t="s">
        <v>129</v>
      </c>
      <c r="C260" s="581"/>
      <c r="D260" s="200">
        <v>0</v>
      </c>
      <c r="E260" s="318"/>
      <c r="F260" s="324"/>
    </row>
    <row r="261" spans="1:8" ht="15" customHeight="1" x14ac:dyDescent="0.2">
      <c r="A261" s="143" t="s">
        <v>123</v>
      </c>
      <c r="B261" s="581" t="s">
        <v>130</v>
      </c>
      <c r="C261" s="581"/>
      <c r="D261" s="200">
        <v>0</v>
      </c>
      <c r="E261" s="318"/>
      <c r="F261" s="324"/>
    </row>
    <row r="262" spans="1:8" ht="15" customHeight="1" x14ac:dyDescent="0.2">
      <c r="A262" s="143" t="s">
        <v>124</v>
      </c>
      <c r="B262" s="581" t="s">
        <v>147</v>
      </c>
      <c r="C262" s="581"/>
      <c r="D262" s="200">
        <v>0</v>
      </c>
      <c r="E262" s="318"/>
      <c r="F262" s="324"/>
      <c r="H262" s="232"/>
    </row>
    <row r="263" spans="1:8" ht="15" customHeight="1" thickBot="1" x14ac:dyDescent="0.25">
      <c r="A263" s="144" t="s">
        <v>132</v>
      </c>
      <c r="B263" s="584" t="s">
        <v>131</v>
      </c>
      <c r="C263" s="584"/>
      <c r="D263" s="201">
        <v>0</v>
      </c>
      <c r="E263" s="318"/>
      <c r="F263" s="324"/>
      <c r="H263" s="232"/>
    </row>
    <row r="264" spans="1:8" ht="15" customHeight="1" thickBot="1" x14ac:dyDescent="0.25">
      <c r="A264" s="413" t="s">
        <v>126</v>
      </c>
      <c r="B264" s="414"/>
      <c r="C264" s="414"/>
      <c r="D264" s="222">
        <f>SUM(D258:D263)</f>
        <v>0</v>
      </c>
      <c r="E264" s="318"/>
      <c r="F264" s="324"/>
    </row>
    <row r="265" spans="1:8" ht="24.95" customHeight="1" x14ac:dyDescent="0.2">
      <c r="A265" s="410"/>
      <c r="B265" s="399"/>
      <c r="C265" s="399"/>
      <c r="D265" s="218"/>
      <c r="E265" s="318"/>
      <c r="F265" s="324"/>
    </row>
    <row r="266" spans="1:8" ht="50.45" customHeight="1" x14ac:dyDescent="0.2">
      <c r="A266" s="483" t="s">
        <v>148</v>
      </c>
      <c r="B266" s="484"/>
      <c r="C266" s="484"/>
      <c r="D266" s="484"/>
      <c r="E266" s="484"/>
      <c r="F266" s="485"/>
    </row>
    <row r="267" spans="1:8" ht="175.15" customHeight="1" thickBot="1" x14ac:dyDescent="0.25">
      <c r="A267" s="459"/>
      <c r="B267" s="460"/>
      <c r="C267" s="460"/>
      <c r="D267" s="460"/>
      <c r="E267" s="460"/>
      <c r="F267" s="461"/>
    </row>
    <row r="268" spans="1:8" ht="24.95" customHeight="1" thickBot="1" x14ac:dyDescent="0.25">
      <c r="A268" s="411"/>
      <c r="B268" s="399"/>
      <c r="C268" s="399"/>
      <c r="D268" s="218"/>
      <c r="E268" s="318"/>
      <c r="F268" s="318"/>
    </row>
    <row r="269" spans="1:8" ht="30" customHeight="1" x14ac:dyDescent="0.3">
      <c r="A269" s="538" t="s">
        <v>134</v>
      </c>
      <c r="B269" s="539"/>
      <c r="C269" s="539"/>
      <c r="D269" s="539"/>
      <c r="E269" s="539"/>
      <c r="F269" s="540"/>
    </row>
    <row r="270" spans="1:8" ht="50.25" customHeight="1" thickBot="1" x14ac:dyDescent="0.25">
      <c r="A270" s="585" t="s">
        <v>211</v>
      </c>
      <c r="B270" s="586"/>
      <c r="C270" s="586"/>
      <c r="D270" s="586"/>
      <c r="E270" s="586"/>
      <c r="F270" s="587"/>
    </row>
    <row r="271" spans="1:8" ht="28.9" customHeight="1" thickBot="1" x14ac:dyDescent="0.25">
      <c r="A271" s="409"/>
      <c r="B271" s="521" t="s">
        <v>111</v>
      </c>
      <c r="C271" s="522"/>
      <c r="D271" s="294" t="s">
        <v>5</v>
      </c>
      <c r="E271" s="415"/>
      <c r="F271" s="324"/>
    </row>
    <row r="272" spans="1:8" s="299" customFormat="1" ht="15" customHeight="1" x14ac:dyDescent="0.2">
      <c r="A272" s="398" t="s">
        <v>116</v>
      </c>
      <c r="B272" s="523"/>
      <c r="C272" s="524"/>
      <c r="D272" s="199">
        <v>0</v>
      </c>
      <c r="E272" s="416"/>
      <c r="F272" s="336"/>
      <c r="G272" s="298"/>
      <c r="H272" s="230"/>
    </row>
    <row r="273" spans="1:8" s="299" customFormat="1" ht="15" customHeight="1" x14ac:dyDescent="0.2">
      <c r="A273" s="400" t="s">
        <v>117</v>
      </c>
      <c r="B273" s="480"/>
      <c r="C273" s="481"/>
      <c r="D273" s="200">
        <v>0</v>
      </c>
      <c r="E273" s="416"/>
      <c r="F273" s="336"/>
      <c r="G273" s="298"/>
      <c r="H273" s="230"/>
    </row>
    <row r="274" spans="1:8" s="299" customFormat="1" ht="15" customHeight="1" x14ac:dyDescent="0.2">
      <c r="A274" s="400" t="s">
        <v>120</v>
      </c>
      <c r="B274" s="480"/>
      <c r="C274" s="481"/>
      <c r="D274" s="200">
        <v>0</v>
      </c>
      <c r="E274" s="416"/>
      <c r="F274" s="336"/>
      <c r="G274" s="298"/>
      <c r="H274" s="230"/>
    </row>
    <row r="275" spans="1:8" s="299" customFormat="1" ht="15" customHeight="1" x14ac:dyDescent="0.2">
      <c r="A275" s="400" t="s">
        <v>123</v>
      </c>
      <c r="B275" s="480"/>
      <c r="C275" s="481"/>
      <c r="D275" s="200">
        <v>0</v>
      </c>
      <c r="E275" s="416"/>
      <c r="F275" s="336"/>
      <c r="G275" s="298"/>
      <c r="H275" s="230"/>
    </row>
    <row r="276" spans="1:8" s="299" customFormat="1" ht="15" customHeight="1" thickBot="1" x14ac:dyDescent="0.25">
      <c r="A276" s="400" t="s">
        <v>124</v>
      </c>
      <c r="B276" s="471"/>
      <c r="C276" s="472"/>
      <c r="D276" s="201">
        <v>0</v>
      </c>
      <c r="E276" s="416"/>
      <c r="F276" s="336"/>
      <c r="G276" s="298"/>
      <c r="H276" s="230"/>
    </row>
    <row r="277" spans="1:8" s="299" customFormat="1" ht="15" customHeight="1" thickBot="1" x14ac:dyDescent="0.25">
      <c r="A277" s="401" t="s">
        <v>133</v>
      </c>
      <c r="B277" s="402"/>
      <c r="C277" s="402"/>
      <c r="D277" s="202">
        <f>SUM(D272:D276)</f>
        <v>0</v>
      </c>
      <c r="E277" s="416"/>
      <c r="F277" s="336"/>
      <c r="G277" s="298"/>
      <c r="H277" s="230"/>
    </row>
    <row r="278" spans="1:8" x14ac:dyDescent="0.2">
      <c r="A278" s="388"/>
      <c r="B278" s="417"/>
      <c r="C278" s="318"/>
      <c r="D278" s="318"/>
      <c r="E278" s="318"/>
      <c r="F278" s="324"/>
    </row>
    <row r="279" spans="1:8" ht="45.75" customHeight="1" x14ac:dyDescent="0.2">
      <c r="A279" s="544" t="s">
        <v>212</v>
      </c>
      <c r="B279" s="545"/>
      <c r="C279" s="545"/>
      <c r="D279" s="545"/>
      <c r="E279" s="545"/>
      <c r="F279" s="546"/>
    </row>
    <row r="280" spans="1:8" ht="125.1" customHeight="1" thickBot="1" x14ac:dyDescent="0.25">
      <c r="A280" s="459"/>
      <c r="B280" s="460"/>
      <c r="C280" s="460"/>
      <c r="D280" s="460"/>
      <c r="E280" s="460"/>
      <c r="F280" s="461"/>
    </row>
    <row r="281" spans="1:8" ht="24.95" customHeight="1" thickBot="1" x14ac:dyDescent="0.25">
      <c r="A281" s="411"/>
      <c r="B281" s="399"/>
      <c r="C281" s="399"/>
      <c r="D281" s="218"/>
      <c r="E281" s="318"/>
      <c r="F281" s="318"/>
    </row>
    <row r="282" spans="1:8" ht="30" customHeight="1" x14ac:dyDescent="0.3">
      <c r="A282" s="538" t="s">
        <v>135</v>
      </c>
      <c r="B282" s="539"/>
      <c r="C282" s="539"/>
      <c r="D282" s="539"/>
      <c r="E282" s="539"/>
      <c r="F282" s="540"/>
    </row>
    <row r="283" spans="1:8" ht="32.450000000000003" customHeight="1" thickBot="1" x14ac:dyDescent="0.25">
      <c r="A283" s="588" t="s">
        <v>136</v>
      </c>
      <c r="B283" s="589"/>
      <c r="C283" s="589"/>
      <c r="D283" s="589"/>
      <c r="E283" s="418"/>
      <c r="F283" s="419">
        <f>'Part 3'!C28</f>
        <v>0</v>
      </c>
    </row>
    <row r="284" spans="1:8" ht="24.95" customHeight="1" thickBot="1" x14ac:dyDescent="0.25">
      <c r="A284" s="420"/>
      <c r="B284" s="318"/>
      <c r="C284" s="313"/>
      <c r="D284" s="313"/>
      <c r="E284" s="313"/>
      <c r="F284" s="335"/>
    </row>
    <row r="285" spans="1:8" ht="30" customHeight="1" x14ac:dyDescent="0.3">
      <c r="A285" s="538" t="s">
        <v>137</v>
      </c>
      <c r="B285" s="539"/>
      <c r="C285" s="539"/>
      <c r="D285" s="539"/>
      <c r="E285" s="539"/>
      <c r="F285" s="540"/>
    </row>
    <row r="286" spans="1:8" ht="84" customHeight="1" x14ac:dyDescent="0.2">
      <c r="A286" s="590" t="s">
        <v>252</v>
      </c>
      <c r="B286" s="591"/>
      <c r="C286" s="591"/>
      <c r="D286" s="591"/>
      <c r="E286" s="591"/>
      <c r="F286" s="592"/>
    </row>
    <row r="287" spans="1:8" ht="13.5" thickBot="1" x14ac:dyDescent="0.25">
      <c r="A287" s="421"/>
      <c r="B287" s="417"/>
      <c r="C287" s="313"/>
      <c r="D287" s="313"/>
      <c r="E287" s="313"/>
      <c r="F287" s="334"/>
    </row>
    <row r="288" spans="1:8" ht="28.9" customHeight="1" thickBot="1" x14ac:dyDescent="0.25">
      <c r="A288" s="320" t="s">
        <v>32</v>
      </c>
      <c r="B288" s="322" t="s">
        <v>25</v>
      </c>
      <c r="C288" s="323" t="s">
        <v>31</v>
      </c>
      <c r="D288" s="313"/>
      <c r="E288" s="313"/>
      <c r="F288" s="334"/>
    </row>
    <row r="289" spans="1:8" s="299" customFormat="1" ht="15" customHeight="1" thickBot="1" x14ac:dyDescent="0.25">
      <c r="A289" s="211">
        <v>0</v>
      </c>
      <c r="B289" s="117">
        <v>0</v>
      </c>
      <c r="C289" s="210">
        <f>A289*B289</f>
        <v>0</v>
      </c>
      <c r="D289" s="368"/>
      <c r="E289" s="368"/>
      <c r="F289" s="326"/>
      <c r="G289" s="298"/>
      <c r="H289" s="230"/>
    </row>
    <row r="290" spans="1:8" x14ac:dyDescent="0.2">
      <c r="A290" s="422"/>
      <c r="B290" s="423"/>
      <c r="C290" s="424"/>
      <c r="D290" s="313"/>
      <c r="E290" s="313"/>
      <c r="F290" s="334"/>
    </row>
    <row r="291" spans="1:8" ht="36.75" customHeight="1" x14ac:dyDescent="0.2">
      <c r="A291" s="544" t="s">
        <v>214</v>
      </c>
      <c r="B291" s="545"/>
      <c r="C291" s="545"/>
      <c r="D291" s="545"/>
      <c r="E291" s="545"/>
      <c r="F291" s="546"/>
    </row>
    <row r="292" spans="1:8" ht="125.1" customHeight="1" thickBot="1" x14ac:dyDescent="0.25">
      <c r="A292" s="459"/>
      <c r="B292" s="460"/>
      <c r="C292" s="460"/>
      <c r="D292" s="460"/>
      <c r="E292" s="460"/>
      <c r="F292" s="461"/>
    </row>
  </sheetData>
  <sheetProtection algorithmName="SHA-512" hashValue="lgKc0RJJ0v9rvzTV8UXZOQqhqXES22aI7FSB8kf74h6lE+BE4/9/v1gXZZuKM9koHKnO0uG8JrD8X6ElVTf/gg==" saltValue="5qWYqPiY6Lsd8mXoKcW/pg==" spinCount="100000" sheet="1" objects="1" scenarios="1" selectLockedCells="1"/>
  <mergeCells count="154">
    <mergeCell ref="A291:F291"/>
    <mergeCell ref="A292:F292"/>
    <mergeCell ref="A279:F279"/>
    <mergeCell ref="A280:F280"/>
    <mergeCell ref="A282:F282"/>
    <mergeCell ref="A283:D283"/>
    <mergeCell ref="A285:F285"/>
    <mergeCell ref="A286:F286"/>
    <mergeCell ref="B271:C271"/>
    <mergeCell ref="B272:C272"/>
    <mergeCell ref="B273:C273"/>
    <mergeCell ref="B274:C274"/>
    <mergeCell ref="B275:C275"/>
    <mergeCell ref="B276:C276"/>
    <mergeCell ref="B262:C262"/>
    <mergeCell ref="B263:C263"/>
    <mergeCell ref="A266:F266"/>
    <mergeCell ref="A267:F267"/>
    <mergeCell ref="A269:F269"/>
    <mergeCell ref="A270:F270"/>
    <mergeCell ref="A256:F256"/>
    <mergeCell ref="B257:C257"/>
    <mergeCell ref="B258:C258"/>
    <mergeCell ref="B259:C259"/>
    <mergeCell ref="B260:C260"/>
    <mergeCell ref="B261:C261"/>
    <mergeCell ref="B247:C247"/>
    <mergeCell ref="B248:C248"/>
    <mergeCell ref="B249:C249"/>
    <mergeCell ref="A252:F252"/>
    <mergeCell ref="A253:F253"/>
    <mergeCell ref="A255:F255"/>
    <mergeCell ref="A240:F240"/>
    <mergeCell ref="A241:F241"/>
    <mergeCell ref="A243:F243"/>
    <mergeCell ref="A244:F244"/>
    <mergeCell ref="B245:C245"/>
    <mergeCell ref="B246:C246"/>
    <mergeCell ref="A231:F231"/>
    <mergeCell ref="A233:F233"/>
    <mergeCell ref="A234:F234"/>
    <mergeCell ref="B235:C235"/>
    <mergeCell ref="B236:C236"/>
    <mergeCell ref="B237:C237"/>
    <mergeCell ref="B223:C223"/>
    <mergeCell ref="B224:C224"/>
    <mergeCell ref="B225:C225"/>
    <mergeCell ref="B226:C226"/>
    <mergeCell ref="B227:C227"/>
    <mergeCell ref="A230:F230"/>
    <mergeCell ref="B214:C214"/>
    <mergeCell ref="A217:F217"/>
    <mergeCell ref="A218:F218"/>
    <mergeCell ref="A220:F220"/>
    <mergeCell ref="A221:F221"/>
    <mergeCell ref="B222:C222"/>
    <mergeCell ref="A207:F207"/>
    <mergeCell ref="B209:C209"/>
    <mergeCell ref="B210:C210"/>
    <mergeCell ref="B211:C211"/>
    <mergeCell ref="B212:C212"/>
    <mergeCell ref="B213:C213"/>
    <mergeCell ref="A208:F208"/>
    <mergeCell ref="B198:C198"/>
    <mergeCell ref="B199:C199"/>
    <mergeCell ref="B200:C200"/>
    <mergeCell ref="A203:F203"/>
    <mergeCell ref="A204:F204"/>
    <mergeCell ref="A206:F206"/>
    <mergeCell ref="B189:C189"/>
    <mergeCell ref="A192:F192"/>
    <mergeCell ref="A193:F193"/>
    <mergeCell ref="A195:F195"/>
    <mergeCell ref="A196:F196"/>
    <mergeCell ref="B197:C197"/>
    <mergeCell ref="A183:F183"/>
    <mergeCell ref="B184:C184"/>
    <mergeCell ref="B185:C185"/>
    <mergeCell ref="B186:C186"/>
    <mergeCell ref="B187:C187"/>
    <mergeCell ref="B188:C188"/>
    <mergeCell ref="B174:D174"/>
    <mergeCell ref="B175:D175"/>
    <mergeCell ref="B176:D176"/>
    <mergeCell ref="A179:F179"/>
    <mergeCell ref="A180:F180"/>
    <mergeCell ref="A182:F182"/>
    <mergeCell ref="B169:D169"/>
    <mergeCell ref="B170:D170"/>
    <mergeCell ref="B171:D171"/>
    <mergeCell ref="B172:D172"/>
    <mergeCell ref="B173:D173"/>
    <mergeCell ref="A162:F162"/>
    <mergeCell ref="A164:F164"/>
    <mergeCell ref="A165:F165"/>
    <mergeCell ref="B166:D166"/>
    <mergeCell ref="B167:D167"/>
    <mergeCell ref="B168:D168"/>
    <mergeCell ref="A146:F146"/>
    <mergeCell ref="A148:F148"/>
    <mergeCell ref="A149:F149"/>
    <mergeCell ref="B150:F150"/>
    <mergeCell ref="B151:F151"/>
    <mergeCell ref="A161:F161"/>
    <mergeCell ref="A128:F128"/>
    <mergeCell ref="B129:F129"/>
    <mergeCell ref="B130:F130"/>
    <mergeCell ref="B140:C140"/>
    <mergeCell ref="B141:C141"/>
    <mergeCell ref="A145:F145"/>
    <mergeCell ref="A107:F107"/>
    <mergeCell ref="A109:F109"/>
    <mergeCell ref="A110:F110"/>
    <mergeCell ref="A124:F124"/>
    <mergeCell ref="A125:F125"/>
    <mergeCell ref="A127:F127"/>
    <mergeCell ref="A86:F86"/>
    <mergeCell ref="A93:F93"/>
    <mergeCell ref="A94:F94"/>
    <mergeCell ref="A96:F96"/>
    <mergeCell ref="A97:F97"/>
    <mergeCell ref="A106:F106"/>
    <mergeCell ref="B54:F54"/>
    <mergeCell ref="A56:F56"/>
    <mergeCell ref="A57:F57"/>
    <mergeCell ref="A82:F82"/>
    <mergeCell ref="A83:F83"/>
    <mergeCell ref="A85:F85"/>
    <mergeCell ref="B48:F48"/>
    <mergeCell ref="B49:F49"/>
    <mergeCell ref="B50:F50"/>
    <mergeCell ref="B51:F51"/>
    <mergeCell ref="B52:F52"/>
    <mergeCell ref="B53:F53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2:F2"/>
    <mergeCell ref="B4:F4"/>
    <mergeCell ref="A6:F6"/>
    <mergeCell ref="A7:F7"/>
    <mergeCell ref="A34:F34"/>
    <mergeCell ref="B35:F35"/>
    <mergeCell ref="B42:F42"/>
    <mergeCell ref="B43:F43"/>
    <mergeCell ref="B44:F44"/>
    <mergeCell ref="B8:F8"/>
    <mergeCell ref="B20:F20"/>
  </mergeCells>
  <dataValidations count="1">
    <dataValidation allowBlank="1" showErrorMessage="1" sqref="A10:A20 A7:F8 B20:F20 A34:F34 A57:F57 A82:F82 A85:F86 A93:F93 A97:F97 A106:F106 A110:F110 A272:A276 A128:F128 A145:F145 A149:F149 A161:F161 A164:F165 B166:D166 A179:F179 A183:F183 A192:F192 A195:F196 A203:F203 A207:F207 A208 A217:F217 A220:F221 A230:F230 A270:F270 A279:F279 A286:F286 A291:F291 A22:A31 A88:A90 A99:A103 A112:A121 A167:A176 A185:A189 A198:A200 A210:A214 A223:A227 A124:F124" xr:uid="{E648AA33-7C4B-4A19-B3D5-A67BD61BDBC3}"/>
  </dataValidations>
  <hyperlinks>
    <hyperlink ref="B129:F129" r:id="rId1" display="https://www.gsa.gov/travel/plan-book/transportation-airfare-pov-etc/privately-owned-vehicle-pov-mileage-reimbursement-rates" xr:uid="{B980DB2D-854D-46E3-A409-B26462168335}"/>
    <hyperlink ref="B130" r:id="rId2" xr:uid="{994FF663-EB97-4142-955E-CE9A9C651C50}"/>
    <hyperlink ref="B150:F150" r:id="rId3" display="https://www.gsa.gov/travel/plan-book/transportation-airfare-pov-etc/privately-owned-vehicle-pov-mileage-reimbursement-rates" xr:uid="{46C5CB55-9FDC-4184-B38C-28DC21A4F8E3}"/>
    <hyperlink ref="B151:F151" r:id="rId4" display="https://www.gsa.gov/travel/plan-book/per-diem-rates" xr:uid="{E44093BD-1CA9-411E-B270-DB7769791043}"/>
    <hyperlink ref="A208:F208" r:id="rId5" display="https://www.hhs.gov/grants-contracts/contracts/contract-policies-regulations/spending-on-promotional-items/index.html" xr:uid="{7444A768-2D6F-434C-921F-0F463E2E3F68}"/>
  </hyperlinks>
  <printOptions horizontalCentered="1"/>
  <pageMargins left="0.5" right="0.5" top="1" bottom="1" header="0.5" footer="0.5"/>
  <pageSetup scale="65" fitToHeight="40" orientation="portrait" r:id="rId6"/>
  <headerFooter>
    <oddHeader>&amp;L&amp;9Department of Health Services
Division of Care and Treatment Services
F-01601F  (12/2024)&amp;C&amp;"Arial,Bold"&amp;9Exhibit 2
Subcontractor 1&amp;RSTATE OF WISCONSIN</oddHeader>
  </headerFooter>
  <rowBreaks count="16" manualBreakCount="16">
    <brk id="55" max="5" man="1"/>
    <brk id="84" max="5" man="1"/>
    <brk id="95" max="5" man="1"/>
    <brk id="108" max="5" man="1"/>
    <brk id="126" max="5" man="1"/>
    <brk id="147" max="5" man="1"/>
    <brk id="163" max="5" man="1"/>
    <brk id="181" max="5" man="1"/>
    <brk id="194" max="5" man="1"/>
    <brk id="205" max="5" man="1"/>
    <brk id="219" max="5" man="1"/>
    <brk id="232" max="5" man="1"/>
    <brk id="242" max="5" man="1"/>
    <brk id="254" max="5" man="1"/>
    <brk id="268" max="5" man="1"/>
    <brk id="28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B799D-294D-446E-9714-0EABEA30C627}">
  <sheetPr codeName="Sheet6">
    <pageSetUpPr fitToPage="1"/>
  </sheetPr>
  <dimension ref="A1:C29"/>
  <sheetViews>
    <sheetView view="pageLayout" zoomScaleNormal="100" workbookViewId="0">
      <selection sqref="A1:XFD1048576"/>
    </sheetView>
  </sheetViews>
  <sheetFormatPr defaultRowHeight="12.75" x14ac:dyDescent="0.2"/>
  <cols>
    <col min="1" max="1" width="28.42578125" customWidth="1"/>
    <col min="2" max="2" width="52.85546875" customWidth="1"/>
    <col min="3" max="3" width="25" customWidth="1"/>
  </cols>
  <sheetData>
    <row r="1" spans="1:3" ht="31.5" x14ac:dyDescent="0.25">
      <c r="A1" s="215"/>
      <c r="B1" s="214" t="s">
        <v>253</v>
      </c>
      <c r="C1" s="213"/>
    </row>
    <row r="2" spans="1:3" x14ac:dyDescent="0.2">
      <c r="A2" s="56"/>
      <c r="B2" s="212"/>
      <c r="C2" s="56"/>
    </row>
    <row r="3" spans="1:3" s="36" customFormat="1" ht="15.75" customHeight="1" x14ac:dyDescent="0.2">
      <c r="A3" s="130" t="s">
        <v>54</v>
      </c>
      <c r="B3" s="438" t="str">
        <f>IF('Part 6'!B2="","",'Part 6'!B2)</f>
        <v>Opioid and Stimulant Unmet Needs</v>
      </c>
      <c r="C3" s="438"/>
    </row>
    <row r="4" spans="1:3" s="36" customFormat="1" ht="15" x14ac:dyDescent="0.2">
      <c r="A4" s="131" t="s">
        <v>52</v>
      </c>
      <c r="B4" s="599" t="str">
        <f>IF('Part 6'!B3="","",'Part 6'!B3)</f>
        <v/>
      </c>
      <c r="C4" s="599"/>
    </row>
    <row r="5" spans="1:3" s="36" customFormat="1" ht="15" customHeight="1" x14ac:dyDescent="0.2">
      <c r="A5" s="131" t="s">
        <v>53</v>
      </c>
      <c r="B5" s="438" t="str">
        <f>IF('Part 6'!B4="","",'Part 6'!B4)</f>
        <v/>
      </c>
      <c r="C5" s="438"/>
    </row>
    <row r="6" spans="1:3" x14ac:dyDescent="0.2">
      <c r="A6" s="118"/>
      <c r="B6" s="118"/>
      <c r="C6" s="118"/>
    </row>
    <row r="7" spans="1:3" ht="42.6" customHeight="1" x14ac:dyDescent="0.2">
      <c r="A7" s="439" t="s">
        <v>151</v>
      </c>
      <c r="B7" s="440"/>
      <c r="C7" s="440"/>
    </row>
    <row r="8" spans="1:3" ht="13.5" thickBot="1" x14ac:dyDescent="0.25">
      <c r="A8" s="56"/>
      <c r="B8" s="56"/>
      <c r="C8" s="57"/>
    </row>
    <row r="9" spans="1:3" ht="21.75" customHeight="1" x14ac:dyDescent="0.2">
      <c r="A9" s="132" t="s">
        <v>112</v>
      </c>
      <c r="B9" s="133" t="s">
        <v>71</v>
      </c>
      <c r="C9" s="134" t="s">
        <v>72</v>
      </c>
    </row>
    <row r="10" spans="1:3" ht="21.75" customHeight="1" x14ac:dyDescent="0.2">
      <c r="A10" s="125" t="s">
        <v>94</v>
      </c>
      <c r="B10" s="263" t="s">
        <v>229</v>
      </c>
      <c r="C10" s="203">
        <f>'Part 6'!F32</f>
        <v>0</v>
      </c>
    </row>
    <row r="11" spans="1:3" ht="21.75" customHeight="1" x14ac:dyDescent="0.2">
      <c r="A11" s="125" t="s">
        <v>95</v>
      </c>
      <c r="B11" s="259" t="s">
        <v>230</v>
      </c>
      <c r="C11" s="203">
        <f>'Part 6'!E80</f>
        <v>0</v>
      </c>
    </row>
    <row r="12" spans="1:3" ht="21.75" customHeight="1" x14ac:dyDescent="0.2">
      <c r="A12" s="125" t="s">
        <v>96</v>
      </c>
      <c r="B12" s="259" t="s">
        <v>231</v>
      </c>
      <c r="C12" s="203">
        <f>'Part 6'!E91</f>
        <v>0</v>
      </c>
    </row>
    <row r="13" spans="1:3" ht="21.75" customHeight="1" x14ac:dyDescent="0.2">
      <c r="A13" s="125" t="s">
        <v>97</v>
      </c>
      <c r="B13" s="259" t="s">
        <v>232</v>
      </c>
      <c r="C13" s="203">
        <f>'Part 6'!E104</f>
        <v>0</v>
      </c>
    </row>
    <row r="14" spans="1:3" ht="21.75" customHeight="1" x14ac:dyDescent="0.2">
      <c r="A14" s="125" t="s">
        <v>98</v>
      </c>
      <c r="B14" s="259" t="s">
        <v>233</v>
      </c>
      <c r="C14" s="203">
        <f>'Part 6'!E122</f>
        <v>0</v>
      </c>
    </row>
    <row r="15" spans="1:3" ht="21.75" customHeight="1" x14ac:dyDescent="0.2">
      <c r="A15" s="125" t="s">
        <v>99</v>
      </c>
      <c r="B15" s="259" t="s">
        <v>234</v>
      </c>
      <c r="C15" s="203">
        <f>'Part 6'!D143</f>
        <v>0</v>
      </c>
    </row>
    <row r="16" spans="1:3" ht="21.75" customHeight="1" x14ac:dyDescent="0.2">
      <c r="A16" s="125" t="s">
        <v>100</v>
      </c>
      <c r="B16" s="259" t="s">
        <v>235</v>
      </c>
      <c r="C16" s="203">
        <f>'Part 6'!B159</f>
        <v>0</v>
      </c>
    </row>
    <row r="17" spans="1:3" ht="21.75" customHeight="1" x14ac:dyDescent="0.2">
      <c r="A17" s="125" t="s">
        <v>101</v>
      </c>
      <c r="B17" s="259" t="s">
        <v>236</v>
      </c>
      <c r="C17" s="203">
        <f>'Part 6'!E177</f>
        <v>0</v>
      </c>
    </row>
    <row r="18" spans="1:3" ht="21.75" customHeight="1" x14ac:dyDescent="0.2">
      <c r="A18" s="125" t="s">
        <v>102</v>
      </c>
      <c r="B18" s="259" t="s">
        <v>237</v>
      </c>
      <c r="C18" s="203">
        <f>'Part 6'!D190</f>
        <v>0</v>
      </c>
    </row>
    <row r="19" spans="1:3" ht="21.75" customHeight="1" x14ac:dyDescent="0.2">
      <c r="A19" s="125" t="s">
        <v>103</v>
      </c>
      <c r="B19" s="259" t="s">
        <v>238</v>
      </c>
      <c r="C19" s="203">
        <f>'Part 6'!D201</f>
        <v>0</v>
      </c>
    </row>
    <row r="20" spans="1:3" ht="21.75" customHeight="1" x14ac:dyDescent="0.2">
      <c r="A20" s="125" t="s">
        <v>104</v>
      </c>
      <c r="B20" s="259" t="s">
        <v>239</v>
      </c>
      <c r="C20" s="203">
        <f>'Part 6'!D215</f>
        <v>0</v>
      </c>
    </row>
    <row r="21" spans="1:3" ht="21.75" customHeight="1" x14ac:dyDescent="0.2">
      <c r="A21" s="125" t="s">
        <v>105</v>
      </c>
      <c r="B21" s="259" t="s">
        <v>240</v>
      </c>
      <c r="C21" s="203">
        <f>'Part 6'!D228</f>
        <v>0</v>
      </c>
    </row>
    <row r="22" spans="1:3" ht="21.75" customHeight="1" x14ac:dyDescent="0.2">
      <c r="A22" s="224" t="s">
        <v>106</v>
      </c>
      <c r="B22" s="229" t="s">
        <v>241</v>
      </c>
      <c r="C22" s="203">
        <f>'Part 6'!D238</f>
        <v>0</v>
      </c>
    </row>
    <row r="23" spans="1:3" ht="30.75" customHeight="1" x14ac:dyDescent="0.2">
      <c r="A23" s="224" t="s">
        <v>107</v>
      </c>
      <c r="B23" s="233" t="s">
        <v>242</v>
      </c>
      <c r="C23" s="203">
        <f>'Part 6'!D250</f>
        <v>0</v>
      </c>
    </row>
    <row r="24" spans="1:3" ht="21.75" customHeight="1" x14ac:dyDescent="0.2">
      <c r="A24" s="224" t="s">
        <v>108</v>
      </c>
      <c r="B24" s="229" t="s">
        <v>243</v>
      </c>
      <c r="C24" s="203">
        <f>'Part 6'!D264</f>
        <v>0</v>
      </c>
    </row>
    <row r="25" spans="1:3" ht="21.75" customHeight="1" thickBot="1" x14ac:dyDescent="0.25">
      <c r="A25" s="126" t="s">
        <v>109</v>
      </c>
      <c r="B25" s="136" t="s">
        <v>244</v>
      </c>
      <c r="C25" s="204">
        <f>'Part 6'!D277</f>
        <v>0</v>
      </c>
    </row>
    <row r="26" spans="1:3" ht="21.75" customHeight="1" thickTop="1" x14ac:dyDescent="0.2">
      <c r="A26" s="127" t="s">
        <v>138</v>
      </c>
      <c r="B26" s="135" t="s">
        <v>245</v>
      </c>
      <c r="C26" s="170">
        <f>SUM(C10:C25)</f>
        <v>0</v>
      </c>
    </row>
    <row r="27" spans="1:3" ht="21.75" customHeight="1" thickBot="1" x14ac:dyDescent="0.25">
      <c r="A27" s="128" t="s">
        <v>140</v>
      </c>
      <c r="B27" s="137" t="s">
        <v>246</v>
      </c>
      <c r="C27" s="204">
        <f>'Part 6'!C289</f>
        <v>0</v>
      </c>
    </row>
    <row r="28" spans="1:3" ht="21.75" customHeight="1" thickTop="1" thickBot="1" x14ac:dyDescent="0.25">
      <c r="A28" s="129" t="s">
        <v>139</v>
      </c>
      <c r="B28" s="264" t="s">
        <v>247</v>
      </c>
      <c r="C28" s="171">
        <f>SUM(C26:C27)</f>
        <v>0</v>
      </c>
    </row>
    <row r="29" spans="1:3" x14ac:dyDescent="0.2">
      <c r="A29" s="2"/>
      <c r="B29" s="2"/>
      <c r="C29" s="1"/>
    </row>
  </sheetData>
  <sheetProtection algorithmName="SHA-512" hashValue="9uH+MUdFgY1eEDlLNOLS6lPuaU2aZUVXKjQmdXrCRFdILeoWLRFGhTIpO4oZP3jBwuDF6gHPrs+yFnp+sqsqMA==" saltValue="F/659CfEyZZs3+gWX5GflQ==" spinCount="100000" sheet="1" objects="1" scenarios="1" selectLockedCells="1" selectUnlockedCells="1"/>
  <mergeCells count="4">
    <mergeCell ref="B3:C3"/>
    <mergeCell ref="B4:C4"/>
    <mergeCell ref="B5:C5"/>
    <mergeCell ref="A7:C7"/>
  </mergeCells>
  <dataValidations count="1">
    <dataValidation allowBlank="1" showErrorMessage="1" sqref="A1:A1048576 C1:XFD1048576 B29:B1048576 B1:B21" xr:uid="{1107F3ED-97B9-4551-8CDE-6DD86958C8F7}"/>
  </dataValidations>
  <printOptions horizontalCentered="1"/>
  <pageMargins left="0.5" right="0.5" top="1" bottom="1" header="0.5" footer="0.5"/>
  <pageSetup scale="90" orientation="portrait" r:id="rId1"/>
  <headerFooter>
    <oddHeader>&amp;LDepartment of Health Services
Division of Care and Treatment Services
F-01601F  (12/2024)&amp;RSTATE OF WISCONSIN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9984-2C35-49E9-B6CB-DCF7559C59F4}">
  <sheetPr codeName="Sheet7"/>
  <dimension ref="A1:H292"/>
  <sheetViews>
    <sheetView zoomScaleNormal="100" zoomScalePageLayoutView="80" workbookViewId="0">
      <selection activeCell="B10" sqref="B10"/>
    </sheetView>
  </sheetViews>
  <sheetFormatPr defaultColWidth="9.140625" defaultRowHeight="12.75" x14ac:dyDescent="0.2"/>
  <cols>
    <col min="1" max="1" width="31.85546875" style="283" customWidth="1"/>
    <col min="2" max="2" width="41.5703125" style="283" customWidth="1"/>
    <col min="3" max="3" width="20.5703125" style="283" customWidth="1"/>
    <col min="4" max="4" width="14.28515625" style="283" customWidth="1"/>
    <col min="5" max="5" width="18.5703125" style="283" customWidth="1"/>
    <col min="6" max="6" width="19.85546875" style="283" customWidth="1"/>
    <col min="7" max="7" width="3.7109375" style="282" customWidth="1"/>
    <col min="8" max="8" width="86.140625" style="230" customWidth="1"/>
    <col min="9" max="16384" width="9.140625" style="283"/>
  </cols>
  <sheetData>
    <row r="1" spans="1:8" x14ac:dyDescent="0.2">
      <c r="A1" s="272"/>
      <c r="B1" s="281"/>
      <c r="C1" s="281"/>
      <c r="D1" s="281"/>
      <c r="E1" s="281"/>
      <c r="F1" s="281"/>
    </row>
    <row r="2" spans="1:8" s="286" customFormat="1" ht="30" customHeight="1" x14ac:dyDescent="0.2">
      <c r="A2" s="284" t="s">
        <v>54</v>
      </c>
      <c r="B2" s="536" t="str">
        <f>'Part 2'!B2</f>
        <v>Opioid and Stimulant Unmet Needs</v>
      </c>
      <c r="C2" s="536"/>
      <c r="D2" s="536"/>
      <c r="E2" s="536"/>
      <c r="F2" s="536"/>
      <c r="G2" s="285"/>
      <c r="H2" s="231"/>
    </row>
    <row r="3" spans="1:8" s="286" customFormat="1" ht="15" x14ac:dyDescent="0.2">
      <c r="A3" s="115" t="s">
        <v>176</v>
      </c>
      <c r="B3" s="287" t="str">
        <f>IF('Part 2'!B177="","",'Part 2'!B177)</f>
        <v/>
      </c>
      <c r="C3" s="287"/>
      <c r="D3" s="287"/>
      <c r="E3" s="287"/>
      <c r="F3" s="287"/>
      <c r="G3" s="285"/>
      <c r="H3" s="231"/>
    </row>
    <row r="4" spans="1:8" s="286" customFormat="1" ht="15" x14ac:dyDescent="0.2">
      <c r="A4" s="115" t="s">
        <v>53</v>
      </c>
      <c r="B4" s="537" t="str">
        <f>IF('Part 2'!B4="","",'Part 2'!B4)</f>
        <v/>
      </c>
      <c r="C4" s="537"/>
      <c r="D4" s="537"/>
      <c r="E4" s="537"/>
      <c r="F4" s="537"/>
      <c r="G4" s="285"/>
      <c r="H4" s="231"/>
    </row>
    <row r="5" spans="1:8" ht="13.5" thickBot="1" x14ac:dyDescent="0.25">
      <c r="A5" s="37"/>
      <c r="B5" s="288"/>
      <c r="C5" s="288"/>
      <c r="D5" s="288"/>
      <c r="E5" s="289"/>
      <c r="F5" s="289"/>
    </row>
    <row r="6" spans="1:8" ht="30" customHeight="1" x14ac:dyDescent="0.3">
      <c r="A6" s="538" t="s">
        <v>85</v>
      </c>
      <c r="B6" s="539"/>
      <c r="C6" s="539"/>
      <c r="D6" s="539"/>
      <c r="E6" s="539"/>
      <c r="F6" s="540"/>
    </row>
    <row r="7" spans="1:8" ht="81" customHeight="1" x14ac:dyDescent="0.2">
      <c r="A7" s="541" t="s">
        <v>179</v>
      </c>
      <c r="B7" s="542"/>
      <c r="C7" s="542"/>
      <c r="D7" s="542"/>
      <c r="E7" s="542"/>
      <c r="F7" s="543"/>
    </row>
    <row r="8" spans="1:8" ht="27" customHeight="1" thickBot="1" x14ac:dyDescent="0.25">
      <c r="A8" s="290"/>
      <c r="B8" s="547" t="s">
        <v>180</v>
      </c>
      <c r="C8" s="547"/>
      <c r="D8" s="547"/>
      <c r="E8" s="547"/>
      <c r="F8" s="548"/>
    </row>
    <row r="9" spans="1:8" s="296" customFormat="1" ht="30" customHeight="1" thickBot="1" x14ac:dyDescent="0.25">
      <c r="A9" s="291"/>
      <c r="B9" s="292" t="s">
        <v>80</v>
      </c>
      <c r="C9" s="293" t="s">
        <v>33</v>
      </c>
      <c r="D9" s="293" t="s">
        <v>73</v>
      </c>
      <c r="E9" s="293" t="s">
        <v>74</v>
      </c>
      <c r="F9" s="294" t="s">
        <v>5</v>
      </c>
      <c r="G9" s="295"/>
      <c r="H9" s="230"/>
    </row>
    <row r="10" spans="1:8" s="299" customFormat="1" ht="15" customHeight="1" x14ac:dyDescent="0.2">
      <c r="A10" s="297" t="s">
        <v>116</v>
      </c>
      <c r="B10" s="119"/>
      <c r="C10" s="172">
        <v>0</v>
      </c>
      <c r="D10" s="156">
        <v>0</v>
      </c>
      <c r="E10" s="156">
        <v>0</v>
      </c>
      <c r="F10" s="176">
        <f>ROUND(C10*D10*E10, 2)</f>
        <v>0</v>
      </c>
      <c r="G10" s="298"/>
      <c r="H10" s="230"/>
    </row>
    <row r="11" spans="1:8" s="299" customFormat="1" ht="15" customHeight="1" x14ac:dyDescent="0.2">
      <c r="A11" s="300" t="s">
        <v>117</v>
      </c>
      <c r="B11" s="41"/>
      <c r="C11" s="173">
        <v>0</v>
      </c>
      <c r="D11" s="157">
        <v>0</v>
      </c>
      <c r="E11" s="157">
        <v>0</v>
      </c>
      <c r="F11" s="177">
        <f t="shared" ref="F11:F19" si="0">ROUND(C11*D11*E11, 2)</f>
        <v>0</v>
      </c>
      <c r="G11" s="298"/>
      <c r="H11" s="230"/>
    </row>
    <row r="12" spans="1:8" s="299" customFormat="1" ht="15" customHeight="1" x14ac:dyDescent="0.2">
      <c r="A12" s="300" t="s">
        <v>120</v>
      </c>
      <c r="B12" s="41"/>
      <c r="C12" s="173">
        <v>0</v>
      </c>
      <c r="D12" s="157">
        <v>0</v>
      </c>
      <c r="E12" s="157">
        <v>0</v>
      </c>
      <c r="F12" s="177">
        <f t="shared" si="0"/>
        <v>0</v>
      </c>
      <c r="G12" s="298"/>
      <c r="H12" s="230"/>
    </row>
    <row r="13" spans="1:8" s="299" customFormat="1" ht="15" customHeight="1" x14ac:dyDescent="0.2">
      <c r="A13" s="300" t="s">
        <v>123</v>
      </c>
      <c r="B13" s="41"/>
      <c r="C13" s="173">
        <v>0</v>
      </c>
      <c r="D13" s="157">
        <v>0</v>
      </c>
      <c r="E13" s="157">
        <v>0</v>
      </c>
      <c r="F13" s="177">
        <f t="shared" si="0"/>
        <v>0</v>
      </c>
      <c r="G13" s="298"/>
      <c r="H13" s="230"/>
    </row>
    <row r="14" spans="1:8" s="299" customFormat="1" ht="15" customHeight="1" x14ac:dyDescent="0.2">
      <c r="A14" s="300" t="s">
        <v>124</v>
      </c>
      <c r="B14" s="41"/>
      <c r="C14" s="173">
        <v>0</v>
      </c>
      <c r="D14" s="157">
        <v>0</v>
      </c>
      <c r="E14" s="157">
        <v>0</v>
      </c>
      <c r="F14" s="177">
        <f>ROUND(C14*D14*E14, 2)</f>
        <v>0</v>
      </c>
      <c r="G14" s="298"/>
      <c r="H14" s="230"/>
    </row>
    <row r="15" spans="1:8" s="299" customFormat="1" ht="15" customHeight="1" x14ac:dyDescent="0.2">
      <c r="A15" s="300" t="s">
        <v>132</v>
      </c>
      <c r="B15" s="41"/>
      <c r="C15" s="173">
        <v>0</v>
      </c>
      <c r="D15" s="157">
        <v>0</v>
      </c>
      <c r="E15" s="157">
        <v>0</v>
      </c>
      <c r="F15" s="177">
        <f>ROUND(C15*D15*E15, 2)</f>
        <v>0</v>
      </c>
      <c r="G15" s="298"/>
      <c r="H15" s="230"/>
    </row>
    <row r="16" spans="1:8" s="299" customFormat="1" ht="15" customHeight="1" x14ac:dyDescent="0.2">
      <c r="A16" s="300" t="s">
        <v>215</v>
      </c>
      <c r="B16" s="41"/>
      <c r="C16" s="173">
        <v>0</v>
      </c>
      <c r="D16" s="157">
        <v>0</v>
      </c>
      <c r="E16" s="157">
        <v>0</v>
      </c>
      <c r="F16" s="177">
        <f t="shared" si="0"/>
        <v>0</v>
      </c>
      <c r="G16" s="298"/>
      <c r="H16" s="230"/>
    </row>
    <row r="17" spans="1:8" s="299" customFormat="1" ht="15" customHeight="1" x14ac:dyDescent="0.2">
      <c r="A17" s="300" t="s">
        <v>216</v>
      </c>
      <c r="B17" s="41"/>
      <c r="C17" s="173">
        <v>0</v>
      </c>
      <c r="D17" s="157">
        <v>0</v>
      </c>
      <c r="E17" s="157">
        <v>0</v>
      </c>
      <c r="F17" s="177">
        <f t="shared" si="0"/>
        <v>0</v>
      </c>
      <c r="G17" s="298"/>
      <c r="H17" s="230"/>
    </row>
    <row r="18" spans="1:8" s="299" customFormat="1" ht="15" customHeight="1" x14ac:dyDescent="0.2">
      <c r="A18" s="300" t="s">
        <v>217</v>
      </c>
      <c r="B18" s="41"/>
      <c r="C18" s="173">
        <v>0</v>
      </c>
      <c r="D18" s="157">
        <v>0</v>
      </c>
      <c r="E18" s="157">
        <v>0</v>
      </c>
      <c r="F18" s="177">
        <f t="shared" si="0"/>
        <v>0</v>
      </c>
      <c r="G18" s="298"/>
      <c r="H18" s="230"/>
    </row>
    <row r="19" spans="1:8" s="299" customFormat="1" ht="15" customHeight="1" x14ac:dyDescent="0.2">
      <c r="A19" s="300" t="s">
        <v>218</v>
      </c>
      <c r="B19" s="43"/>
      <c r="C19" s="174">
        <v>0</v>
      </c>
      <c r="D19" s="158">
        <v>0</v>
      </c>
      <c r="E19" s="158">
        <v>0</v>
      </c>
      <c r="F19" s="178">
        <f t="shared" si="0"/>
        <v>0</v>
      </c>
      <c r="G19" s="298"/>
      <c r="H19" s="230"/>
    </row>
    <row r="20" spans="1:8" s="299" customFormat="1" ht="33" customHeight="1" thickBot="1" x14ac:dyDescent="0.3">
      <c r="A20" s="425"/>
      <c r="B20" s="549" t="s">
        <v>181</v>
      </c>
      <c r="C20" s="549"/>
      <c r="D20" s="549"/>
      <c r="E20" s="549"/>
      <c r="F20" s="550"/>
      <c r="G20" s="298"/>
      <c r="H20" s="230"/>
    </row>
    <row r="21" spans="1:8" s="296" customFormat="1" ht="30" customHeight="1" thickBot="1" x14ac:dyDescent="0.25">
      <c r="A21" s="302"/>
      <c r="B21" s="303" t="s">
        <v>80</v>
      </c>
      <c r="C21" s="304" t="s">
        <v>81</v>
      </c>
      <c r="D21" s="305" t="s">
        <v>35</v>
      </c>
      <c r="E21" s="305" t="s">
        <v>75</v>
      </c>
      <c r="F21" s="207" t="s">
        <v>5</v>
      </c>
      <c r="G21" s="295"/>
      <c r="H21" s="230"/>
    </row>
    <row r="22" spans="1:8" s="299" customFormat="1" ht="15" customHeight="1" x14ac:dyDescent="0.2">
      <c r="A22" s="306" t="s">
        <v>219</v>
      </c>
      <c r="B22" s="140"/>
      <c r="C22" s="206">
        <v>0</v>
      </c>
      <c r="D22" s="166">
        <v>0</v>
      </c>
      <c r="E22" s="167">
        <v>0</v>
      </c>
      <c r="F22" s="208">
        <f>ROUND(C22*D22*E22, 2)</f>
        <v>0</v>
      </c>
      <c r="G22" s="298"/>
      <c r="H22" s="230"/>
    </row>
    <row r="23" spans="1:8" s="299" customFormat="1" ht="15" customHeight="1" x14ac:dyDescent="0.2">
      <c r="A23" s="300" t="s">
        <v>220</v>
      </c>
      <c r="B23" s="10"/>
      <c r="C23" s="173">
        <v>0</v>
      </c>
      <c r="D23" s="160">
        <v>0</v>
      </c>
      <c r="E23" s="157">
        <v>0</v>
      </c>
      <c r="F23" s="177">
        <f>ROUND(C23*D23*E23, 2)</f>
        <v>0</v>
      </c>
      <c r="G23" s="298"/>
      <c r="H23" s="230"/>
    </row>
    <row r="24" spans="1:8" s="299" customFormat="1" ht="15" customHeight="1" x14ac:dyDescent="0.2">
      <c r="A24" s="300" t="s">
        <v>221</v>
      </c>
      <c r="B24" s="10"/>
      <c r="C24" s="173">
        <v>0</v>
      </c>
      <c r="D24" s="160">
        <v>0</v>
      </c>
      <c r="E24" s="157">
        <v>0</v>
      </c>
      <c r="F24" s="177">
        <f>ROUND(C24*D24*E24, 2)</f>
        <v>0</v>
      </c>
      <c r="G24" s="298"/>
      <c r="H24" s="230"/>
    </row>
    <row r="25" spans="1:8" s="299" customFormat="1" ht="15" customHeight="1" x14ac:dyDescent="0.2">
      <c r="A25" s="300" t="s">
        <v>222</v>
      </c>
      <c r="B25" s="10"/>
      <c r="C25" s="173">
        <v>0</v>
      </c>
      <c r="D25" s="160">
        <v>0</v>
      </c>
      <c r="E25" s="157">
        <v>0</v>
      </c>
      <c r="F25" s="177">
        <f>ROUND(C25*D25*E25, 2)</f>
        <v>0</v>
      </c>
      <c r="G25" s="298"/>
      <c r="H25" s="230"/>
    </row>
    <row r="26" spans="1:8" s="299" customFormat="1" ht="15" customHeight="1" x14ac:dyDescent="0.2">
      <c r="A26" s="300" t="s">
        <v>223</v>
      </c>
      <c r="B26" s="10"/>
      <c r="C26" s="173">
        <v>0</v>
      </c>
      <c r="D26" s="160">
        <v>0</v>
      </c>
      <c r="E26" s="157">
        <v>0</v>
      </c>
      <c r="F26" s="177">
        <f>ROUND(C26*D26*E26, 2)</f>
        <v>0</v>
      </c>
      <c r="G26" s="298"/>
      <c r="H26" s="230"/>
    </row>
    <row r="27" spans="1:8" s="299" customFormat="1" ht="15" customHeight="1" x14ac:dyDescent="0.2">
      <c r="A27" s="300" t="s">
        <v>224</v>
      </c>
      <c r="B27" s="10"/>
      <c r="C27" s="173">
        <v>0</v>
      </c>
      <c r="D27" s="160">
        <v>0</v>
      </c>
      <c r="E27" s="157">
        <v>0</v>
      </c>
      <c r="F27" s="177">
        <f t="shared" ref="F27:F31" si="1">ROUND(C27*D27*E27, 2)</f>
        <v>0</v>
      </c>
      <c r="G27" s="298"/>
      <c r="H27" s="230"/>
    </row>
    <row r="28" spans="1:8" s="299" customFormat="1" ht="15" customHeight="1" x14ac:dyDescent="0.2">
      <c r="A28" s="300" t="s">
        <v>225</v>
      </c>
      <c r="B28" s="10"/>
      <c r="C28" s="173">
        <v>0</v>
      </c>
      <c r="D28" s="160">
        <v>0</v>
      </c>
      <c r="E28" s="157">
        <v>0</v>
      </c>
      <c r="F28" s="177">
        <f t="shared" si="1"/>
        <v>0</v>
      </c>
      <c r="G28" s="298"/>
      <c r="H28" s="230"/>
    </row>
    <row r="29" spans="1:8" s="299" customFormat="1" ht="15" customHeight="1" x14ac:dyDescent="0.2">
      <c r="A29" s="300" t="s">
        <v>226</v>
      </c>
      <c r="B29" s="10"/>
      <c r="C29" s="173">
        <v>0</v>
      </c>
      <c r="D29" s="160">
        <v>0</v>
      </c>
      <c r="E29" s="157">
        <v>0</v>
      </c>
      <c r="F29" s="177">
        <f t="shared" si="1"/>
        <v>0</v>
      </c>
      <c r="G29" s="298"/>
      <c r="H29" s="230"/>
    </row>
    <row r="30" spans="1:8" s="299" customFormat="1" ht="15" customHeight="1" x14ac:dyDescent="0.2">
      <c r="A30" s="300" t="s">
        <v>227</v>
      </c>
      <c r="B30" s="10"/>
      <c r="C30" s="173">
        <v>0</v>
      </c>
      <c r="D30" s="160">
        <v>0</v>
      </c>
      <c r="E30" s="157">
        <v>0</v>
      </c>
      <c r="F30" s="177">
        <f t="shared" si="1"/>
        <v>0</v>
      </c>
      <c r="G30" s="298"/>
      <c r="H30" s="230"/>
    </row>
    <row r="31" spans="1:8" s="299" customFormat="1" ht="15" customHeight="1" thickBot="1" x14ac:dyDescent="0.25">
      <c r="A31" s="307" t="s">
        <v>228</v>
      </c>
      <c r="B31" s="155"/>
      <c r="C31" s="174">
        <v>0</v>
      </c>
      <c r="D31" s="168">
        <v>0</v>
      </c>
      <c r="E31" s="158">
        <v>0</v>
      </c>
      <c r="F31" s="178">
        <f t="shared" si="1"/>
        <v>0</v>
      </c>
      <c r="G31" s="298"/>
      <c r="H31" s="230"/>
    </row>
    <row r="32" spans="1:8" s="299" customFormat="1" ht="15" customHeight="1" thickBot="1" x14ac:dyDescent="0.25">
      <c r="A32" s="308" t="s">
        <v>44</v>
      </c>
      <c r="B32" s="309"/>
      <c r="C32" s="310"/>
      <c r="D32" s="311"/>
      <c r="E32" s="311"/>
      <c r="F32" s="184">
        <f>SUM(F10:F19,F22:F31)</f>
        <v>0</v>
      </c>
      <c r="G32" s="298"/>
      <c r="H32" s="230"/>
    </row>
    <row r="33" spans="1:6" x14ac:dyDescent="0.2">
      <c r="A33" s="312"/>
      <c r="B33" s="313"/>
      <c r="C33" s="313"/>
      <c r="D33" s="314"/>
      <c r="E33" s="314"/>
      <c r="F33" s="65"/>
    </row>
    <row r="34" spans="1:6" ht="30" customHeight="1" thickBot="1" x14ac:dyDescent="0.25">
      <c r="A34" s="544" t="s">
        <v>182</v>
      </c>
      <c r="B34" s="545"/>
      <c r="C34" s="545"/>
      <c r="D34" s="545"/>
      <c r="E34" s="545"/>
      <c r="F34" s="546"/>
    </row>
    <row r="35" spans="1:6" ht="26.25" customHeight="1" x14ac:dyDescent="0.2">
      <c r="A35" s="315" t="str">
        <f t="shared" ref="A35:A44" si="2">IF(B10="","",B10)</f>
        <v/>
      </c>
      <c r="B35" s="455"/>
      <c r="C35" s="455"/>
      <c r="D35" s="455"/>
      <c r="E35" s="455"/>
      <c r="F35" s="456"/>
    </row>
    <row r="36" spans="1:6" ht="26.25" customHeight="1" x14ac:dyDescent="0.2">
      <c r="A36" s="316" t="str">
        <f t="shared" si="2"/>
        <v/>
      </c>
      <c r="B36" s="457"/>
      <c r="C36" s="457"/>
      <c r="D36" s="457"/>
      <c r="E36" s="457"/>
      <c r="F36" s="458"/>
    </row>
    <row r="37" spans="1:6" ht="26.25" customHeight="1" x14ac:dyDescent="0.2">
      <c r="A37" s="316" t="str">
        <f t="shared" si="2"/>
        <v/>
      </c>
      <c r="B37" s="457"/>
      <c r="C37" s="457"/>
      <c r="D37" s="457"/>
      <c r="E37" s="457"/>
      <c r="F37" s="458"/>
    </row>
    <row r="38" spans="1:6" ht="26.25" customHeight="1" x14ac:dyDescent="0.2">
      <c r="A38" s="316" t="str">
        <f t="shared" si="2"/>
        <v/>
      </c>
      <c r="B38" s="457"/>
      <c r="C38" s="457"/>
      <c r="D38" s="457"/>
      <c r="E38" s="457"/>
      <c r="F38" s="458"/>
    </row>
    <row r="39" spans="1:6" ht="26.25" customHeight="1" x14ac:dyDescent="0.2">
      <c r="A39" s="316" t="str">
        <f t="shared" si="2"/>
        <v/>
      </c>
      <c r="B39" s="457"/>
      <c r="C39" s="457"/>
      <c r="D39" s="457"/>
      <c r="E39" s="457"/>
      <c r="F39" s="458"/>
    </row>
    <row r="40" spans="1:6" ht="26.25" customHeight="1" x14ac:dyDescent="0.2">
      <c r="A40" s="316" t="str">
        <f t="shared" si="2"/>
        <v/>
      </c>
      <c r="B40" s="457"/>
      <c r="C40" s="457"/>
      <c r="D40" s="457"/>
      <c r="E40" s="457"/>
      <c r="F40" s="458"/>
    </row>
    <row r="41" spans="1:6" ht="26.25" customHeight="1" x14ac:dyDescent="0.2">
      <c r="A41" s="316" t="str">
        <f t="shared" si="2"/>
        <v/>
      </c>
      <c r="B41" s="457"/>
      <c r="C41" s="457"/>
      <c r="D41" s="457"/>
      <c r="E41" s="457"/>
      <c r="F41" s="458"/>
    </row>
    <row r="42" spans="1:6" ht="26.25" customHeight="1" x14ac:dyDescent="0.2">
      <c r="A42" s="316" t="str">
        <f t="shared" si="2"/>
        <v/>
      </c>
      <c r="B42" s="457"/>
      <c r="C42" s="457"/>
      <c r="D42" s="457"/>
      <c r="E42" s="457"/>
      <c r="F42" s="458"/>
    </row>
    <row r="43" spans="1:6" ht="26.25" customHeight="1" x14ac:dyDescent="0.2">
      <c r="A43" s="316" t="str">
        <f t="shared" si="2"/>
        <v/>
      </c>
      <c r="B43" s="457"/>
      <c r="C43" s="457"/>
      <c r="D43" s="457"/>
      <c r="E43" s="457"/>
      <c r="F43" s="458"/>
    </row>
    <row r="44" spans="1:6" ht="26.25" customHeight="1" x14ac:dyDescent="0.2">
      <c r="A44" s="316" t="str">
        <f t="shared" si="2"/>
        <v/>
      </c>
      <c r="B44" s="457"/>
      <c r="C44" s="457"/>
      <c r="D44" s="457"/>
      <c r="E44" s="457"/>
      <c r="F44" s="458"/>
    </row>
    <row r="45" spans="1:6" ht="26.25" customHeight="1" x14ac:dyDescent="0.2">
      <c r="A45" s="316" t="str">
        <f>IF(B22="","",B22)</f>
        <v/>
      </c>
      <c r="B45" s="457"/>
      <c r="C45" s="457"/>
      <c r="D45" s="457"/>
      <c r="E45" s="457"/>
      <c r="F45" s="458"/>
    </row>
    <row r="46" spans="1:6" ht="26.25" customHeight="1" x14ac:dyDescent="0.2">
      <c r="A46" s="316" t="str">
        <f t="shared" ref="A46:A54" si="3">IF(B23="","",B23)</f>
        <v/>
      </c>
      <c r="B46" s="457"/>
      <c r="C46" s="457"/>
      <c r="D46" s="457"/>
      <c r="E46" s="457"/>
      <c r="F46" s="458"/>
    </row>
    <row r="47" spans="1:6" ht="26.25" customHeight="1" x14ac:dyDescent="0.2">
      <c r="A47" s="316" t="str">
        <f t="shared" si="3"/>
        <v/>
      </c>
      <c r="B47" s="457"/>
      <c r="C47" s="457"/>
      <c r="D47" s="457"/>
      <c r="E47" s="457"/>
      <c r="F47" s="458"/>
    </row>
    <row r="48" spans="1:6" ht="26.25" customHeight="1" x14ac:dyDescent="0.2">
      <c r="A48" s="316" t="str">
        <f t="shared" si="3"/>
        <v/>
      </c>
      <c r="B48" s="457"/>
      <c r="C48" s="457"/>
      <c r="D48" s="457"/>
      <c r="E48" s="457"/>
      <c r="F48" s="458"/>
    </row>
    <row r="49" spans="1:8" ht="26.25" customHeight="1" x14ac:dyDescent="0.2">
      <c r="A49" s="316" t="str">
        <f t="shared" si="3"/>
        <v/>
      </c>
      <c r="B49" s="457"/>
      <c r="C49" s="457"/>
      <c r="D49" s="457"/>
      <c r="E49" s="457"/>
      <c r="F49" s="458"/>
    </row>
    <row r="50" spans="1:8" ht="26.25" customHeight="1" x14ac:dyDescent="0.2">
      <c r="A50" s="316" t="str">
        <f t="shared" si="3"/>
        <v/>
      </c>
      <c r="B50" s="457"/>
      <c r="C50" s="457"/>
      <c r="D50" s="457"/>
      <c r="E50" s="457"/>
      <c r="F50" s="458"/>
    </row>
    <row r="51" spans="1:8" ht="26.25" customHeight="1" x14ac:dyDescent="0.2">
      <c r="A51" s="316" t="str">
        <f t="shared" si="3"/>
        <v/>
      </c>
      <c r="B51" s="457"/>
      <c r="C51" s="457"/>
      <c r="D51" s="457"/>
      <c r="E51" s="457"/>
      <c r="F51" s="458"/>
    </row>
    <row r="52" spans="1:8" ht="26.25" customHeight="1" x14ac:dyDescent="0.2">
      <c r="A52" s="316" t="str">
        <f t="shared" si="3"/>
        <v/>
      </c>
      <c r="B52" s="457"/>
      <c r="C52" s="457"/>
      <c r="D52" s="457"/>
      <c r="E52" s="457"/>
      <c r="F52" s="458"/>
    </row>
    <row r="53" spans="1:8" ht="26.25" customHeight="1" x14ac:dyDescent="0.2">
      <c r="A53" s="316" t="str">
        <f t="shared" si="3"/>
        <v/>
      </c>
      <c r="B53" s="457"/>
      <c r="C53" s="457"/>
      <c r="D53" s="457"/>
      <c r="E53" s="457"/>
      <c r="F53" s="458"/>
    </row>
    <row r="54" spans="1:8" ht="26.25" customHeight="1" thickBot="1" x14ac:dyDescent="0.25">
      <c r="A54" s="317" t="str">
        <f t="shared" si="3"/>
        <v/>
      </c>
      <c r="B54" s="501"/>
      <c r="C54" s="501"/>
      <c r="D54" s="501"/>
      <c r="E54" s="501"/>
      <c r="F54" s="502"/>
    </row>
    <row r="55" spans="1:8" ht="24.95" customHeight="1" thickBot="1" x14ac:dyDescent="0.25">
      <c r="A55" s="318"/>
      <c r="B55" s="313"/>
      <c r="C55" s="313"/>
      <c r="D55" s="314"/>
      <c r="E55" s="313"/>
      <c r="F55" s="313"/>
    </row>
    <row r="56" spans="1:8" ht="30" customHeight="1" x14ac:dyDescent="0.3">
      <c r="A56" s="538" t="s">
        <v>86</v>
      </c>
      <c r="B56" s="539"/>
      <c r="C56" s="539"/>
      <c r="D56" s="539"/>
      <c r="E56" s="539"/>
      <c r="F56" s="540"/>
    </row>
    <row r="57" spans="1:8" ht="63" customHeight="1" thickBot="1" x14ac:dyDescent="0.25">
      <c r="A57" s="541" t="s">
        <v>183</v>
      </c>
      <c r="B57" s="542"/>
      <c r="C57" s="542"/>
      <c r="D57" s="542"/>
      <c r="E57" s="542"/>
      <c r="F57" s="543"/>
    </row>
    <row r="58" spans="1:8" ht="30.2" customHeight="1" thickBot="1" x14ac:dyDescent="0.25">
      <c r="A58" s="319"/>
      <c r="B58" s="320" t="s">
        <v>80</v>
      </c>
      <c r="C58" s="321" t="s">
        <v>6</v>
      </c>
      <c r="D58" s="322" t="s">
        <v>7</v>
      </c>
      <c r="E58" s="323" t="s">
        <v>5</v>
      </c>
      <c r="F58" s="324"/>
    </row>
    <row r="59" spans="1:8" s="299" customFormat="1" ht="15" customHeight="1" x14ac:dyDescent="0.2">
      <c r="A59" s="297" t="s">
        <v>116</v>
      </c>
      <c r="B59" s="44" t="str">
        <f t="shared" ref="B59:B68" si="4">IF(B10="","",B10)</f>
        <v/>
      </c>
      <c r="C59" s="180">
        <f t="shared" ref="C59:C68" si="5">F10</f>
        <v>0</v>
      </c>
      <c r="D59" s="159">
        <v>0</v>
      </c>
      <c r="E59" s="176">
        <f>ROUND(C59*D59, 2)</f>
        <v>0</v>
      </c>
      <c r="F59" s="326"/>
      <c r="G59" s="298"/>
      <c r="H59" s="230"/>
    </row>
    <row r="60" spans="1:8" s="299" customFormat="1" ht="15" customHeight="1" x14ac:dyDescent="0.2">
      <c r="A60" s="300" t="s">
        <v>117</v>
      </c>
      <c r="B60" s="44" t="str">
        <f t="shared" si="4"/>
        <v/>
      </c>
      <c r="C60" s="181">
        <f t="shared" si="5"/>
        <v>0</v>
      </c>
      <c r="D60" s="160">
        <v>0</v>
      </c>
      <c r="E60" s="177">
        <f t="shared" ref="E60:E79" si="6">ROUND(C60*D60, 2)</f>
        <v>0</v>
      </c>
      <c r="F60" s="326"/>
      <c r="G60" s="298"/>
      <c r="H60" s="230"/>
    </row>
    <row r="61" spans="1:8" s="299" customFormat="1" ht="15" customHeight="1" x14ac:dyDescent="0.2">
      <c r="A61" s="300" t="s">
        <v>120</v>
      </c>
      <c r="B61" s="44" t="str">
        <f t="shared" si="4"/>
        <v/>
      </c>
      <c r="C61" s="181">
        <f t="shared" si="5"/>
        <v>0</v>
      </c>
      <c r="D61" s="160">
        <v>0</v>
      </c>
      <c r="E61" s="177">
        <f t="shared" si="6"/>
        <v>0</v>
      </c>
      <c r="F61" s="326"/>
      <c r="G61" s="298"/>
      <c r="H61" s="230"/>
    </row>
    <row r="62" spans="1:8" s="299" customFormat="1" ht="15" customHeight="1" x14ac:dyDescent="0.2">
      <c r="A62" s="300" t="s">
        <v>123</v>
      </c>
      <c r="B62" s="44" t="str">
        <f t="shared" si="4"/>
        <v/>
      </c>
      <c r="C62" s="181">
        <f t="shared" si="5"/>
        <v>0</v>
      </c>
      <c r="D62" s="160">
        <v>0</v>
      </c>
      <c r="E62" s="177">
        <f t="shared" si="6"/>
        <v>0</v>
      </c>
      <c r="F62" s="326"/>
      <c r="G62" s="298"/>
      <c r="H62" s="230"/>
    </row>
    <row r="63" spans="1:8" s="299" customFormat="1" ht="15" customHeight="1" x14ac:dyDescent="0.2">
      <c r="A63" s="300" t="s">
        <v>124</v>
      </c>
      <c r="B63" s="44" t="str">
        <f t="shared" si="4"/>
        <v/>
      </c>
      <c r="C63" s="181">
        <f t="shared" si="5"/>
        <v>0</v>
      </c>
      <c r="D63" s="160">
        <v>0</v>
      </c>
      <c r="E63" s="177">
        <f t="shared" si="6"/>
        <v>0</v>
      </c>
      <c r="F63" s="326"/>
      <c r="G63" s="298"/>
      <c r="H63" s="230"/>
    </row>
    <row r="64" spans="1:8" s="299" customFormat="1" ht="15" customHeight="1" x14ac:dyDescent="0.2">
      <c r="A64" s="300" t="s">
        <v>132</v>
      </c>
      <c r="B64" s="44" t="str">
        <f t="shared" si="4"/>
        <v/>
      </c>
      <c r="C64" s="181">
        <f t="shared" si="5"/>
        <v>0</v>
      </c>
      <c r="D64" s="160">
        <v>0</v>
      </c>
      <c r="E64" s="177">
        <f t="shared" si="6"/>
        <v>0</v>
      </c>
      <c r="F64" s="326"/>
      <c r="G64" s="298"/>
      <c r="H64" s="230"/>
    </row>
    <row r="65" spans="1:8" s="299" customFormat="1" ht="15" customHeight="1" x14ac:dyDescent="0.2">
      <c r="A65" s="300" t="s">
        <v>215</v>
      </c>
      <c r="B65" s="44" t="str">
        <f t="shared" si="4"/>
        <v/>
      </c>
      <c r="C65" s="181">
        <f t="shared" si="5"/>
        <v>0</v>
      </c>
      <c r="D65" s="160">
        <v>0</v>
      </c>
      <c r="E65" s="177">
        <f t="shared" si="6"/>
        <v>0</v>
      </c>
      <c r="F65" s="326"/>
      <c r="G65" s="298"/>
      <c r="H65" s="230"/>
    </row>
    <row r="66" spans="1:8" s="299" customFormat="1" ht="15" customHeight="1" x14ac:dyDescent="0.2">
      <c r="A66" s="300" t="s">
        <v>216</v>
      </c>
      <c r="B66" s="44" t="str">
        <f t="shared" si="4"/>
        <v/>
      </c>
      <c r="C66" s="181">
        <f t="shared" si="5"/>
        <v>0</v>
      </c>
      <c r="D66" s="160">
        <v>0</v>
      </c>
      <c r="E66" s="177">
        <f t="shared" si="6"/>
        <v>0</v>
      </c>
      <c r="F66" s="326"/>
      <c r="G66" s="298"/>
      <c r="H66" s="230"/>
    </row>
    <row r="67" spans="1:8" s="299" customFormat="1" ht="15" customHeight="1" x14ac:dyDescent="0.2">
      <c r="A67" s="300" t="s">
        <v>217</v>
      </c>
      <c r="B67" s="44" t="str">
        <f t="shared" si="4"/>
        <v/>
      </c>
      <c r="C67" s="181">
        <f t="shared" si="5"/>
        <v>0</v>
      </c>
      <c r="D67" s="160">
        <v>0</v>
      </c>
      <c r="E67" s="177">
        <f t="shared" si="6"/>
        <v>0</v>
      </c>
      <c r="F67" s="326"/>
      <c r="G67" s="298"/>
      <c r="H67" s="230"/>
    </row>
    <row r="68" spans="1:8" s="299" customFormat="1" ht="15" customHeight="1" thickBot="1" x14ac:dyDescent="0.25">
      <c r="A68" s="307" t="s">
        <v>218</v>
      </c>
      <c r="B68" s="44" t="str">
        <f t="shared" si="4"/>
        <v/>
      </c>
      <c r="C68" s="181">
        <f t="shared" si="5"/>
        <v>0</v>
      </c>
      <c r="D68" s="160">
        <v>0</v>
      </c>
      <c r="E68" s="177">
        <f t="shared" si="6"/>
        <v>0</v>
      </c>
      <c r="F68" s="326"/>
      <c r="G68" s="298"/>
      <c r="H68" s="230"/>
    </row>
    <row r="69" spans="1:8" s="299" customFormat="1" ht="32.25" customHeight="1" thickBot="1" x14ac:dyDescent="0.25">
      <c r="A69" s="327"/>
      <c r="B69" s="320" t="s">
        <v>80</v>
      </c>
      <c r="C69" s="328" t="s">
        <v>6</v>
      </c>
      <c r="D69" s="322" t="s">
        <v>7</v>
      </c>
      <c r="E69" s="329" t="s">
        <v>5</v>
      </c>
      <c r="F69" s="326"/>
      <c r="G69" s="298"/>
      <c r="H69" s="230"/>
    </row>
    <row r="70" spans="1:8" s="299" customFormat="1" ht="15" customHeight="1" x14ac:dyDescent="0.2">
      <c r="A70" s="297" t="s">
        <v>219</v>
      </c>
      <c r="B70" s="11" t="str">
        <f t="shared" ref="B70:B79" si="7">IF(B22="","",B22)</f>
        <v/>
      </c>
      <c r="C70" s="181">
        <f t="shared" ref="C70:C79" si="8">F22</f>
        <v>0</v>
      </c>
      <c r="D70" s="160">
        <v>0</v>
      </c>
      <c r="E70" s="177">
        <f t="shared" si="6"/>
        <v>0</v>
      </c>
      <c r="F70" s="326"/>
      <c r="G70" s="298"/>
      <c r="H70" s="230"/>
    </row>
    <row r="71" spans="1:8" s="299" customFormat="1" ht="15" customHeight="1" x14ac:dyDescent="0.2">
      <c r="A71" s="300" t="s">
        <v>220</v>
      </c>
      <c r="B71" s="11" t="str">
        <f t="shared" si="7"/>
        <v/>
      </c>
      <c r="C71" s="181">
        <f t="shared" si="8"/>
        <v>0</v>
      </c>
      <c r="D71" s="160">
        <v>0</v>
      </c>
      <c r="E71" s="177">
        <f t="shared" si="6"/>
        <v>0</v>
      </c>
      <c r="F71" s="326"/>
      <c r="G71" s="298"/>
      <c r="H71" s="230"/>
    </row>
    <row r="72" spans="1:8" s="299" customFormat="1" ht="15" customHeight="1" x14ac:dyDescent="0.2">
      <c r="A72" s="300" t="s">
        <v>221</v>
      </c>
      <c r="B72" s="11" t="str">
        <f t="shared" si="7"/>
        <v/>
      </c>
      <c r="C72" s="181">
        <f t="shared" si="8"/>
        <v>0</v>
      </c>
      <c r="D72" s="160">
        <v>0</v>
      </c>
      <c r="E72" s="177">
        <f t="shared" si="6"/>
        <v>0</v>
      </c>
      <c r="F72" s="326"/>
      <c r="G72" s="298"/>
      <c r="H72" s="230"/>
    </row>
    <row r="73" spans="1:8" s="299" customFormat="1" ht="15" customHeight="1" x14ac:dyDescent="0.2">
      <c r="A73" s="300" t="s">
        <v>222</v>
      </c>
      <c r="B73" s="11" t="str">
        <f t="shared" si="7"/>
        <v/>
      </c>
      <c r="C73" s="181">
        <f t="shared" si="8"/>
        <v>0</v>
      </c>
      <c r="D73" s="160">
        <v>0</v>
      </c>
      <c r="E73" s="177">
        <f t="shared" si="6"/>
        <v>0</v>
      </c>
      <c r="F73" s="326"/>
      <c r="G73" s="298"/>
      <c r="H73" s="230"/>
    </row>
    <row r="74" spans="1:8" s="299" customFormat="1" ht="15" customHeight="1" x14ac:dyDescent="0.2">
      <c r="A74" s="300" t="s">
        <v>223</v>
      </c>
      <c r="B74" s="66" t="str">
        <f t="shared" si="7"/>
        <v/>
      </c>
      <c r="C74" s="181">
        <f t="shared" si="8"/>
        <v>0</v>
      </c>
      <c r="D74" s="160">
        <v>0</v>
      </c>
      <c r="E74" s="177">
        <f t="shared" si="6"/>
        <v>0</v>
      </c>
      <c r="F74" s="326"/>
      <c r="G74" s="298"/>
      <c r="H74" s="230"/>
    </row>
    <row r="75" spans="1:8" s="299" customFormat="1" ht="15" customHeight="1" x14ac:dyDescent="0.2">
      <c r="A75" s="300" t="s">
        <v>224</v>
      </c>
      <c r="B75" s="11" t="str">
        <f t="shared" si="7"/>
        <v/>
      </c>
      <c r="C75" s="181">
        <f t="shared" si="8"/>
        <v>0</v>
      </c>
      <c r="D75" s="160">
        <v>0</v>
      </c>
      <c r="E75" s="177">
        <f t="shared" si="6"/>
        <v>0</v>
      </c>
      <c r="F75" s="326"/>
      <c r="G75" s="298"/>
      <c r="H75" s="230"/>
    </row>
    <row r="76" spans="1:8" s="299" customFormat="1" ht="15" customHeight="1" x14ac:dyDescent="0.2">
      <c r="A76" s="300" t="s">
        <v>225</v>
      </c>
      <c r="B76" s="11" t="str">
        <f t="shared" si="7"/>
        <v/>
      </c>
      <c r="C76" s="181">
        <f t="shared" si="8"/>
        <v>0</v>
      </c>
      <c r="D76" s="160">
        <v>0</v>
      </c>
      <c r="E76" s="177">
        <f t="shared" si="6"/>
        <v>0</v>
      </c>
      <c r="F76" s="326"/>
      <c r="G76" s="298"/>
      <c r="H76" s="230"/>
    </row>
    <row r="77" spans="1:8" s="299" customFormat="1" ht="15" customHeight="1" x14ac:dyDescent="0.2">
      <c r="A77" s="300" t="s">
        <v>226</v>
      </c>
      <c r="B77" s="11" t="str">
        <f t="shared" si="7"/>
        <v/>
      </c>
      <c r="C77" s="181">
        <f t="shared" si="8"/>
        <v>0</v>
      </c>
      <c r="D77" s="160">
        <v>0</v>
      </c>
      <c r="E77" s="177">
        <f t="shared" si="6"/>
        <v>0</v>
      </c>
      <c r="F77" s="326"/>
      <c r="G77" s="298"/>
      <c r="H77" s="230"/>
    </row>
    <row r="78" spans="1:8" s="299" customFormat="1" ht="15" customHeight="1" x14ac:dyDescent="0.2">
      <c r="A78" s="300" t="s">
        <v>227</v>
      </c>
      <c r="B78" s="11" t="str">
        <f t="shared" si="7"/>
        <v/>
      </c>
      <c r="C78" s="181">
        <f t="shared" si="8"/>
        <v>0</v>
      </c>
      <c r="D78" s="160">
        <v>0</v>
      </c>
      <c r="E78" s="177">
        <f t="shared" si="6"/>
        <v>0</v>
      </c>
      <c r="F78" s="326"/>
      <c r="G78" s="298"/>
      <c r="H78" s="230"/>
    </row>
    <row r="79" spans="1:8" s="299" customFormat="1" ht="15" customHeight="1" thickBot="1" x14ac:dyDescent="0.25">
      <c r="A79" s="307" t="s">
        <v>228</v>
      </c>
      <c r="B79" s="11" t="str">
        <f t="shared" si="7"/>
        <v/>
      </c>
      <c r="C79" s="181">
        <f t="shared" si="8"/>
        <v>0</v>
      </c>
      <c r="D79" s="161">
        <v>0</v>
      </c>
      <c r="E79" s="179">
        <f t="shared" si="6"/>
        <v>0</v>
      </c>
      <c r="F79" s="326"/>
      <c r="G79" s="298"/>
      <c r="H79" s="230"/>
    </row>
    <row r="80" spans="1:8" s="299" customFormat="1" ht="15" customHeight="1" thickBot="1" x14ac:dyDescent="0.25">
      <c r="A80" s="308" t="s">
        <v>45</v>
      </c>
      <c r="B80" s="309"/>
      <c r="C80" s="310"/>
      <c r="D80" s="311"/>
      <c r="E80" s="184">
        <f>SUM(E59:E79)</f>
        <v>0</v>
      </c>
      <c r="F80" s="326"/>
      <c r="G80" s="298"/>
      <c r="H80" s="230"/>
    </row>
    <row r="81" spans="1:8" x14ac:dyDescent="0.2">
      <c r="A81" s="332"/>
      <c r="B81" s="313"/>
      <c r="C81" s="313"/>
      <c r="D81" s="314"/>
      <c r="E81" s="333"/>
      <c r="F81" s="334"/>
    </row>
    <row r="82" spans="1:8" ht="93" customHeight="1" x14ac:dyDescent="0.2">
      <c r="A82" s="551" t="s">
        <v>184</v>
      </c>
      <c r="B82" s="545"/>
      <c r="C82" s="545"/>
      <c r="D82" s="545"/>
      <c r="E82" s="545"/>
      <c r="F82" s="546"/>
    </row>
    <row r="83" spans="1:8" ht="125.1" customHeight="1" thickBot="1" x14ac:dyDescent="0.25">
      <c r="A83" s="459"/>
      <c r="B83" s="460"/>
      <c r="C83" s="460"/>
      <c r="D83" s="460"/>
      <c r="E83" s="460"/>
      <c r="F83" s="461"/>
    </row>
    <row r="84" spans="1:8" ht="24.95" customHeight="1" thickBot="1" x14ac:dyDescent="0.25">
      <c r="A84" s="318"/>
      <c r="B84" s="313"/>
      <c r="C84" s="313"/>
      <c r="D84" s="314"/>
      <c r="E84" s="333"/>
      <c r="F84" s="335"/>
    </row>
    <row r="85" spans="1:8" ht="30" customHeight="1" x14ac:dyDescent="0.3">
      <c r="A85" s="538" t="s">
        <v>185</v>
      </c>
      <c r="B85" s="539"/>
      <c r="C85" s="539"/>
      <c r="D85" s="539"/>
      <c r="E85" s="539"/>
      <c r="F85" s="540"/>
    </row>
    <row r="86" spans="1:8" ht="76.5" customHeight="1" thickBot="1" x14ac:dyDescent="0.25">
      <c r="A86" s="585" t="s">
        <v>186</v>
      </c>
      <c r="B86" s="570"/>
      <c r="C86" s="570"/>
      <c r="D86" s="570"/>
      <c r="E86" s="570"/>
      <c r="F86" s="571"/>
    </row>
    <row r="87" spans="1:8" ht="28.9" customHeight="1" thickBot="1" x14ac:dyDescent="0.25">
      <c r="A87" s="332"/>
      <c r="B87" s="320" t="s">
        <v>8</v>
      </c>
      <c r="C87" s="322" t="s">
        <v>3</v>
      </c>
      <c r="D87" s="322" t="s">
        <v>4</v>
      </c>
      <c r="E87" s="323" t="s">
        <v>5</v>
      </c>
      <c r="F87" s="334"/>
    </row>
    <row r="88" spans="1:8" s="299" customFormat="1" ht="15" customHeight="1" x14ac:dyDescent="0.2">
      <c r="A88" s="297" t="s">
        <v>116</v>
      </c>
      <c r="B88" s="49"/>
      <c r="C88" s="162">
        <v>0</v>
      </c>
      <c r="D88" s="172">
        <v>0</v>
      </c>
      <c r="E88" s="176">
        <f>ROUND(C88*D88, 2)</f>
        <v>0</v>
      </c>
      <c r="F88" s="326"/>
      <c r="G88" s="298"/>
      <c r="H88" s="230"/>
    </row>
    <row r="89" spans="1:8" s="299" customFormat="1" ht="15" customHeight="1" x14ac:dyDescent="0.2">
      <c r="A89" s="300" t="s">
        <v>117</v>
      </c>
      <c r="B89" s="10"/>
      <c r="C89" s="163">
        <v>0</v>
      </c>
      <c r="D89" s="173">
        <v>0</v>
      </c>
      <c r="E89" s="177">
        <f>ROUND(C89*D89, 2)</f>
        <v>0</v>
      </c>
      <c r="F89" s="336"/>
      <c r="G89" s="298"/>
      <c r="H89" s="230"/>
    </row>
    <row r="90" spans="1:8" s="299" customFormat="1" ht="15" customHeight="1" thickBot="1" x14ac:dyDescent="0.25">
      <c r="A90" s="300" t="s">
        <v>120</v>
      </c>
      <c r="B90" s="12"/>
      <c r="C90" s="164">
        <v>0</v>
      </c>
      <c r="D90" s="175">
        <v>0</v>
      </c>
      <c r="E90" s="179">
        <f>ROUND(C90*D90, 2)</f>
        <v>0</v>
      </c>
      <c r="F90" s="326"/>
      <c r="G90" s="298"/>
      <c r="H90" s="230"/>
    </row>
    <row r="91" spans="1:8" s="299" customFormat="1" ht="15" customHeight="1" thickBot="1" x14ac:dyDescent="0.25">
      <c r="A91" s="308" t="s">
        <v>46</v>
      </c>
      <c r="B91" s="309"/>
      <c r="C91" s="310"/>
      <c r="D91" s="337"/>
      <c r="E91" s="185">
        <f>SUM(E88:E90)</f>
        <v>0</v>
      </c>
      <c r="F91" s="326"/>
      <c r="G91" s="298"/>
      <c r="H91" s="230"/>
    </row>
    <row r="92" spans="1:8" x14ac:dyDescent="0.2">
      <c r="A92" s="332"/>
      <c r="B92" s="313"/>
      <c r="C92" s="313"/>
      <c r="D92" s="313"/>
      <c r="E92" s="338"/>
      <c r="F92" s="334"/>
    </row>
    <row r="93" spans="1:8" ht="34.5" customHeight="1" x14ac:dyDescent="0.2">
      <c r="A93" s="544" t="s">
        <v>187</v>
      </c>
      <c r="B93" s="558"/>
      <c r="C93" s="558"/>
      <c r="D93" s="558"/>
      <c r="E93" s="558"/>
      <c r="F93" s="559"/>
    </row>
    <row r="94" spans="1:8" ht="125.1" customHeight="1" thickBot="1" x14ac:dyDescent="0.25">
      <c r="A94" s="459"/>
      <c r="B94" s="460"/>
      <c r="C94" s="460"/>
      <c r="D94" s="460"/>
      <c r="E94" s="460"/>
      <c r="F94" s="461"/>
    </row>
    <row r="95" spans="1:8" ht="24.95" customHeight="1" thickBot="1" x14ac:dyDescent="0.25">
      <c r="A95" s="318"/>
      <c r="B95" s="313"/>
      <c r="C95" s="313"/>
      <c r="D95" s="313"/>
      <c r="E95" s="313"/>
      <c r="F95" s="335"/>
    </row>
    <row r="96" spans="1:8" ht="30" customHeight="1" x14ac:dyDescent="0.3">
      <c r="A96" s="538" t="s">
        <v>65</v>
      </c>
      <c r="B96" s="539"/>
      <c r="C96" s="539"/>
      <c r="D96" s="539"/>
      <c r="E96" s="539"/>
      <c r="F96" s="540"/>
    </row>
    <row r="97" spans="1:8" ht="93.75" customHeight="1" thickBot="1" x14ac:dyDescent="0.25">
      <c r="A97" s="555" t="s">
        <v>188</v>
      </c>
      <c r="B97" s="556"/>
      <c r="C97" s="556"/>
      <c r="D97" s="556"/>
      <c r="E97" s="556"/>
      <c r="F97" s="557"/>
    </row>
    <row r="98" spans="1:8" ht="28.9" customHeight="1" thickBot="1" x14ac:dyDescent="0.25">
      <c r="A98" s="339"/>
      <c r="B98" s="320" t="s">
        <v>8</v>
      </c>
      <c r="C98" s="322" t="s">
        <v>3</v>
      </c>
      <c r="D98" s="322" t="s">
        <v>4</v>
      </c>
      <c r="E98" s="323" t="s">
        <v>5</v>
      </c>
      <c r="F98" s="334"/>
    </row>
    <row r="99" spans="1:8" s="299" customFormat="1" ht="15" customHeight="1" x14ac:dyDescent="0.2">
      <c r="A99" s="297" t="s">
        <v>116</v>
      </c>
      <c r="B99" s="49"/>
      <c r="C99" s="162">
        <v>0</v>
      </c>
      <c r="D99" s="172">
        <v>0</v>
      </c>
      <c r="E99" s="176">
        <f>ROUND(C99*D99, 2)</f>
        <v>0</v>
      </c>
      <c r="F99" s="326"/>
      <c r="G99" s="298"/>
      <c r="H99" s="230"/>
    </row>
    <row r="100" spans="1:8" s="299" customFormat="1" ht="15" customHeight="1" x14ac:dyDescent="0.2">
      <c r="A100" s="300" t="s">
        <v>117</v>
      </c>
      <c r="B100" s="10"/>
      <c r="C100" s="163">
        <v>0</v>
      </c>
      <c r="D100" s="173">
        <v>0</v>
      </c>
      <c r="E100" s="177">
        <f>ROUND(C100*D100, 2)</f>
        <v>0</v>
      </c>
      <c r="F100" s="326"/>
      <c r="G100" s="298"/>
      <c r="H100" s="230"/>
    </row>
    <row r="101" spans="1:8" s="299" customFormat="1" ht="15" customHeight="1" x14ac:dyDescent="0.2">
      <c r="A101" s="300" t="s">
        <v>120</v>
      </c>
      <c r="B101" s="10"/>
      <c r="C101" s="163">
        <v>0</v>
      </c>
      <c r="D101" s="173">
        <v>0</v>
      </c>
      <c r="E101" s="177">
        <f>ROUND(C101*D101, 2)</f>
        <v>0</v>
      </c>
      <c r="F101" s="326"/>
      <c r="G101" s="298"/>
      <c r="H101" s="230"/>
    </row>
    <row r="102" spans="1:8" s="299" customFormat="1" ht="15" customHeight="1" x14ac:dyDescent="0.2">
      <c r="A102" s="300" t="s">
        <v>123</v>
      </c>
      <c r="B102" s="10"/>
      <c r="C102" s="163">
        <v>0</v>
      </c>
      <c r="D102" s="173">
        <v>0</v>
      </c>
      <c r="E102" s="177">
        <f t="shared" ref="E102" si="9">ROUND(C102*D102, 2)</f>
        <v>0</v>
      </c>
      <c r="F102" s="326"/>
      <c r="G102" s="298"/>
      <c r="H102" s="230"/>
    </row>
    <row r="103" spans="1:8" s="299" customFormat="1" ht="15" customHeight="1" thickBot="1" x14ac:dyDescent="0.25">
      <c r="A103" s="300" t="s">
        <v>124</v>
      </c>
      <c r="B103" s="12"/>
      <c r="C103" s="164">
        <v>0</v>
      </c>
      <c r="D103" s="175">
        <v>0</v>
      </c>
      <c r="E103" s="179">
        <v>0</v>
      </c>
      <c r="F103" s="326"/>
      <c r="G103" s="298"/>
      <c r="H103" s="230"/>
    </row>
    <row r="104" spans="1:8" s="299" customFormat="1" ht="15" customHeight="1" thickBot="1" x14ac:dyDescent="0.25">
      <c r="A104" s="308" t="s">
        <v>47</v>
      </c>
      <c r="B104" s="309"/>
      <c r="C104" s="310"/>
      <c r="D104" s="337"/>
      <c r="E104" s="185">
        <f>SUM(E99:E103)</f>
        <v>0</v>
      </c>
      <c r="F104" s="326"/>
      <c r="G104" s="298"/>
      <c r="H104" s="230"/>
    </row>
    <row r="105" spans="1:8" x14ac:dyDescent="0.2">
      <c r="A105" s="340"/>
      <c r="B105" s="341"/>
      <c r="C105" s="341"/>
      <c r="D105" s="342"/>
      <c r="E105" s="342"/>
      <c r="F105" s="334"/>
    </row>
    <row r="106" spans="1:8" ht="45.75" customHeight="1" x14ac:dyDescent="0.2">
      <c r="A106" s="544" t="s">
        <v>189</v>
      </c>
      <c r="B106" s="545"/>
      <c r="C106" s="545"/>
      <c r="D106" s="545"/>
      <c r="E106" s="545"/>
      <c r="F106" s="546"/>
    </row>
    <row r="107" spans="1:8" ht="125.1" customHeight="1" thickBot="1" x14ac:dyDescent="0.25">
      <c r="A107" s="459"/>
      <c r="B107" s="460"/>
      <c r="C107" s="460"/>
      <c r="D107" s="460"/>
      <c r="E107" s="460"/>
      <c r="F107" s="461"/>
    </row>
    <row r="108" spans="1:8" ht="24.95" customHeight="1" thickBot="1" x14ac:dyDescent="0.25">
      <c r="A108" s="318"/>
      <c r="B108" s="313"/>
      <c r="C108" s="313"/>
      <c r="D108" s="313"/>
      <c r="E108" s="313"/>
      <c r="F108" s="335"/>
    </row>
    <row r="109" spans="1:8" ht="30" customHeight="1" x14ac:dyDescent="0.3">
      <c r="A109" s="538" t="s">
        <v>84</v>
      </c>
      <c r="B109" s="539"/>
      <c r="C109" s="539"/>
      <c r="D109" s="539"/>
      <c r="E109" s="539"/>
      <c r="F109" s="540"/>
    </row>
    <row r="110" spans="1:8" ht="66" customHeight="1" thickBot="1" x14ac:dyDescent="0.25">
      <c r="A110" s="552" t="s">
        <v>190</v>
      </c>
      <c r="B110" s="553"/>
      <c r="C110" s="553"/>
      <c r="D110" s="553"/>
      <c r="E110" s="553"/>
      <c r="F110" s="554"/>
    </row>
    <row r="111" spans="1:8" ht="28.9" customHeight="1" thickBot="1" x14ac:dyDescent="0.25">
      <c r="A111" s="343"/>
      <c r="B111" s="320" t="s">
        <v>8</v>
      </c>
      <c r="C111" s="322" t="s">
        <v>3</v>
      </c>
      <c r="D111" s="322" t="s">
        <v>4</v>
      </c>
      <c r="E111" s="323" t="s">
        <v>5</v>
      </c>
      <c r="F111" s="344"/>
    </row>
    <row r="112" spans="1:8" s="299" customFormat="1" ht="15" customHeight="1" x14ac:dyDescent="0.2">
      <c r="A112" s="297" t="s">
        <v>116</v>
      </c>
      <c r="B112" s="49"/>
      <c r="C112" s="162">
        <v>0</v>
      </c>
      <c r="D112" s="172">
        <v>0</v>
      </c>
      <c r="E112" s="176">
        <f>ROUND(C112*D112, 2)</f>
        <v>0</v>
      </c>
      <c r="F112" s="336"/>
      <c r="G112" s="298"/>
      <c r="H112" s="230"/>
    </row>
    <row r="113" spans="1:8" s="299" customFormat="1" ht="15" customHeight="1" x14ac:dyDescent="0.2">
      <c r="A113" s="300" t="s">
        <v>117</v>
      </c>
      <c r="B113" s="10"/>
      <c r="C113" s="163">
        <v>0</v>
      </c>
      <c r="D113" s="173">
        <v>0</v>
      </c>
      <c r="E113" s="177">
        <f>ROUND(C113*D113, 2)</f>
        <v>0</v>
      </c>
      <c r="F113" s="326"/>
      <c r="G113" s="298"/>
      <c r="H113" s="230"/>
    </row>
    <row r="114" spans="1:8" s="299" customFormat="1" ht="15" customHeight="1" x14ac:dyDescent="0.2">
      <c r="A114" s="300" t="s">
        <v>120</v>
      </c>
      <c r="B114" s="10"/>
      <c r="C114" s="163">
        <v>0</v>
      </c>
      <c r="D114" s="173">
        <v>0</v>
      </c>
      <c r="E114" s="177">
        <f>ROUND(C114*D114, 2)</f>
        <v>0</v>
      </c>
      <c r="F114" s="326"/>
      <c r="G114" s="298"/>
      <c r="H114" s="230"/>
    </row>
    <row r="115" spans="1:8" s="299" customFormat="1" ht="15" customHeight="1" x14ac:dyDescent="0.2">
      <c r="A115" s="300" t="s">
        <v>123</v>
      </c>
      <c r="B115" s="10"/>
      <c r="C115" s="163">
        <v>0</v>
      </c>
      <c r="D115" s="173">
        <v>0</v>
      </c>
      <c r="E115" s="177">
        <f>ROUND(C115*D115, 2)</f>
        <v>0</v>
      </c>
      <c r="F115" s="326"/>
      <c r="G115" s="298"/>
      <c r="H115" s="230"/>
    </row>
    <row r="116" spans="1:8" s="299" customFormat="1" ht="15" customHeight="1" x14ac:dyDescent="0.2">
      <c r="A116" s="300" t="s">
        <v>124</v>
      </c>
      <c r="B116" s="10"/>
      <c r="C116" s="163">
        <v>0</v>
      </c>
      <c r="D116" s="173">
        <v>0</v>
      </c>
      <c r="E116" s="177">
        <f t="shared" ref="E116:E120" si="10">ROUND(C116*D116, 2)</f>
        <v>0</v>
      </c>
      <c r="F116" s="326"/>
      <c r="G116" s="298"/>
      <c r="H116" s="230"/>
    </row>
    <row r="117" spans="1:8" s="299" customFormat="1" ht="15" customHeight="1" x14ac:dyDescent="0.2">
      <c r="A117" s="300" t="s">
        <v>132</v>
      </c>
      <c r="B117" s="10"/>
      <c r="C117" s="163">
        <v>0</v>
      </c>
      <c r="D117" s="173">
        <v>0</v>
      </c>
      <c r="E117" s="177">
        <f t="shared" si="10"/>
        <v>0</v>
      </c>
      <c r="F117" s="326"/>
      <c r="G117" s="298"/>
      <c r="H117" s="230"/>
    </row>
    <row r="118" spans="1:8" s="299" customFormat="1" ht="15" customHeight="1" x14ac:dyDescent="0.2">
      <c r="A118" s="300" t="s">
        <v>215</v>
      </c>
      <c r="B118" s="10"/>
      <c r="C118" s="163">
        <v>0</v>
      </c>
      <c r="D118" s="173">
        <v>0</v>
      </c>
      <c r="E118" s="177">
        <f t="shared" si="10"/>
        <v>0</v>
      </c>
      <c r="F118" s="326"/>
      <c r="G118" s="298"/>
      <c r="H118" s="230"/>
    </row>
    <row r="119" spans="1:8" s="299" customFormat="1" ht="15" customHeight="1" x14ac:dyDescent="0.2">
      <c r="A119" s="300" t="s">
        <v>216</v>
      </c>
      <c r="B119" s="10"/>
      <c r="C119" s="163">
        <v>0</v>
      </c>
      <c r="D119" s="173">
        <v>0</v>
      </c>
      <c r="E119" s="177">
        <f t="shared" si="10"/>
        <v>0</v>
      </c>
      <c r="F119" s="326"/>
      <c r="G119" s="298"/>
      <c r="H119" s="230"/>
    </row>
    <row r="120" spans="1:8" s="299" customFormat="1" ht="15" customHeight="1" x14ac:dyDescent="0.2">
      <c r="A120" s="300" t="s">
        <v>217</v>
      </c>
      <c r="B120" s="10"/>
      <c r="C120" s="163">
        <v>0</v>
      </c>
      <c r="D120" s="173">
        <v>0</v>
      </c>
      <c r="E120" s="177">
        <f t="shared" si="10"/>
        <v>0</v>
      </c>
      <c r="F120" s="326"/>
      <c r="G120" s="298"/>
      <c r="H120" s="230"/>
    </row>
    <row r="121" spans="1:8" s="299" customFormat="1" ht="15" customHeight="1" thickBot="1" x14ac:dyDescent="0.25">
      <c r="A121" s="307" t="s">
        <v>218</v>
      </c>
      <c r="B121" s="12"/>
      <c r="C121" s="164">
        <v>0</v>
      </c>
      <c r="D121" s="175">
        <v>0</v>
      </c>
      <c r="E121" s="179">
        <f>ROUND(C121*D121, 2)</f>
        <v>0</v>
      </c>
      <c r="F121" s="326"/>
      <c r="G121" s="298"/>
      <c r="H121" s="230"/>
    </row>
    <row r="122" spans="1:8" s="299" customFormat="1" ht="15" customHeight="1" thickBot="1" x14ac:dyDescent="0.25">
      <c r="A122" s="308" t="s">
        <v>48</v>
      </c>
      <c r="B122" s="309"/>
      <c r="C122" s="310"/>
      <c r="D122" s="337"/>
      <c r="E122" s="184">
        <f>SUM(E112:E121)</f>
        <v>0</v>
      </c>
      <c r="F122" s="326"/>
      <c r="G122" s="298"/>
      <c r="H122" s="230"/>
    </row>
    <row r="123" spans="1:8" x14ac:dyDescent="0.2">
      <c r="A123" s="332"/>
      <c r="B123" s="313"/>
      <c r="C123" s="313"/>
      <c r="D123" s="313"/>
      <c r="E123" s="333"/>
      <c r="F123" s="334"/>
    </row>
    <row r="124" spans="1:8" ht="53.25" customHeight="1" x14ac:dyDescent="0.2">
      <c r="A124" s="444" t="s">
        <v>257</v>
      </c>
      <c r="B124" s="445"/>
      <c r="C124" s="445"/>
      <c r="D124" s="445"/>
      <c r="E124" s="445"/>
      <c r="F124" s="446"/>
    </row>
    <row r="125" spans="1:8" ht="125.1" customHeight="1" thickBot="1" x14ac:dyDescent="0.25">
      <c r="A125" s="459"/>
      <c r="B125" s="460"/>
      <c r="C125" s="460"/>
      <c r="D125" s="460"/>
      <c r="E125" s="460"/>
      <c r="F125" s="461"/>
    </row>
    <row r="126" spans="1:8" ht="24.95" customHeight="1" thickBot="1" x14ac:dyDescent="0.25">
      <c r="A126" s="345"/>
      <c r="B126" s="346"/>
      <c r="C126" s="346"/>
      <c r="D126" s="346"/>
      <c r="E126" s="346"/>
      <c r="F126" s="335"/>
    </row>
    <row r="127" spans="1:8" ht="30" customHeight="1" x14ac:dyDescent="0.3">
      <c r="A127" s="538" t="s">
        <v>87</v>
      </c>
      <c r="B127" s="539"/>
      <c r="C127" s="539"/>
      <c r="D127" s="539"/>
      <c r="E127" s="539"/>
      <c r="F127" s="540"/>
    </row>
    <row r="128" spans="1:8" ht="81" customHeight="1" x14ac:dyDescent="0.2">
      <c r="A128" s="560" t="s">
        <v>191</v>
      </c>
      <c r="B128" s="561"/>
      <c r="C128" s="561"/>
      <c r="D128" s="561"/>
      <c r="E128" s="561"/>
      <c r="F128" s="562"/>
    </row>
    <row r="129" spans="1:8" x14ac:dyDescent="0.2">
      <c r="A129" s="347" t="s">
        <v>68</v>
      </c>
      <c r="B129" s="506" t="s">
        <v>66</v>
      </c>
      <c r="C129" s="506"/>
      <c r="D129" s="506"/>
      <c r="E129" s="506"/>
      <c r="F129" s="507"/>
    </row>
    <row r="130" spans="1:8" ht="26.25" thickBot="1" x14ac:dyDescent="0.25">
      <c r="A130" s="347" t="s">
        <v>67</v>
      </c>
      <c r="B130" s="506" t="s">
        <v>55</v>
      </c>
      <c r="C130" s="506"/>
      <c r="D130" s="506"/>
      <c r="E130" s="506"/>
      <c r="F130" s="507"/>
    </row>
    <row r="131" spans="1:8" ht="21.6" customHeight="1" thickBot="1" x14ac:dyDescent="0.25">
      <c r="A131" s="348"/>
      <c r="B131" s="320" t="s">
        <v>0</v>
      </c>
      <c r="C131" s="322" t="s">
        <v>26</v>
      </c>
      <c r="D131" s="323" t="s">
        <v>5</v>
      </c>
      <c r="E131" s="313"/>
      <c r="F131" s="349"/>
    </row>
    <row r="132" spans="1:8" ht="26.25" customHeight="1" thickBot="1" x14ac:dyDescent="0.25">
      <c r="A132" s="350" t="s">
        <v>19</v>
      </c>
      <c r="B132" s="58">
        <v>0</v>
      </c>
      <c r="C132" s="59">
        <v>0</v>
      </c>
      <c r="D132" s="187">
        <f>ROUND(B132*C132, 2)</f>
        <v>0</v>
      </c>
      <c r="E132" s="313"/>
      <c r="F132" s="349"/>
    </row>
    <row r="133" spans="1:8" ht="27.75" customHeight="1" thickBot="1" x14ac:dyDescent="0.25">
      <c r="A133" s="332"/>
      <c r="B133" s="351"/>
      <c r="C133" s="352"/>
      <c r="D133" s="188"/>
      <c r="E133" s="313"/>
      <c r="F133" s="349"/>
    </row>
    <row r="134" spans="1:8" ht="22.5" customHeight="1" thickBot="1" x14ac:dyDescent="0.25">
      <c r="A134" s="332"/>
      <c r="B134" s="353" t="s">
        <v>22</v>
      </c>
      <c r="C134" s="354" t="s">
        <v>23</v>
      </c>
      <c r="D134" s="355" t="s">
        <v>5</v>
      </c>
      <c r="E134" s="313"/>
      <c r="F134" s="349"/>
    </row>
    <row r="135" spans="1:8" ht="25.5" customHeight="1" thickBot="1" x14ac:dyDescent="0.25">
      <c r="A135" s="356" t="s">
        <v>20</v>
      </c>
      <c r="B135" s="60">
        <v>0</v>
      </c>
      <c r="C135" s="59">
        <v>0</v>
      </c>
      <c r="D135" s="187">
        <f>ROUND(B135*C135, 2)</f>
        <v>0</v>
      </c>
      <c r="E135" s="313"/>
      <c r="F135" s="349"/>
    </row>
    <row r="136" spans="1:8" ht="27" customHeight="1" thickBot="1" x14ac:dyDescent="0.25">
      <c r="A136" s="332"/>
      <c r="B136" s="357"/>
      <c r="C136" s="352"/>
      <c r="D136" s="188"/>
      <c r="E136" s="335"/>
      <c r="F136" s="349"/>
    </row>
    <row r="137" spans="1:8" ht="21" customHeight="1" thickBot="1" x14ac:dyDescent="0.25">
      <c r="A137" s="332"/>
      <c r="B137" s="358" t="s">
        <v>77</v>
      </c>
      <c r="C137" s="359" t="s">
        <v>78</v>
      </c>
      <c r="D137" s="360" t="s">
        <v>5</v>
      </c>
      <c r="E137" s="335"/>
      <c r="F137" s="349"/>
    </row>
    <row r="138" spans="1:8" ht="26.25" customHeight="1" thickBot="1" x14ac:dyDescent="0.25">
      <c r="A138" s="361" t="s">
        <v>21</v>
      </c>
      <c r="B138" s="61">
        <v>0</v>
      </c>
      <c r="C138" s="62">
        <v>0</v>
      </c>
      <c r="D138" s="190">
        <f>ROUND(B138*C138, 2)</f>
        <v>0</v>
      </c>
      <c r="E138" s="335"/>
      <c r="F138" s="349"/>
    </row>
    <row r="139" spans="1:8" ht="26.25" customHeight="1" thickBot="1" x14ac:dyDescent="0.25">
      <c r="A139" s="332"/>
      <c r="B139" s="357"/>
      <c r="C139" s="352"/>
      <c r="D139" s="188"/>
      <c r="E139" s="313"/>
      <c r="F139" s="349"/>
    </row>
    <row r="140" spans="1:8" ht="22.5" customHeight="1" thickBot="1" x14ac:dyDescent="0.25">
      <c r="A140" s="332"/>
      <c r="B140" s="563" t="s">
        <v>76</v>
      </c>
      <c r="C140" s="564"/>
      <c r="D140" s="362" t="s">
        <v>5</v>
      </c>
      <c r="E140" s="313"/>
      <c r="F140" s="349"/>
    </row>
    <row r="141" spans="1:8" ht="25.5" customHeight="1" thickBot="1" x14ac:dyDescent="0.25">
      <c r="A141" s="363" t="s">
        <v>27</v>
      </c>
      <c r="B141" s="494"/>
      <c r="C141" s="494"/>
      <c r="D141" s="192">
        <v>0</v>
      </c>
      <c r="E141" s="313"/>
      <c r="F141" s="349"/>
    </row>
    <row r="142" spans="1:8" ht="13.5" thickBot="1" x14ac:dyDescent="0.25">
      <c r="A142" s="364"/>
      <c r="B142" s="365"/>
      <c r="C142" s="365"/>
      <c r="D142" s="188"/>
      <c r="E142" s="313"/>
      <c r="F142" s="349"/>
    </row>
    <row r="143" spans="1:8" s="299" customFormat="1" ht="15" customHeight="1" thickBot="1" x14ac:dyDescent="0.25">
      <c r="A143" s="308" t="s">
        <v>49</v>
      </c>
      <c r="B143" s="366"/>
      <c r="C143" s="367"/>
      <c r="D143" s="184">
        <f>SUM(D132,D135,D138,D141)</f>
        <v>0</v>
      </c>
      <c r="E143" s="368"/>
      <c r="F143" s="369"/>
      <c r="G143" s="298"/>
      <c r="H143" s="230"/>
    </row>
    <row r="144" spans="1:8" x14ac:dyDescent="0.2">
      <c r="A144" s="332"/>
      <c r="B144" s="370"/>
      <c r="C144" s="318"/>
      <c r="D144" s="333"/>
      <c r="E144" s="313"/>
      <c r="F144" s="349"/>
    </row>
    <row r="145" spans="1:8" ht="89.25" customHeight="1" x14ac:dyDescent="0.2">
      <c r="A145" s="544" t="s">
        <v>192</v>
      </c>
      <c r="B145" s="545"/>
      <c r="C145" s="545"/>
      <c r="D145" s="545"/>
      <c r="E145" s="545"/>
      <c r="F145" s="546"/>
    </row>
    <row r="146" spans="1:8" ht="125.1" customHeight="1" thickBot="1" x14ac:dyDescent="0.25">
      <c r="A146" s="459"/>
      <c r="B146" s="460"/>
      <c r="C146" s="460"/>
      <c r="D146" s="460"/>
      <c r="E146" s="460"/>
      <c r="F146" s="461"/>
    </row>
    <row r="147" spans="1:8" ht="24.95" customHeight="1" thickBot="1" x14ac:dyDescent="0.25">
      <c r="A147" s="318"/>
      <c r="B147" s="313"/>
      <c r="C147" s="314"/>
      <c r="D147" s="313"/>
      <c r="E147" s="335"/>
      <c r="F147" s="313"/>
    </row>
    <row r="148" spans="1:8" ht="30" customHeight="1" x14ac:dyDescent="0.3">
      <c r="A148" s="538" t="s">
        <v>88</v>
      </c>
      <c r="B148" s="539"/>
      <c r="C148" s="539"/>
      <c r="D148" s="539"/>
      <c r="E148" s="539"/>
      <c r="F148" s="540"/>
    </row>
    <row r="149" spans="1:8" ht="88.5" customHeight="1" x14ac:dyDescent="0.2">
      <c r="A149" s="560" t="s">
        <v>191</v>
      </c>
      <c r="B149" s="561"/>
      <c r="C149" s="561"/>
      <c r="D149" s="561"/>
      <c r="E149" s="561"/>
      <c r="F149" s="562"/>
    </row>
    <row r="150" spans="1:8" x14ac:dyDescent="0.2">
      <c r="A150" s="347" t="s">
        <v>68</v>
      </c>
      <c r="B150" s="506" t="s">
        <v>66</v>
      </c>
      <c r="C150" s="506"/>
      <c r="D150" s="506"/>
      <c r="E150" s="506"/>
      <c r="F150" s="507"/>
    </row>
    <row r="151" spans="1:8" ht="14.25" customHeight="1" x14ac:dyDescent="0.2">
      <c r="A151" s="371" t="s">
        <v>67</v>
      </c>
      <c r="B151" s="506" t="s">
        <v>55</v>
      </c>
      <c r="C151" s="506"/>
      <c r="D151" s="506"/>
      <c r="E151" s="506"/>
      <c r="F151" s="507"/>
    </row>
    <row r="152" spans="1:8" ht="13.5" thickBot="1" x14ac:dyDescent="0.25">
      <c r="A152" s="347"/>
      <c r="B152" s="92"/>
      <c r="C152" s="92"/>
      <c r="D152" s="92"/>
      <c r="E152" s="92"/>
      <c r="F152" s="93"/>
    </row>
    <row r="153" spans="1:8" ht="27" customHeight="1" thickBot="1" x14ac:dyDescent="0.25">
      <c r="A153" s="320" t="s">
        <v>79</v>
      </c>
      <c r="B153" s="323" t="s">
        <v>43</v>
      </c>
      <c r="C153" s="92"/>
      <c r="D153" s="92"/>
      <c r="E153" s="92"/>
      <c r="F153" s="93"/>
    </row>
    <row r="154" spans="1:8" s="299" customFormat="1" ht="15" customHeight="1" x14ac:dyDescent="0.2">
      <c r="A154" s="372" t="s">
        <v>70</v>
      </c>
      <c r="B154" s="194">
        <v>0</v>
      </c>
      <c r="C154" s="368"/>
      <c r="D154" s="373"/>
      <c r="E154" s="368"/>
      <c r="F154" s="369"/>
      <c r="G154" s="298"/>
      <c r="H154" s="230"/>
    </row>
    <row r="155" spans="1:8" s="299" customFormat="1" ht="15" customHeight="1" x14ac:dyDescent="0.2">
      <c r="A155" s="330" t="s">
        <v>69</v>
      </c>
      <c r="B155" s="195">
        <v>0</v>
      </c>
      <c r="C155" s="373"/>
      <c r="D155" s="373"/>
      <c r="E155" s="373"/>
      <c r="F155" s="374"/>
      <c r="G155" s="298"/>
      <c r="H155" s="230"/>
    </row>
    <row r="156" spans="1:8" s="299" customFormat="1" ht="15" customHeight="1" x14ac:dyDescent="0.2">
      <c r="A156" s="327" t="s">
        <v>2</v>
      </c>
      <c r="B156" s="195">
        <v>0</v>
      </c>
      <c r="C156" s="375"/>
      <c r="D156" s="373"/>
      <c r="E156" s="375"/>
      <c r="F156" s="326"/>
      <c r="G156" s="298"/>
      <c r="H156" s="230"/>
    </row>
    <row r="157" spans="1:8" s="299" customFormat="1" ht="15" customHeight="1" x14ac:dyDescent="0.2">
      <c r="A157" s="327" t="s">
        <v>1</v>
      </c>
      <c r="B157" s="195">
        <v>0</v>
      </c>
      <c r="C157" s="376"/>
      <c r="D157" s="373"/>
      <c r="E157" s="376"/>
      <c r="F157" s="326"/>
      <c r="G157" s="298"/>
      <c r="H157" s="230"/>
    </row>
    <row r="158" spans="1:8" s="299" customFormat="1" ht="15" customHeight="1" thickBot="1" x14ac:dyDescent="0.25">
      <c r="A158" s="377" t="s">
        <v>24</v>
      </c>
      <c r="B158" s="196">
        <v>0</v>
      </c>
      <c r="C158" s="376"/>
      <c r="D158" s="373"/>
      <c r="E158" s="376"/>
      <c r="F158" s="326"/>
      <c r="G158" s="298"/>
      <c r="H158" s="230"/>
    </row>
    <row r="159" spans="1:8" s="299" customFormat="1" ht="15" customHeight="1" thickBot="1" x14ac:dyDescent="0.25">
      <c r="A159" s="378" t="s">
        <v>50</v>
      </c>
      <c r="B159" s="184">
        <f>SUM(B154:B158)</f>
        <v>0</v>
      </c>
      <c r="C159" s="376"/>
      <c r="D159" s="373"/>
      <c r="E159" s="376"/>
      <c r="F159" s="326"/>
      <c r="G159" s="298"/>
      <c r="H159" s="230"/>
    </row>
    <row r="160" spans="1:8" x14ac:dyDescent="0.2">
      <c r="A160" s="312"/>
      <c r="B160" s="116"/>
      <c r="C160" s="314"/>
      <c r="D160" s="318"/>
      <c r="E160" s="314"/>
      <c r="F160" s="334"/>
    </row>
    <row r="161" spans="1:8" ht="98.25" customHeight="1" x14ac:dyDescent="0.2">
      <c r="A161" s="544" t="s">
        <v>248</v>
      </c>
      <c r="B161" s="545"/>
      <c r="C161" s="545"/>
      <c r="D161" s="545"/>
      <c r="E161" s="545"/>
      <c r="F161" s="546"/>
    </row>
    <row r="162" spans="1:8" ht="125.1" customHeight="1" thickBot="1" x14ac:dyDescent="0.25">
      <c r="A162" s="459"/>
      <c r="B162" s="460"/>
      <c r="C162" s="460"/>
      <c r="D162" s="460"/>
      <c r="E162" s="460"/>
      <c r="F162" s="461"/>
    </row>
    <row r="163" spans="1:8" ht="24.95" customHeight="1" thickBot="1" x14ac:dyDescent="0.25">
      <c r="A163" s="379"/>
      <c r="B163" s="346"/>
      <c r="C163" s="346"/>
      <c r="D163" s="346"/>
      <c r="E163" s="346"/>
      <c r="F163" s="335"/>
    </row>
    <row r="164" spans="1:8" ht="30" customHeight="1" x14ac:dyDescent="0.3">
      <c r="A164" s="538" t="s">
        <v>89</v>
      </c>
      <c r="B164" s="539"/>
      <c r="C164" s="539"/>
      <c r="D164" s="539"/>
      <c r="E164" s="539"/>
      <c r="F164" s="540"/>
    </row>
    <row r="165" spans="1:8" ht="44.25" customHeight="1" thickBot="1" x14ac:dyDescent="0.25">
      <c r="A165" s="555" t="s">
        <v>249</v>
      </c>
      <c r="B165" s="556"/>
      <c r="C165" s="556"/>
      <c r="D165" s="556"/>
      <c r="E165" s="556"/>
      <c r="F165" s="557"/>
    </row>
    <row r="166" spans="1:8" ht="27" customHeight="1" thickBot="1" x14ac:dyDescent="0.25">
      <c r="A166" s="343"/>
      <c r="B166" s="515" t="s">
        <v>56</v>
      </c>
      <c r="C166" s="516"/>
      <c r="D166" s="517"/>
      <c r="E166" s="426" t="s">
        <v>5</v>
      </c>
      <c r="F166" s="334"/>
    </row>
    <row r="167" spans="1:8" s="299" customFormat="1" ht="15" customHeight="1" x14ac:dyDescent="0.2">
      <c r="A167" s="385" t="s">
        <v>116</v>
      </c>
      <c r="B167" s="503"/>
      <c r="C167" s="503"/>
      <c r="D167" s="503"/>
      <c r="E167" s="265">
        <v>0</v>
      </c>
      <c r="F167" s="326"/>
      <c r="G167" s="298"/>
      <c r="H167" s="230"/>
    </row>
    <row r="168" spans="1:8" s="299" customFormat="1" ht="15" customHeight="1" x14ac:dyDescent="0.2">
      <c r="A168" s="386" t="s">
        <v>117</v>
      </c>
      <c r="B168" s="504"/>
      <c r="C168" s="504"/>
      <c r="D168" s="504"/>
      <c r="E168" s="195">
        <v>0</v>
      </c>
      <c r="F168" s="326"/>
      <c r="G168" s="298"/>
      <c r="H168" s="230"/>
    </row>
    <row r="169" spans="1:8" s="299" customFormat="1" ht="15" customHeight="1" x14ac:dyDescent="0.2">
      <c r="A169" s="386" t="s">
        <v>120</v>
      </c>
      <c r="B169" s="504"/>
      <c r="C169" s="504"/>
      <c r="D169" s="504"/>
      <c r="E169" s="195">
        <v>0</v>
      </c>
      <c r="F169" s="326"/>
      <c r="G169" s="298"/>
      <c r="H169" s="230"/>
    </row>
    <row r="170" spans="1:8" s="299" customFormat="1" ht="15" customHeight="1" x14ac:dyDescent="0.2">
      <c r="A170" s="386" t="s">
        <v>123</v>
      </c>
      <c r="B170" s="504"/>
      <c r="C170" s="504"/>
      <c r="D170" s="504"/>
      <c r="E170" s="195">
        <v>0</v>
      </c>
      <c r="F170" s="326"/>
      <c r="G170" s="298"/>
      <c r="H170" s="230"/>
    </row>
    <row r="171" spans="1:8" s="299" customFormat="1" ht="15" customHeight="1" x14ac:dyDescent="0.2">
      <c r="A171" s="386" t="s">
        <v>124</v>
      </c>
      <c r="B171" s="504"/>
      <c r="C171" s="504"/>
      <c r="D171" s="504"/>
      <c r="E171" s="195">
        <v>0</v>
      </c>
      <c r="F171" s="326"/>
      <c r="G171" s="298"/>
      <c r="H171" s="230"/>
    </row>
    <row r="172" spans="1:8" s="299" customFormat="1" ht="15" customHeight="1" x14ac:dyDescent="0.2">
      <c r="A172" s="386" t="s">
        <v>132</v>
      </c>
      <c r="B172" s="504"/>
      <c r="C172" s="504"/>
      <c r="D172" s="504"/>
      <c r="E172" s="195">
        <v>0</v>
      </c>
      <c r="F172" s="326"/>
      <c r="G172" s="298"/>
      <c r="H172" s="230"/>
    </row>
    <row r="173" spans="1:8" s="299" customFormat="1" ht="15" customHeight="1" x14ac:dyDescent="0.2">
      <c r="A173" s="386" t="s">
        <v>215</v>
      </c>
      <c r="B173" s="504"/>
      <c r="C173" s="504"/>
      <c r="D173" s="504"/>
      <c r="E173" s="195">
        <v>0</v>
      </c>
      <c r="F173" s="326"/>
      <c r="G173" s="298"/>
      <c r="H173" s="230"/>
    </row>
    <row r="174" spans="1:8" s="299" customFormat="1" ht="15" customHeight="1" x14ac:dyDescent="0.2">
      <c r="A174" s="386" t="s">
        <v>216</v>
      </c>
      <c r="B174" s="504"/>
      <c r="C174" s="504"/>
      <c r="D174" s="504"/>
      <c r="E174" s="195">
        <v>0</v>
      </c>
      <c r="F174" s="326"/>
      <c r="G174" s="298"/>
      <c r="H174" s="230"/>
    </row>
    <row r="175" spans="1:8" s="299" customFormat="1" ht="15" customHeight="1" x14ac:dyDescent="0.2">
      <c r="A175" s="386" t="s">
        <v>217</v>
      </c>
      <c r="B175" s="504"/>
      <c r="C175" s="504"/>
      <c r="D175" s="504"/>
      <c r="E175" s="195">
        <v>0</v>
      </c>
      <c r="F175" s="326"/>
      <c r="G175" s="298"/>
      <c r="H175" s="230"/>
    </row>
    <row r="176" spans="1:8" s="299" customFormat="1" ht="15" customHeight="1" thickBot="1" x14ac:dyDescent="0.25">
      <c r="A176" s="387" t="s">
        <v>218</v>
      </c>
      <c r="B176" s="505"/>
      <c r="C176" s="505"/>
      <c r="D176" s="505"/>
      <c r="E176" s="196">
        <v>0</v>
      </c>
      <c r="F176" s="326"/>
      <c r="G176" s="298"/>
      <c r="H176" s="230"/>
    </row>
    <row r="177" spans="1:8" s="299" customFormat="1" ht="15" customHeight="1" thickBot="1" x14ac:dyDescent="0.25">
      <c r="A177" s="427" t="s">
        <v>51</v>
      </c>
      <c r="B177" s="428"/>
      <c r="C177" s="428"/>
      <c r="D177" s="429"/>
      <c r="E177" s="273">
        <f>SUM(E167:E171,E172:E176)</f>
        <v>0</v>
      </c>
      <c r="F177" s="326"/>
      <c r="G177" s="298"/>
      <c r="H177" s="230"/>
    </row>
    <row r="178" spans="1:8" x14ac:dyDescent="0.2">
      <c r="A178" s="332"/>
      <c r="B178" s="313"/>
      <c r="C178" s="313"/>
      <c r="D178" s="338"/>
      <c r="E178" s="313"/>
      <c r="F178" s="334"/>
    </row>
    <row r="179" spans="1:8" ht="67.5" customHeight="1" x14ac:dyDescent="0.2">
      <c r="A179" s="544" t="s">
        <v>250</v>
      </c>
      <c r="B179" s="545"/>
      <c r="C179" s="545"/>
      <c r="D179" s="545"/>
      <c r="E179" s="545"/>
      <c r="F179" s="546"/>
    </row>
    <row r="180" spans="1:8" ht="125.1" customHeight="1" thickBot="1" x14ac:dyDescent="0.25">
      <c r="A180" s="459"/>
      <c r="B180" s="460"/>
      <c r="C180" s="460"/>
      <c r="D180" s="460"/>
      <c r="E180" s="460"/>
      <c r="F180" s="461"/>
    </row>
    <row r="181" spans="1:8" ht="24.95" customHeight="1" thickBot="1" x14ac:dyDescent="0.25">
      <c r="A181" s="345"/>
      <c r="B181" s="346"/>
      <c r="C181" s="346"/>
      <c r="D181" s="346"/>
      <c r="E181" s="346"/>
      <c r="F181" s="335"/>
    </row>
    <row r="182" spans="1:8" ht="30" customHeight="1" x14ac:dyDescent="0.3">
      <c r="A182" s="538" t="s">
        <v>82</v>
      </c>
      <c r="B182" s="539"/>
      <c r="C182" s="539"/>
      <c r="D182" s="539"/>
      <c r="E182" s="539"/>
      <c r="F182" s="540"/>
    </row>
    <row r="183" spans="1:8" ht="57.75" customHeight="1" thickBot="1" x14ac:dyDescent="0.25">
      <c r="A183" s="569" t="s">
        <v>251</v>
      </c>
      <c r="B183" s="570"/>
      <c r="C183" s="570"/>
      <c r="D183" s="570"/>
      <c r="E183" s="570"/>
      <c r="F183" s="571"/>
    </row>
    <row r="184" spans="1:8" ht="25.15" customHeight="1" thickBot="1" x14ac:dyDescent="0.25">
      <c r="A184" s="384"/>
      <c r="B184" s="498" t="s">
        <v>110</v>
      </c>
      <c r="C184" s="500"/>
      <c r="D184" s="323" t="s">
        <v>5</v>
      </c>
      <c r="E184" s="318"/>
      <c r="F184" s="324"/>
    </row>
    <row r="185" spans="1:8" s="299" customFormat="1" ht="15" customHeight="1" x14ac:dyDescent="0.2">
      <c r="A185" s="385" t="s">
        <v>116</v>
      </c>
      <c r="B185" s="518"/>
      <c r="C185" s="519"/>
      <c r="D185" s="194">
        <v>0</v>
      </c>
      <c r="E185" s="373"/>
      <c r="F185" s="336"/>
      <c r="G185" s="298"/>
      <c r="H185" s="230"/>
    </row>
    <row r="186" spans="1:8" s="299" customFormat="1" ht="15" customHeight="1" x14ac:dyDescent="0.2">
      <c r="A186" s="386" t="s">
        <v>117</v>
      </c>
      <c r="B186" s="476"/>
      <c r="C186" s="477"/>
      <c r="D186" s="195">
        <v>0</v>
      </c>
      <c r="E186" s="373"/>
      <c r="F186" s="336"/>
      <c r="G186" s="298"/>
      <c r="H186" s="230"/>
    </row>
    <row r="187" spans="1:8" s="299" customFormat="1" ht="15" customHeight="1" x14ac:dyDescent="0.2">
      <c r="A187" s="386" t="s">
        <v>120</v>
      </c>
      <c r="B187" s="476"/>
      <c r="C187" s="477"/>
      <c r="D187" s="195">
        <v>0</v>
      </c>
      <c r="E187" s="373"/>
      <c r="F187" s="336"/>
      <c r="G187" s="298"/>
      <c r="H187" s="230"/>
    </row>
    <row r="188" spans="1:8" s="299" customFormat="1" ht="15" customHeight="1" x14ac:dyDescent="0.2">
      <c r="A188" s="386" t="s">
        <v>123</v>
      </c>
      <c r="B188" s="476"/>
      <c r="C188" s="477"/>
      <c r="D188" s="195">
        <v>0</v>
      </c>
      <c r="E188" s="373"/>
      <c r="F188" s="336"/>
      <c r="G188" s="298"/>
      <c r="H188" s="230"/>
    </row>
    <row r="189" spans="1:8" s="299" customFormat="1" ht="15" customHeight="1" thickBot="1" x14ac:dyDescent="0.25">
      <c r="A189" s="387" t="s">
        <v>124</v>
      </c>
      <c r="B189" s="476"/>
      <c r="C189" s="477"/>
      <c r="D189" s="196">
        <v>0</v>
      </c>
      <c r="E189" s="373"/>
      <c r="F189" s="336"/>
      <c r="G189" s="298"/>
      <c r="H189" s="230"/>
    </row>
    <row r="190" spans="1:8" s="299" customFormat="1" ht="15" customHeight="1" thickBot="1" x14ac:dyDescent="0.25">
      <c r="A190" s="308" t="s">
        <v>34</v>
      </c>
      <c r="B190" s="309"/>
      <c r="C190" s="309"/>
      <c r="D190" s="185">
        <f>SUM(D185:D189)</f>
        <v>0</v>
      </c>
      <c r="E190" s="373"/>
      <c r="F190" s="336"/>
      <c r="G190" s="298"/>
      <c r="H190" s="230"/>
    </row>
    <row r="191" spans="1:8" x14ac:dyDescent="0.2">
      <c r="A191" s="388"/>
      <c r="B191" s="389"/>
      <c r="C191" s="313"/>
      <c r="D191" s="313"/>
      <c r="E191" s="313"/>
      <c r="F191" s="334"/>
    </row>
    <row r="192" spans="1:8" ht="66.75" customHeight="1" x14ac:dyDescent="0.2">
      <c r="A192" s="574" t="s">
        <v>201</v>
      </c>
      <c r="B192" s="575"/>
      <c r="C192" s="575"/>
      <c r="D192" s="575"/>
      <c r="E192" s="575"/>
      <c r="F192" s="576"/>
    </row>
    <row r="193" spans="1:8" ht="125.1" customHeight="1" thickBot="1" x14ac:dyDescent="0.25">
      <c r="A193" s="459"/>
      <c r="B193" s="460"/>
      <c r="C193" s="460"/>
      <c r="D193" s="460"/>
      <c r="E193" s="460"/>
      <c r="F193" s="461"/>
    </row>
    <row r="194" spans="1:8" ht="24.95" customHeight="1" thickBot="1" x14ac:dyDescent="0.25">
      <c r="A194" s="318"/>
      <c r="B194" s="313"/>
      <c r="C194" s="313"/>
      <c r="D194" s="313"/>
      <c r="E194" s="313"/>
      <c r="F194" s="335"/>
    </row>
    <row r="195" spans="1:8" ht="30" customHeight="1" x14ac:dyDescent="0.3">
      <c r="A195" s="538" t="s">
        <v>202</v>
      </c>
      <c r="B195" s="539"/>
      <c r="C195" s="539"/>
      <c r="D195" s="539"/>
      <c r="E195" s="539"/>
      <c r="F195" s="540"/>
    </row>
    <row r="196" spans="1:8" ht="49.5" customHeight="1" thickBot="1" x14ac:dyDescent="0.25">
      <c r="A196" s="552" t="s">
        <v>203</v>
      </c>
      <c r="B196" s="553"/>
      <c r="C196" s="553"/>
      <c r="D196" s="553"/>
      <c r="E196" s="553"/>
      <c r="F196" s="554"/>
    </row>
    <row r="197" spans="1:8" ht="25.15" customHeight="1" thickBot="1" x14ac:dyDescent="0.25">
      <c r="A197" s="384"/>
      <c r="B197" s="498" t="s">
        <v>36</v>
      </c>
      <c r="C197" s="500"/>
      <c r="D197" s="323" t="s">
        <v>5</v>
      </c>
      <c r="E197" s="390"/>
      <c r="F197" s="334"/>
    </row>
    <row r="198" spans="1:8" s="299" customFormat="1" ht="15" customHeight="1" x14ac:dyDescent="0.2">
      <c r="A198" s="391" t="s">
        <v>116</v>
      </c>
      <c r="B198" s="518"/>
      <c r="C198" s="519"/>
      <c r="D198" s="194">
        <v>0</v>
      </c>
      <c r="E198" s="392"/>
      <c r="F198" s="326"/>
      <c r="G198" s="298"/>
      <c r="H198" s="230"/>
    </row>
    <row r="199" spans="1:8" s="299" customFormat="1" ht="15" customHeight="1" x14ac:dyDescent="0.2">
      <c r="A199" s="393" t="s">
        <v>117</v>
      </c>
      <c r="B199" s="476"/>
      <c r="C199" s="477"/>
      <c r="D199" s="195">
        <v>0</v>
      </c>
      <c r="E199" s="392"/>
      <c r="F199" s="326"/>
      <c r="G199" s="298"/>
      <c r="H199" s="230"/>
    </row>
    <row r="200" spans="1:8" s="299" customFormat="1" ht="15" customHeight="1" thickBot="1" x14ac:dyDescent="0.25">
      <c r="A200" s="394" t="s">
        <v>120</v>
      </c>
      <c r="B200" s="478"/>
      <c r="C200" s="479"/>
      <c r="D200" s="196">
        <v>0</v>
      </c>
      <c r="E200" s="392"/>
      <c r="F200" s="326"/>
      <c r="G200" s="298"/>
      <c r="H200" s="230"/>
    </row>
    <row r="201" spans="1:8" s="299" customFormat="1" ht="15" customHeight="1" thickBot="1" x14ac:dyDescent="0.25">
      <c r="A201" s="308" t="s">
        <v>37</v>
      </c>
      <c r="B201" s="309"/>
      <c r="C201" s="309"/>
      <c r="D201" s="197">
        <f>SUM(D198:D200)</f>
        <v>0</v>
      </c>
      <c r="E201" s="395"/>
      <c r="F201" s="326"/>
      <c r="G201" s="298"/>
      <c r="H201" s="230"/>
    </row>
    <row r="202" spans="1:8" x14ac:dyDescent="0.2">
      <c r="A202" s="388"/>
      <c r="B202" s="389"/>
      <c r="C202" s="313"/>
      <c r="D202" s="313"/>
      <c r="E202" s="313"/>
      <c r="F202" s="334"/>
    </row>
    <row r="203" spans="1:8" ht="41.25" customHeight="1" x14ac:dyDescent="0.2">
      <c r="A203" s="544" t="s">
        <v>204</v>
      </c>
      <c r="B203" s="545"/>
      <c r="C203" s="545"/>
      <c r="D203" s="545"/>
      <c r="E203" s="545"/>
      <c r="F203" s="546"/>
    </row>
    <row r="204" spans="1:8" ht="125.1" customHeight="1" thickBot="1" x14ac:dyDescent="0.25">
      <c r="A204" s="459"/>
      <c r="B204" s="460"/>
      <c r="C204" s="460"/>
      <c r="D204" s="460"/>
      <c r="E204" s="460"/>
      <c r="F204" s="461"/>
    </row>
    <row r="205" spans="1:8" ht="24.95" customHeight="1" thickBot="1" x14ac:dyDescent="0.25">
      <c r="A205" s="318"/>
      <c r="B205" s="313"/>
      <c r="C205" s="313"/>
      <c r="D205" s="313"/>
      <c r="E205" s="313"/>
      <c r="F205" s="335"/>
    </row>
    <row r="206" spans="1:8" ht="30" customHeight="1" x14ac:dyDescent="0.3">
      <c r="A206" s="538" t="s">
        <v>83</v>
      </c>
      <c r="B206" s="539"/>
      <c r="C206" s="539"/>
      <c r="D206" s="539"/>
      <c r="E206" s="539"/>
      <c r="F206" s="540"/>
    </row>
    <row r="207" spans="1:8" ht="53.25" customHeight="1" x14ac:dyDescent="0.2">
      <c r="A207" s="569" t="s">
        <v>205</v>
      </c>
      <c r="B207" s="570"/>
      <c r="C207" s="570"/>
      <c r="D207" s="570"/>
      <c r="E207" s="570"/>
      <c r="F207" s="571"/>
    </row>
    <row r="208" spans="1:8" ht="25.5" customHeight="1" thickBot="1" x14ac:dyDescent="0.25">
      <c r="A208" s="441" t="s">
        <v>206</v>
      </c>
      <c r="B208" s="442"/>
      <c r="C208" s="442"/>
      <c r="D208" s="442"/>
      <c r="E208" s="442"/>
      <c r="F208" s="443"/>
    </row>
    <row r="209" spans="1:8" ht="28.9" customHeight="1" thickBot="1" x14ac:dyDescent="0.25">
      <c r="A209" s="396"/>
      <c r="B209" s="521" t="s">
        <v>41</v>
      </c>
      <c r="C209" s="522"/>
      <c r="D209" s="294" t="s">
        <v>5</v>
      </c>
      <c r="E209" s="397"/>
      <c r="F209" s="334"/>
    </row>
    <row r="210" spans="1:8" s="299" customFormat="1" ht="15" customHeight="1" x14ac:dyDescent="0.2">
      <c r="A210" s="398" t="s">
        <v>116</v>
      </c>
      <c r="B210" s="523"/>
      <c r="C210" s="524"/>
      <c r="D210" s="199">
        <v>0</v>
      </c>
      <c r="E210" s="399"/>
      <c r="F210" s="326"/>
      <c r="G210" s="298"/>
      <c r="H210" s="230"/>
    </row>
    <row r="211" spans="1:8" s="299" customFormat="1" ht="15" customHeight="1" x14ac:dyDescent="0.2">
      <c r="A211" s="400" t="s">
        <v>117</v>
      </c>
      <c r="B211" s="480"/>
      <c r="C211" s="481"/>
      <c r="D211" s="200">
        <v>0</v>
      </c>
      <c r="E211" s="399"/>
      <c r="F211" s="326"/>
      <c r="G211" s="298"/>
      <c r="H211" s="230"/>
    </row>
    <row r="212" spans="1:8" s="299" customFormat="1" ht="15" customHeight="1" x14ac:dyDescent="0.2">
      <c r="A212" s="400" t="s">
        <v>120</v>
      </c>
      <c r="B212" s="480"/>
      <c r="C212" s="481"/>
      <c r="D212" s="200">
        <v>0</v>
      </c>
      <c r="E212" s="399"/>
      <c r="F212" s="326"/>
      <c r="G212" s="298"/>
      <c r="H212" s="230"/>
    </row>
    <row r="213" spans="1:8" s="299" customFormat="1" ht="15" customHeight="1" x14ac:dyDescent="0.2">
      <c r="A213" s="400" t="s">
        <v>123</v>
      </c>
      <c r="B213" s="480"/>
      <c r="C213" s="481"/>
      <c r="D213" s="200">
        <v>0</v>
      </c>
      <c r="E213" s="399"/>
      <c r="F213" s="326"/>
      <c r="G213" s="298"/>
      <c r="H213" s="230"/>
    </row>
    <row r="214" spans="1:8" s="299" customFormat="1" ht="15" customHeight="1" thickBot="1" x14ac:dyDescent="0.25">
      <c r="A214" s="400" t="s">
        <v>124</v>
      </c>
      <c r="B214" s="471"/>
      <c r="C214" s="472"/>
      <c r="D214" s="201">
        <v>0</v>
      </c>
      <c r="E214" s="399"/>
      <c r="F214" s="326"/>
      <c r="G214" s="298"/>
      <c r="H214" s="230"/>
    </row>
    <row r="215" spans="1:8" s="299" customFormat="1" ht="15" customHeight="1" thickBot="1" x14ac:dyDescent="0.25">
      <c r="A215" s="401" t="s">
        <v>38</v>
      </c>
      <c r="B215" s="402"/>
      <c r="C215" s="402"/>
      <c r="D215" s="202">
        <f>SUM(D210:D214)</f>
        <v>0</v>
      </c>
      <c r="E215" s="399"/>
      <c r="F215" s="326"/>
      <c r="G215" s="298"/>
      <c r="H215" s="230"/>
    </row>
    <row r="216" spans="1:8" x14ac:dyDescent="0.2">
      <c r="A216" s="403"/>
      <c r="B216" s="404"/>
      <c r="C216" s="404"/>
      <c r="D216" s="405"/>
      <c r="E216" s="404"/>
      <c r="F216" s="334"/>
    </row>
    <row r="217" spans="1:8" ht="50.25" customHeight="1" x14ac:dyDescent="0.2">
      <c r="A217" s="544" t="s">
        <v>207</v>
      </c>
      <c r="B217" s="545"/>
      <c r="C217" s="545"/>
      <c r="D217" s="545"/>
      <c r="E217" s="545"/>
      <c r="F217" s="546"/>
    </row>
    <row r="218" spans="1:8" ht="125.1" customHeight="1" thickBot="1" x14ac:dyDescent="0.25">
      <c r="A218" s="459"/>
      <c r="B218" s="460"/>
      <c r="C218" s="460"/>
      <c r="D218" s="460"/>
      <c r="E218" s="460"/>
      <c r="F218" s="461"/>
    </row>
    <row r="219" spans="1:8" ht="24.95" customHeight="1" thickBot="1" x14ac:dyDescent="0.25">
      <c r="A219" s="318"/>
      <c r="B219" s="313"/>
      <c r="C219" s="313"/>
      <c r="D219" s="313"/>
      <c r="E219" s="313"/>
      <c r="F219" s="335"/>
    </row>
    <row r="220" spans="1:8" ht="30" customHeight="1" x14ac:dyDescent="0.3">
      <c r="A220" s="538" t="s">
        <v>208</v>
      </c>
      <c r="B220" s="539"/>
      <c r="C220" s="539"/>
      <c r="D220" s="539"/>
      <c r="E220" s="539"/>
      <c r="F220" s="540"/>
    </row>
    <row r="221" spans="1:8" ht="58.5" customHeight="1" thickBot="1" x14ac:dyDescent="0.25">
      <c r="A221" s="552" t="s">
        <v>209</v>
      </c>
      <c r="B221" s="553"/>
      <c r="C221" s="553"/>
      <c r="D221" s="553"/>
      <c r="E221" s="553"/>
      <c r="F221" s="554"/>
    </row>
    <row r="222" spans="1:8" ht="28.9" customHeight="1" thickBot="1" x14ac:dyDescent="0.25">
      <c r="A222" s="291"/>
      <c r="B222" s="498" t="s">
        <v>39</v>
      </c>
      <c r="C222" s="500"/>
      <c r="D222" s="294" t="s">
        <v>5</v>
      </c>
      <c r="E222" s="318"/>
      <c r="F222" s="324"/>
    </row>
    <row r="223" spans="1:8" s="299" customFormat="1" ht="15" customHeight="1" x14ac:dyDescent="0.2">
      <c r="A223" s="398" t="s">
        <v>116</v>
      </c>
      <c r="B223" s="518"/>
      <c r="C223" s="519"/>
      <c r="D223" s="194">
        <v>0</v>
      </c>
      <c r="E223" s="373"/>
      <c r="F223" s="336"/>
      <c r="G223" s="298"/>
      <c r="H223" s="230"/>
    </row>
    <row r="224" spans="1:8" s="299" customFormat="1" ht="15" customHeight="1" x14ac:dyDescent="0.2">
      <c r="A224" s="400" t="s">
        <v>117</v>
      </c>
      <c r="B224" s="476"/>
      <c r="C224" s="477"/>
      <c r="D224" s="195">
        <v>0</v>
      </c>
      <c r="E224" s="373"/>
      <c r="F224" s="336"/>
      <c r="G224" s="298"/>
      <c r="H224" s="230"/>
    </row>
    <row r="225" spans="1:8" s="299" customFormat="1" ht="15" customHeight="1" x14ac:dyDescent="0.2">
      <c r="A225" s="400" t="s">
        <v>120</v>
      </c>
      <c r="B225" s="476"/>
      <c r="C225" s="477"/>
      <c r="D225" s="195">
        <v>0</v>
      </c>
      <c r="E225" s="373"/>
      <c r="F225" s="336"/>
      <c r="G225" s="298"/>
      <c r="H225" s="230"/>
    </row>
    <row r="226" spans="1:8" s="299" customFormat="1" ht="15" customHeight="1" x14ac:dyDescent="0.2">
      <c r="A226" s="400" t="s">
        <v>123</v>
      </c>
      <c r="B226" s="476"/>
      <c r="C226" s="477"/>
      <c r="D226" s="195">
        <v>0</v>
      </c>
      <c r="E226" s="373"/>
      <c r="F226" s="336"/>
      <c r="G226" s="298"/>
      <c r="H226" s="230"/>
    </row>
    <row r="227" spans="1:8" s="299" customFormat="1" ht="15" customHeight="1" thickBot="1" x14ac:dyDescent="0.25">
      <c r="A227" s="400" t="s">
        <v>124</v>
      </c>
      <c r="B227" s="478"/>
      <c r="C227" s="479"/>
      <c r="D227" s="196">
        <v>0</v>
      </c>
      <c r="E227" s="373"/>
      <c r="F227" s="336"/>
      <c r="G227" s="298"/>
      <c r="H227" s="230"/>
    </row>
    <row r="228" spans="1:8" s="299" customFormat="1" ht="15" customHeight="1" thickBot="1" x14ac:dyDescent="0.25">
      <c r="A228" s="406" t="s">
        <v>40</v>
      </c>
      <c r="B228" s="407"/>
      <c r="C228" s="408"/>
      <c r="D228" s="184">
        <f>SUM(D223:D227)</f>
        <v>0</v>
      </c>
      <c r="E228" s="373"/>
      <c r="F228" s="336"/>
      <c r="G228" s="298"/>
      <c r="H228" s="230"/>
    </row>
    <row r="229" spans="1:8" x14ac:dyDescent="0.2">
      <c r="A229" s="388"/>
      <c r="B229" s="389"/>
      <c r="C229" s="313"/>
      <c r="D229" s="313"/>
      <c r="E229" s="313"/>
      <c r="F229" s="334"/>
    </row>
    <row r="230" spans="1:8" ht="74.25" customHeight="1" x14ac:dyDescent="0.2">
      <c r="A230" s="544" t="s">
        <v>210</v>
      </c>
      <c r="B230" s="545"/>
      <c r="C230" s="545"/>
      <c r="D230" s="545"/>
      <c r="E230" s="545"/>
      <c r="F230" s="546"/>
    </row>
    <row r="231" spans="1:8" ht="125.1" customHeight="1" thickBot="1" x14ac:dyDescent="0.25">
      <c r="A231" s="459"/>
      <c r="B231" s="460"/>
      <c r="C231" s="460"/>
      <c r="D231" s="460"/>
      <c r="E231" s="460"/>
      <c r="F231" s="461"/>
    </row>
    <row r="232" spans="1:8" ht="24.95" customHeight="1" thickBot="1" x14ac:dyDescent="0.25">
      <c r="A232" s="318"/>
      <c r="B232" s="318"/>
      <c r="C232" s="318"/>
      <c r="D232" s="318"/>
      <c r="E232" s="318"/>
      <c r="F232" s="318"/>
    </row>
    <row r="233" spans="1:8" ht="24.95" customHeight="1" x14ac:dyDescent="0.3">
      <c r="A233" s="538" t="s">
        <v>141</v>
      </c>
      <c r="B233" s="539"/>
      <c r="C233" s="539"/>
      <c r="D233" s="539"/>
      <c r="E233" s="539"/>
      <c r="F233" s="540"/>
    </row>
    <row r="234" spans="1:8" ht="50.45" customHeight="1" thickBot="1" x14ac:dyDescent="0.25">
      <c r="A234" s="468" t="s">
        <v>143</v>
      </c>
      <c r="B234" s="469"/>
      <c r="C234" s="469"/>
      <c r="D234" s="469"/>
      <c r="E234" s="469"/>
      <c r="F234" s="470"/>
    </row>
    <row r="235" spans="1:8" ht="24.95" customHeight="1" thickBot="1" x14ac:dyDescent="0.25">
      <c r="A235" s="409"/>
      <c r="B235" s="521" t="s">
        <v>111</v>
      </c>
      <c r="C235" s="522"/>
      <c r="D235" s="294" t="s">
        <v>5</v>
      </c>
      <c r="E235" s="318"/>
      <c r="F235" s="324"/>
    </row>
    <row r="236" spans="1:8" ht="15" customHeight="1" x14ac:dyDescent="0.2">
      <c r="A236" s="142" t="s">
        <v>116</v>
      </c>
      <c r="B236" s="577" t="s">
        <v>115</v>
      </c>
      <c r="C236" s="578"/>
      <c r="D236" s="199">
        <v>0</v>
      </c>
      <c r="E236" s="318"/>
      <c r="F236" s="324"/>
    </row>
    <row r="237" spans="1:8" ht="15" customHeight="1" thickBot="1" x14ac:dyDescent="0.25">
      <c r="A237" s="143" t="s">
        <v>117</v>
      </c>
      <c r="B237" s="579" t="s">
        <v>118</v>
      </c>
      <c r="C237" s="580"/>
      <c r="D237" s="200">
        <v>0</v>
      </c>
      <c r="E237" s="318"/>
      <c r="F237" s="324"/>
    </row>
    <row r="238" spans="1:8" ht="15" customHeight="1" thickBot="1" x14ac:dyDescent="0.25">
      <c r="A238" s="401" t="s">
        <v>42</v>
      </c>
      <c r="B238" s="402"/>
      <c r="C238" s="402"/>
      <c r="D238" s="202">
        <f>SUM(D236:D237)</f>
        <v>0</v>
      </c>
      <c r="E238" s="318"/>
      <c r="F238" s="324"/>
    </row>
    <row r="239" spans="1:8" ht="24.95" customHeight="1" x14ac:dyDescent="0.2">
      <c r="A239" s="410"/>
      <c r="B239" s="399"/>
      <c r="C239" s="399"/>
      <c r="D239" s="218"/>
      <c r="E239" s="318"/>
      <c r="F239" s="324"/>
    </row>
    <row r="240" spans="1:8" ht="45" customHeight="1" x14ac:dyDescent="0.2">
      <c r="A240" s="483" t="s">
        <v>149</v>
      </c>
      <c r="B240" s="484"/>
      <c r="C240" s="484"/>
      <c r="D240" s="484"/>
      <c r="E240" s="484"/>
      <c r="F240" s="485"/>
    </row>
    <row r="241" spans="1:8" ht="124.9" customHeight="1" thickBot="1" x14ac:dyDescent="0.25">
      <c r="A241" s="459"/>
      <c r="B241" s="460"/>
      <c r="C241" s="460"/>
      <c r="D241" s="460"/>
      <c r="E241" s="460"/>
      <c r="F241" s="461"/>
    </row>
    <row r="242" spans="1:8" ht="24.95" customHeight="1" thickBot="1" x14ac:dyDescent="0.25">
      <c r="A242" s="411"/>
      <c r="B242" s="399"/>
      <c r="C242" s="399"/>
      <c r="D242" s="218"/>
      <c r="E242" s="318"/>
      <c r="F242" s="318"/>
    </row>
    <row r="243" spans="1:8" ht="24.95" customHeight="1" x14ac:dyDescent="0.3">
      <c r="A243" s="538" t="s">
        <v>142</v>
      </c>
      <c r="B243" s="539"/>
      <c r="C243" s="539"/>
      <c r="D243" s="539"/>
      <c r="E243" s="539"/>
      <c r="F243" s="540"/>
    </row>
    <row r="244" spans="1:8" ht="49.9" customHeight="1" thickBot="1" x14ac:dyDescent="0.25">
      <c r="A244" s="468" t="s">
        <v>143</v>
      </c>
      <c r="B244" s="469"/>
      <c r="C244" s="469"/>
      <c r="D244" s="469"/>
      <c r="E244" s="469"/>
      <c r="F244" s="470"/>
    </row>
    <row r="245" spans="1:8" ht="24.95" customHeight="1" thickBot="1" x14ac:dyDescent="0.25">
      <c r="A245" s="409"/>
      <c r="B245" s="532" t="s">
        <v>111</v>
      </c>
      <c r="C245" s="533"/>
      <c r="D245" s="412" t="s">
        <v>5</v>
      </c>
      <c r="E245" s="318"/>
      <c r="F245" s="324"/>
    </row>
    <row r="246" spans="1:8" ht="15" customHeight="1" x14ac:dyDescent="0.2">
      <c r="A246" s="142" t="s">
        <v>116</v>
      </c>
      <c r="B246" s="583" t="s">
        <v>121</v>
      </c>
      <c r="C246" s="583"/>
      <c r="D246" s="223">
        <v>0</v>
      </c>
      <c r="E246" s="318"/>
      <c r="F246" s="324"/>
    </row>
    <row r="247" spans="1:8" ht="15" customHeight="1" x14ac:dyDescent="0.2">
      <c r="A247" s="143" t="s">
        <v>117</v>
      </c>
      <c r="B247" s="581" t="s">
        <v>122</v>
      </c>
      <c r="C247" s="581"/>
      <c r="D247" s="200">
        <v>0</v>
      </c>
      <c r="E247" s="318"/>
      <c r="F247" s="324"/>
    </row>
    <row r="248" spans="1:8" ht="15" customHeight="1" x14ac:dyDescent="0.2">
      <c r="A248" s="143" t="s">
        <v>120</v>
      </c>
      <c r="B248" s="581" t="s">
        <v>125</v>
      </c>
      <c r="C248" s="581"/>
      <c r="D248" s="200">
        <v>0</v>
      </c>
      <c r="E248" s="318"/>
      <c r="F248" s="324"/>
    </row>
    <row r="249" spans="1:8" ht="15" customHeight="1" thickBot="1" x14ac:dyDescent="0.25">
      <c r="A249" s="144" t="s">
        <v>123</v>
      </c>
      <c r="B249" s="582" t="s">
        <v>146</v>
      </c>
      <c r="C249" s="582"/>
      <c r="D249" s="201">
        <v>0</v>
      </c>
      <c r="E249" s="318"/>
      <c r="F249" s="324"/>
    </row>
    <row r="250" spans="1:8" ht="15" customHeight="1" thickBot="1" x14ac:dyDescent="0.25">
      <c r="A250" s="413" t="s">
        <v>119</v>
      </c>
      <c r="B250" s="414"/>
      <c r="C250" s="414"/>
      <c r="D250" s="222">
        <f>SUM(D246:D249)</f>
        <v>0</v>
      </c>
      <c r="E250" s="318"/>
      <c r="F250" s="324"/>
    </row>
    <row r="251" spans="1:8" ht="24.95" customHeight="1" x14ac:dyDescent="0.2">
      <c r="A251" s="410"/>
      <c r="B251" s="399"/>
      <c r="C251" s="399"/>
      <c r="D251" s="218"/>
      <c r="E251" s="318"/>
      <c r="F251" s="324"/>
    </row>
    <row r="252" spans="1:8" ht="52.9" customHeight="1" x14ac:dyDescent="0.2">
      <c r="A252" s="483" t="s">
        <v>148</v>
      </c>
      <c r="B252" s="484"/>
      <c r="C252" s="484"/>
      <c r="D252" s="484"/>
      <c r="E252" s="484"/>
      <c r="F252" s="485"/>
    </row>
    <row r="253" spans="1:8" ht="123" customHeight="1" thickBot="1" x14ac:dyDescent="0.25">
      <c r="A253" s="459"/>
      <c r="B253" s="460"/>
      <c r="C253" s="460"/>
      <c r="D253" s="460"/>
      <c r="E253" s="460"/>
      <c r="F253" s="461"/>
    </row>
    <row r="254" spans="1:8" ht="24.95" customHeight="1" thickBot="1" x14ac:dyDescent="0.25">
      <c r="A254" s="411"/>
      <c r="B254" s="399"/>
      <c r="C254" s="399"/>
      <c r="D254" s="218"/>
      <c r="E254" s="318"/>
      <c r="F254" s="318"/>
    </row>
    <row r="255" spans="1:8" ht="24.95" customHeight="1" x14ac:dyDescent="0.3">
      <c r="A255" s="538" t="s">
        <v>144</v>
      </c>
      <c r="B255" s="539"/>
      <c r="C255" s="539"/>
      <c r="D255" s="539"/>
      <c r="E255" s="539"/>
      <c r="F255" s="540"/>
    </row>
    <row r="256" spans="1:8" ht="51.6" customHeight="1" thickBot="1" x14ac:dyDescent="0.25">
      <c r="A256" s="468" t="s">
        <v>145</v>
      </c>
      <c r="B256" s="469"/>
      <c r="C256" s="469"/>
      <c r="D256" s="469"/>
      <c r="E256" s="469"/>
      <c r="F256" s="470"/>
      <c r="H256" s="232"/>
    </row>
    <row r="257" spans="1:8" ht="24.95" customHeight="1" thickBot="1" x14ac:dyDescent="0.25">
      <c r="A257" s="409"/>
      <c r="B257" s="532" t="s">
        <v>111</v>
      </c>
      <c r="C257" s="533"/>
      <c r="D257" s="412" t="s">
        <v>5</v>
      </c>
      <c r="E257" s="318"/>
      <c r="F257" s="324"/>
    </row>
    <row r="258" spans="1:8" ht="15" customHeight="1" x14ac:dyDescent="0.2">
      <c r="A258" s="142" t="s">
        <v>116</v>
      </c>
      <c r="B258" s="583" t="s">
        <v>127</v>
      </c>
      <c r="C258" s="583"/>
      <c r="D258" s="223">
        <v>0</v>
      </c>
      <c r="E258" s="318"/>
      <c r="F258" s="324"/>
    </row>
    <row r="259" spans="1:8" ht="15" customHeight="1" x14ac:dyDescent="0.2">
      <c r="A259" s="143" t="s">
        <v>117</v>
      </c>
      <c r="B259" s="581" t="s">
        <v>128</v>
      </c>
      <c r="C259" s="581"/>
      <c r="D259" s="200">
        <v>0</v>
      </c>
      <c r="E259" s="318"/>
      <c r="F259" s="324"/>
    </row>
    <row r="260" spans="1:8" ht="15" customHeight="1" x14ac:dyDescent="0.2">
      <c r="A260" s="143" t="s">
        <v>120</v>
      </c>
      <c r="B260" s="581" t="s">
        <v>129</v>
      </c>
      <c r="C260" s="581"/>
      <c r="D260" s="200">
        <v>0</v>
      </c>
      <c r="E260" s="318"/>
      <c r="F260" s="324"/>
    </row>
    <row r="261" spans="1:8" ht="15" customHeight="1" x14ac:dyDescent="0.2">
      <c r="A261" s="143" t="s">
        <v>123</v>
      </c>
      <c r="B261" s="581" t="s">
        <v>130</v>
      </c>
      <c r="C261" s="581"/>
      <c r="D261" s="200">
        <v>0</v>
      </c>
      <c r="E261" s="318"/>
      <c r="F261" s="324"/>
    </row>
    <row r="262" spans="1:8" ht="15" customHeight="1" x14ac:dyDescent="0.2">
      <c r="A262" s="143" t="s">
        <v>124</v>
      </c>
      <c r="B262" s="581" t="s">
        <v>147</v>
      </c>
      <c r="C262" s="581"/>
      <c r="D262" s="200">
        <v>0</v>
      </c>
      <c r="E262" s="318"/>
      <c r="F262" s="324"/>
      <c r="H262" s="232"/>
    </row>
    <row r="263" spans="1:8" ht="15" customHeight="1" thickBot="1" x14ac:dyDescent="0.25">
      <c r="A263" s="144" t="s">
        <v>132</v>
      </c>
      <c r="B263" s="584" t="s">
        <v>131</v>
      </c>
      <c r="C263" s="584"/>
      <c r="D263" s="201">
        <v>0</v>
      </c>
      <c r="E263" s="318"/>
      <c r="F263" s="324"/>
      <c r="H263" s="232"/>
    </row>
    <row r="264" spans="1:8" ht="15" customHeight="1" thickBot="1" x14ac:dyDescent="0.25">
      <c r="A264" s="413" t="s">
        <v>126</v>
      </c>
      <c r="B264" s="414"/>
      <c r="C264" s="414"/>
      <c r="D264" s="222">
        <f>SUM(D258:D263)</f>
        <v>0</v>
      </c>
      <c r="E264" s="318"/>
      <c r="F264" s="324"/>
    </row>
    <row r="265" spans="1:8" ht="24.95" customHeight="1" x14ac:dyDescent="0.2">
      <c r="A265" s="410"/>
      <c r="B265" s="399"/>
      <c r="C265" s="399"/>
      <c r="D265" s="218"/>
      <c r="E265" s="318"/>
      <c r="F265" s="324"/>
    </row>
    <row r="266" spans="1:8" ht="50.45" customHeight="1" x14ac:dyDescent="0.2">
      <c r="A266" s="483" t="s">
        <v>148</v>
      </c>
      <c r="B266" s="484"/>
      <c r="C266" s="484"/>
      <c r="D266" s="484"/>
      <c r="E266" s="484"/>
      <c r="F266" s="485"/>
    </row>
    <row r="267" spans="1:8" ht="175.15" customHeight="1" thickBot="1" x14ac:dyDescent="0.25">
      <c r="A267" s="459"/>
      <c r="B267" s="460"/>
      <c r="C267" s="460"/>
      <c r="D267" s="460"/>
      <c r="E267" s="460"/>
      <c r="F267" s="461"/>
    </row>
    <row r="268" spans="1:8" ht="24.95" customHeight="1" thickBot="1" x14ac:dyDescent="0.25">
      <c r="A268" s="411"/>
      <c r="B268" s="399"/>
      <c r="C268" s="399"/>
      <c r="D268" s="218"/>
      <c r="E268" s="318"/>
      <c r="F268" s="318"/>
    </row>
    <row r="269" spans="1:8" ht="30" customHeight="1" x14ac:dyDescent="0.3">
      <c r="A269" s="538" t="s">
        <v>134</v>
      </c>
      <c r="B269" s="539"/>
      <c r="C269" s="539"/>
      <c r="D269" s="539"/>
      <c r="E269" s="539"/>
      <c r="F269" s="540"/>
    </row>
    <row r="270" spans="1:8" ht="50.25" customHeight="1" thickBot="1" x14ac:dyDescent="0.25">
      <c r="A270" s="585" t="s">
        <v>211</v>
      </c>
      <c r="B270" s="586"/>
      <c r="C270" s="586"/>
      <c r="D270" s="586"/>
      <c r="E270" s="586"/>
      <c r="F270" s="587"/>
    </row>
    <row r="271" spans="1:8" ht="28.9" customHeight="1" thickBot="1" x14ac:dyDescent="0.25">
      <c r="A271" s="409"/>
      <c r="B271" s="521" t="s">
        <v>111</v>
      </c>
      <c r="C271" s="522"/>
      <c r="D271" s="294" t="s">
        <v>5</v>
      </c>
      <c r="E271" s="415"/>
      <c r="F271" s="324"/>
    </row>
    <row r="272" spans="1:8" s="299" customFormat="1" ht="15" customHeight="1" x14ac:dyDescent="0.2">
      <c r="A272" s="398" t="s">
        <v>116</v>
      </c>
      <c r="B272" s="523"/>
      <c r="C272" s="524"/>
      <c r="D272" s="199">
        <v>0</v>
      </c>
      <c r="E272" s="416"/>
      <c r="F272" s="336"/>
      <c r="G272" s="298"/>
      <c r="H272" s="230"/>
    </row>
    <row r="273" spans="1:8" s="299" customFormat="1" ht="15" customHeight="1" x14ac:dyDescent="0.2">
      <c r="A273" s="400" t="s">
        <v>117</v>
      </c>
      <c r="B273" s="480"/>
      <c r="C273" s="481"/>
      <c r="D273" s="200">
        <v>0</v>
      </c>
      <c r="E273" s="416"/>
      <c r="F273" s="336"/>
      <c r="G273" s="298"/>
      <c r="H273" s="230"/>
    </row>
    <row r="274" spans="1:8" s="299" customFormat="1" ht="15" customHeight="1" x14ac:dyDescent="0.2">
      <c r="A274" s="400" t="s">
        <v>120</v>
      </c>
      <c r="B274" s="480"/>
      <c r="C274" s="481"/>
      <c r="D274" s="200">
        <v>0</v>
      </c>
      <c r="E274" s="416"/>
      <c r="F274" s="336"/>
      <c r="G274" s="298"/>
      <c r="H274" s="230"/>
    </row>
    <row r="275" spans="1:8" s="299" customFormat="1" ht="15" customHeight="1" x14ac:dyDescent="0.2">
      <c r="A275" s="400" t="s">
        <v>123</v>
      </c>
      <c r="B275" s="480"/>
      <c r="C275" s="481"/>
      <c r="D275" s="200">
        <v>0</v>
      </c>
      <c r="E275" s="416"/>
      <c r="F275" s="336"/>
      <c r="G275" s="298"/>
      <c r="H275" s="230"/>
    </row>
    <row r="276" spans="1:8" s="299" customFormat="1" ht="15" customHeight="1" thickBot="1" x14ac:dyDescent="0.25">
      <c r="A276" s="400" t="s">
        <v>124</v>
      </c>
      <c r="B276" s="471"/>
      <c r="C276" s="472"/>
      <c r="D276" s="201">
        <v>0</v>
      </c>
      <c r="E276" s="416"/>
      <c r="F276" s="336"/>
      <c r="G276" s="298"/>
      <c r="H276" s="230"/>
    </row>
    <row r="277" spans="1:8" s="299" customFormat="1" ht="15" customHeight="1" thickBot="1" x14ac:dyDescent="0.25">
      <c r="A277" s="401" t="s">
        <v>133</v>
      </c>
      <c r="B277" s="402"/>
      <c r="C277" s="402"/>
      <c r="D277" s="202">
        <f>SUM(D272:D276)</f>
        <v>0</v>
      </c>
      <c r="E277" s="416"/>
      <c r="F277" s="336"/>
      <c r="G277" s="298"/>
      <c r="H277" s="230"/>
    </row>
    <row r="278" spans="1:8" x14ac:dyDescent="0.2">
      <c r="A278" s="388"/>
      <c r="B278" s="417"/>
      <c r="C278" s="318"/>
      <c r="D278" s="318"/>
      <c r="E278" s="318"/>
      <c r="F278" s="324"/>
    </row>
    <row r="279" spans="1:8" ht="45.75" customHeight="1" x14ac:dyDescent="0.2">
      <c r="A279" s="544" t="s">
        <v>212</v>
      </c>
      <c r="B279" s="545"/>
      <c r="C279" s="545"/>
      <c r="D279" s="545"/>
      <c r="E279" s="545"/>
      <c r="F279" s="546"/>
    </row>
    <row r="280" spans="1:8" ht="125.1" customHeight="1" thickBot="1" x14ac:dyDescent="0.25">
      <c r="A280" s="459"/>
      <c r="B280" s="460"/>
      <c r="C280" s="460"/>
      <c r="D280" s="460"/>
      <c r="E280" s="460"/>
      <c r="F280" s="461"/>
    </row>
    <row r="281" spans="1:8" ht="24.95" customHeight="1" thickBot="1" x14ac:dyDescent="0.25">
      <c r="A281" s="411"/>
      <c r="B281" s="399"/>
      <c r="C281" s="399"/>
      <c r="D281" s="218"/>
      <c r="E281" s="318"/>
      <c r="F281" s="318"/>
    </row>
    <row r="282" spans="1:8" ht="30" customHeight="1" x14ac:dyDescent="0.3">
      <c r="A282" s="538" t="s">
        <v>135</v>
      </c>
      <c r="B282" s="539"/>
      <c r="C282" s="539"/>
      <c r="D282" s="539"/>
      <c r="E282" s="539"/>
      <c r="F282" s="540"/>
    </row>
    <row r="283" spans="1:8" ht="32.450000000000003" customHeight="1" thickBot="1" x14ac:dyDescent="0.25">
      <c r="A283" s="588" t="s">
        <v>136</v>
      </c>
      <c r="B283" s="589"/>
      <c r="C283" s="589"/>
      <c r="D283" s="589"/>
      <c r="E283" s="418"/>
      <c r="F283" s="419">
        <f>'Part 5'!C28</f>
        <v>0</v>
      </c>
    </row>
    <row r="284" spans="1:8" ht="24.95" customHeight="1" thickBot="1" x14ac:dyDescent="0.25">
      <c r="A284" s="420"/>
      <c r="B284" s="318"/>
      <c r="C284" s="313"/>
      <c r="D284" s="313"/>
      <c r="E284" s="313"/>
      <c r="F284" s="335"/>
    </row>
    <row r="285" spans="1:8" ht="30" customHeight="1" x14ac:dyDescent="0.3">
      <c r="A285" s="538" t="s">
        <v>137</v>
      </c>
      <c r="B285" s="539"/>
      <c r="C285" s="539"/>
      <c r="D285" s="539"/>
      <c r="E285" s="539"/>
      <c r="F285" s="540"/>
    </row>
    <row r="286" spans="1:8" ht="92.25" customHeight="1" x14ac:dyDescent="0.2">
      <c r="A286" s="590" t="s">
        <v>252</v>
      </c>
      <c r="B286" s="591"/>
      <c r="C286" s="591"/>
      <c r="D286" s="591"/>
      <c r="E286" s="591"/>
      <c r="F286" s="592"/>
    </row>
    <row r="287" spans="1:8" ht="13.5" thickBot="1" x14ac:dyDescent="0.25">
      <c r="A287" s="421"/>
      <c r="B287" s="417"/>
      <c r="C287" s="313"/>
      <c r="D287" s="313"/>
      <c r="E287" s="313"/>
      <c r="F287" s="334"/>
    </row>
    <row r="288" spans="1:8" ht="28.9" customHeight="1" thickBot="1" x14ac:dyDescent="0.25">
      <c r="A288" s="320" t="s">
        <v>32</v>
      </c>
      <c r="B288" s="322" t="s">
        <v>25</v>
      </c>
      <c r="C288" s="323" t="s">
        <v>31</v>
      </c>
      <c r="D288" s="313"/>
      <c r="E288" s="313"/>
      <c r="F288" s="334"/>
    </row>
    <row r="289" spans="1:8" s="299" customFormat="1" ht="15" customHeight="1" thickBot="1" x14ac:dyDescent="0.25">
      <c r="A289" s="211">
        <v>0</v>
      </c>
      <c r="B289" s="117">
        <v>0</v>
      </c>
      <c r="C289" s="210">
        <f>A289*B289</f>
        <v>0</v>
      </c>
      <c r="D289" s="368"/>
      <c r="E289" s="368"/>
      <c r="F289" s="326"/>
      <c r="G289" s="298"/>
      <c r="H289" s="230"/>
    </row>
    <row r="290" spans="1:8" x14ac:dyDescent="0.2">
      <c r="A290" s="631"/>
      <c r="B290" s="632"/>
      <c r="C290" s="424"/>
      <c r="D290" s="313"/>
      <c r="E290" s="313"/>
      <c r="F290" s="334"/>
    </row>
    <row r="291" spans="1:8" ht="42.75" customHeight="1" x14ac:dyDescent="0.2">
      <c r="A291" s="544" t="s">
        <v>214</v>
      </c>
      <c r="B291" s="545"/>
      <c r="C291" s="545"/>
      <c r="D291" s="545"/>
      <c r="E291" s="545"/>
      <c r="F291" s="546"/>
    </row>
    <row r="292" spans="1:8" ht="125.1" customHeight="1" thickBot="1" x14ac:dyDescent="0.25">
      <c r="A292" s="459"/>
      <c r="B292" s="460"/>
      <c r="C292" s="460"/>
      <c r="D292" s="460"/>
      <c r="E292" s="460"/>
      <c r="F292" s="461"/>
    </row>
  </sheetData>
  <sheetProtection algorithmName="SHA-512" hashValue="KtWKyNqHadVFnqTnNjfa+L2UOmWIggkppW9iIFHWqeHkzfA/RZKIIUU1Nnd9YVZeW+F10Log+G1YEMSP6yfQVA==" saltValue="TbEkr1xJofy55dThZa5N7Q==" spinCount="100000" sheet="1" objects="1" scenarios="1" selectLockedCells="1"/>
  <mergeCells count="154">
    <mergeCell ref="A291:F291"/>
    <mergeCell ref="A292:F292"/>
    <mergeCell ref="A279:F279"/>
    <mergeCell ref="A280:F280"/>
    <mergeCell ref="A282:F282"/>
    <mergeCell ref="A283:D283"/>
    <mergeCell ref="A285:F285"/>
    <mergeCell ref="A286:F286"/>
    <mergeCell ref="B271:C271"/>
    <mergeCell ref="B272:C272"/>
    <mergeCell ref="B273:C273"/>
    <mergeCell ref="B274:C274"/>
    <mergeCell ref="B275:C275"/>
    <mergeCell ref="B276:C276"/>
    <mergeCell ref="B262:C262"/>
    <mergeCell ref="B263:C263"/>
    <mergeCell ref="A266:F266"/>
    <mergeCell ref="A267:F267"/>
    <mergeCell ref="A269:F269"/>
    <mergeCell ref="A270:F270"/>
    <mergeCell ref="A256:F256"/>
    <mergeCell ref="B257:C257"/>
    <mergeCell ref="B258:C258"/>
    <mergeCell ref="B259:C259"/>
    <mergeCell ref="B260:C260"/>
    <mergeCell ref="B261:C261"/>
    <mergeCell ref="B247:C247"/>
    <mergeCell ref="B248:C248"/>
    <mergeCell ref="B249:C249"/>
    <mergeCell ref="A252:F252"/>
    <mergeCell ref="A253:F253"/>
    <mergeCell ref="A255:F255"/>
    <mergeCell ref="A240:F240"/>
    <mergeCell ref="A241:F241"/>
    <mergeCell ref="A243:F243"/>
    <mergeCell ref="A244:F244"/>
    <mergeCell ref="B245:C245"/>
    <mergeCell ref="B246:C246"/>
    <mergeCell ref="A231:F231"/>
    <mergeCell ref="A233:F233"/>
    <mergeCell ref="A234:F234"/>
    <mergeCell ref="B235:C235"/>
    <mergeCell ref="B236:C236"/>
    <mergeCell ref="B237:C237"/>
    <mergeCell ref="B223:C223"/>
    <mergeCell ref="B224:C224"/>
    <mergeCell ref="B225:C225"/>
    <mergeCell ref="B226:C226"/>
    <mergeCell ref="B227:C227"/>
    <mergeCell ref="A230:F230"/>
    <mergeCell ref="B214:C214"/>
    <mergeCell ref="A217:F217"/>
    <mergeCell ref="A218:F218"/>
    <mergeCell ref="A220:F220"/>
    <mergeCell ref="A221:F221"/>
    <mergeCell ref="B222:C222"/>
    <mergeCell ref="A207:F207"/>
    <mergeCell ref="B209:C209"/>
    <mergeCell ref="B210:C210"/>
    <mergeCell ref="B211:C211"/>
    <mergeCell ref="B212:C212"/>
    <mergeCell ref="B213:C213"/>
    <mergeCell ref="A208:F208"/>
    <mergeCell ref="B198:C198"/>
    <mergeCell ref="B199:C199"/>
    <mergeCell ref="B200:C200"/>
    <mergeCell ref="A203:F203"/>
    <mergeCell ref="A204:F204"/>
    <mergeCell ref="A206:F206"/>
    <mergeCell ref="B189:C189"/>
    <mergeCell ref="A192:F192"/>
    <mergeCell ref="A193:F193"/>
    <mergeCell ref="A195:F195"/>
    <mergeCell ref="A196:F196"/>
    <mergeCell ref="B197:C197"/>
    <mergeCell ref="A183:F183"/>
    <mergeCell ref="B184:C184"/>
    <mergeCell ref="B185:C185"/>
    <mergeCell ref="B186:C186"/>
    <mergeCell ref="B187:C187"/>
    <mergeCell ref="B188:C188"/>
    <mergeCell ref="B174:D174"/>
    <mergeCell ref="B175:D175"/>
    <mergeCell ref="B176:D176"/>
    <mergeCell ref="A179:F179"/>
    <mergeCell ref="A180:F180"/>
    <mergeCell ref="A182:F182"/>
    <mergeCell ref="B169:D169"/>
    <mergeCell ref="B170:D170"/>
    <mergeCell ref="B171:D171"/>
    <mergeCell ref="B172:D172"/>
    <mergeCell ref="B173:D173"/>
    <mergeCell ref="A162:F162"/>
    <mergeCell ref="A164:F164"/>
    <mergeCell ref="A165:F165"/>
    <mergeCell ref="B166:D166"/>
    <mergeCell ref="B167:D167"/>
    <mergeCell ref="B168:D168"/>
    <mergeCell ref="A146:F146"/>
    <mergeCell ref="A148:F148"/>
    <mergeCell ref="A149:F149"/>
    <mergeCell ref="B150:F150"/>
    <mergeCell ref="B151:F151"/>
    <mergeCell ref="A161:F161"/>
    <mergeCell ref="A128:F128"/>
    <mergeCell ref="B129:F129"/>
    <mergeCell ref="B130:F130"/>
    <mergeCell ref="B140:C140"/>
    <mergeCell ref="B141:C141"/>
    <mergeCell ref="A145:F145"/>
    <mergeCell ref="A107:F107"/>
    <mergeCell ref="A109:F109"/>
    <mergeCell ref="A110:F110"/>
    <mergeCell ref="A124:F124"/>
    <mergeCell ref="A125:F125"/>
    <mergeCell ref="A127:F127"/>
    <mergeCell ref="A86:F86"/>
    <mergeCell ref="A93:F93"/>
    <mergeCell ref="A94:F94"/>
    <mergeCell ref="A96:F96"/>
    <mergeCell ref="A97:F97"/>
    <mergeCell ref="A106:F106"/>
    <mergeCell ref="B54:F54"/>
    <mergeCell ref="A56:F56"/>
    <mergeCell ref="A57:F57"/>
    <mergeCell ref="A82:F82"/>
    <mergeCell ref="A83:F83"/>
    <mergeCell ref="A85:F85"/>
    <mergeCell ref="B48:F48"/>
    <mergeCell ref="B49:F49"/>
    <mergeCell ref="B50:F50"/>
    <mergeCell ref="B51:F51"/>
    <mergeCell ref="B52:F52"/>
    <mergeCell ref="B53:F53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2:F2"/>
    <mergeCell ref="B4:F4"/>
    <mergeCell ref="A6:F6"/>
    <mergeCell ref="A7:F7"/>
    <mergeCell ref="A34:F34"/>
    <mergeCell ref="B35:F35"/>
    <mergeCell ref="B42:F42"/>
    <mergeCell ref="B43:F43"/>
    <mergeCell ref="B44:F44"/>
    <mergeCell ref="B8:F8"/>
    <mergeCell ref="B20:F20"/>
  </mergeCells>
  <dataValidations count="1">
    <dataValidation allowBlank="1" showErrorMessage="1" sqref="A1:A2 A4:A6 B1:F6 G1:XFD1048576 A209:F1048576 A208 A7:F207" xr:uid="{C3D5F404-30CB-4098-A612-38BF3B0FCF39}"/>
  </dataValidations>
  <hyperlinks>
    <hyperlink ref="B129:F129" r:id="rId1" display="https://www.gsa.gov/travel/plan-book/transportation-airfare-pov-etc/privately-owned-vehicle-pov-mileage-reimbursement-rates" xr:uid="{D3259349-906D-4C95-BB3A-EC981ADC481E}"/>
    <hyperlink ref="B130" r:id="rId2" xr:uid="{2B4023FD-2044-4EED-A620-E3A22F2F40E6}"/>
    <hyperlink ref="B150:F150" r:id="rId3" display="https://www.gsa.gov/travel/plan-book/transportation-airfare-pov-etc/privately-owned-vehicle-pov-mileage-reimbursement-rates" xr:uid="{FF3188A8-5742-45F0-BF00-85C6E9AB9441}"/>
    <hyperlink ref="B151:F151" r:id="rId4" display="https://www.gsa.gov/travel/plan-book/per-diem-rates" xr:uid="{3EFC991A-CE2A-42A5-AB7F-9587088BA1B0}"/>
    <hyperlink ref="A208:F208" r:id="rId5" display="https://www.hhs.gov/grants-contracts/contracts/contract-policies-regulations/spending-on-promotional-items/index.html" xr:uid="{166835C2-255C-42C1-BB82-E3E892EAB4C0}"/>
  </hyperlinks>
  <printOptions horizontalCentered="1"/>
  <pageMargins left="0.5" right="0.5" top="1" bottom="1" header="0.5" footer="0.5"/>
  <pageSetup scale="65" fitToHeight="46" orientation="portrait" r:id="rId6"/>
  <headerFooter>
    <oddHeader>&amp;L&amp;9Department of Health Services
Division of Care and Treatment Services
F-01601F  (12/2024)&amp;C&amp;"Arial,Bold"&amp;9Exhibit 2
Subcontractor 2&amp;RSTATE OF WISCONSIN</oddHeader>
  </headerFooter>
  <rowBreaks count="16" manualBreakCount="16">
    <brk id="55" max="5" man="1"/>
    <brk id="84" max="5" man="1"/>
    <brk id="95" max="5" man="1"/>
    <brk id="108" max="5" man="1"/>
    <brk id="126" max="5" man="1"/>
    <brk id="147" max="5" man="1"/>
    <brk id="163" max="5" man="1"/>
    <brk id="181" max="5" man="1"/>
    <brk id="194" max="5" man="1"/>
    <brk id="205" max="5" man="1"/>
    <brk id="219" max="5" man="1"/>
    <brk id="232" max="5" man="1"/>
    <brk id="242" max="5" man="1"/>
    <brk id="254" max="5" man="1"/>
    <brk id="268" max="5" man="1"/>
    <brk id="28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FF513-7879-4235-ABAA-3BD7190E3020}">
  <sheetPr codeName="Sheet8">
    <pageSetUpPr fitToPage="1"/>
  </sheetPr>
  <dimension ref="A1:C29"/>
  <sheetViews>
    <sheetView view="pageLayout" zoomScaleNormal="100" workbookViewId="0">
      <selection sqref="A1:XFD1048576"/>
    </sheetView>
  </sheetViews>
  <sheetFormatPr defaultRowHeight="12.75" x14ac:dyDescent="0.2"/>
  <cols>
    <col min="1" max="1" width="28.42578125" style="596" customWidth="1"/>
    <col min="2" max="2" width="52.85546875" style="596" customWidth="1"/>
    <col min="3" max="3" width="25" style="596" customWidth="1"/>
    <col min="4" max="16384" width="9.140625" style="596"/>
  </cols>
  <sheetData>
    <row r="1" spans="1:3" ht="31.5" x14ac:dyDescent="0.25">
      <c r="A1" s="593"/>
      <c r="B1" s="594" t="s">
        <v>255</v>
      </c>
      <c r="C1" s="595"/>
    </row>
    <row r="2" spans="1:3" x14ac:dyDescent="0.2">
      <c r="A2" s="597"/>
      <c r="B2" s="598"/>
      <c r="C2" s="597"/>
    </row>
    <row r="3" spans="1:3" s="600" customFormat="1" ht="15.75" customHeight="1" x14ac:dyDescent="0.2">
      <c r="A3" s="130" t="s">
        <v>54</v>
      </c>
      <c r="B3" s="599" t="str">
        <f>IF('Part 8'!B2="","",'Part 8'!B2)</f>
        <v>Opioid and Stimulant Unmet Needs</v>
      </c>
      <c r="C3" s="599"/>
    </row>
    <row r="4" spans="1:3" s="600" customFormat="1" ht="15" x14ac:dyDescent="0.2">
      <c r="A4" s="601" t="s">
        <v>52</v>
      </c>
      <c r="B4" s="599" t="str">
        <f>IF('Part 8'!B3="","",'Part 8'!B3)</f>
        <v/>
      </c>
      <c r="C4" s="599"/>
    </row>
    <row r="5" spans="1:3" s="600" customFormat="1" ht="15" customHeight="1" x14ac:dyDescent="0.2">
      <c r="A5" s="601" t="s">
        <v>53</v>
      </c>
      <c r="B5" s="599" t="str">
        <f>IF('Part 8'!B4="","",'Part 8'!B4)</f>
        <v/>
      </c>
      <c r="C5" s="599"/>
    </row>
    <row r="6" spans="1:3" x14ac:dyDescent="0.2">
      <c r="A6" s="604"/>
      <c r="B6" s="604"/>
      <c r="C6" s="604"/>
    </row>
    <row r="7" spans="1:3" ht="42.6" customHeight="1" x14ac:dyDescent="0.2">
      <c r="A7" s="605" t="s">
        <v>152</v>
      </c>
      <c r="B7" s="606"/>
      <c r="C7" s="606"/>
    </row>
    <row r="8" spans="1:3" ht="13.5" thickBot="1" x14ac:dyDescent="0.25">
      <c r="A8" s="597"/>
      <c r="B8" s="597"/>
      <c r="C8" s="607"/>
    </row>
    <row r="9" spans="1:3" ht="21.75" customHeight="1" x14ac:dyDescent="0.2">
      <c r="A9" s="608" t="s">
        <v>112</v>
      </c>
      <c r="B9" s="609" t="s">
        <v>71</v>
      </c>
      <c r="C9" s="610" t="s">
        <v>72</v>
      </c>
    </row>
    <row r="10" spans="1:3" ht="21.75" customHeight="1" x14ac:dyDescent="0.2">
      <c r="A10" s="611" t="s">
        <v>94</v>
      </c>
      <c r="B10" s="612" t="s">
        <v>229</v>
      </c>
      <c r="C10" s="613">
        <f>'Part 8'!F30</f>
        <v>0</v>
      </c>
    </row>
    <row r="11" spans="1:3" ht="21.75" customHeight="1" x14ac:dyDescent="0.2">
      <c r="A11" s="611" t="s">
        <v>95</v>
      </c>
      <c r="B11" s="614" t="s">
        <v>230</v>
      </c>
      <c r="C11" s="613">
        <f>'Part 8'!E78</f>
        <v>0</v>
      </c>
    </row>
    <row r="12" spans="1:3" ht="21.75" customHeight="1" x14ac:dyDescent="0.2">
      <c r="A12" s="611" t="s">
        <v>96</v>
      </c>
      <c r="B12" s="614" t="s">
        <v>231</v>
      </c>
      <c r="C12" s="613">
        <f>'Part 8'!E89</f>
        <v>0</v>
      </c>
    </row>
    <row r="13" spans="1:3" ht="21.75" customHeight="1" x14ac:dyDescent="0.2">
      <c r="A13" s="611" t="s">
        <v>97</v>
      </c>
      <c r="B13" s="614" t="s">
        <v>232</v>
      </c>
      <c r="C13" s="613">
        <f>'Part 8'!E102</f>
        <v>0</v>
      </c>
    </row>
    <row r="14" spans="1:3" ht="21.75" customHeight="1" x14ac:dyDescent="0.2">
      <c r="A14" s="611" t="s">
        <v>98</v>
      </c>
      <c r="B14" s="614" t="s">
        <v>233</v>
      </c>
      <c r="C14" s="613">
        <f>'Part 8'!E120</f>
        <v>0</v>
      </c>
    </row>
    <row r="15" spans="1:3" ht="21.75" customHeight="1" x14ac:dyDescent="0.2">
      <c r="A15" s="611" t="s">
        <v>99</v>
      </c>
      <c r="B15" s="614" t="s">
        <v>234</v>
      </c>
      <c r="C15" s="613">
        <f>'Part 8'!D141</f>
        <v>0</v>
      </c>
    </row>
    <row r="16" spans="1:3" ht="21.75" customHeight="1" x14ac:dyDescent="0.2">
      <c r="A16" s="611" t="s">
        <v>100</v>
      </c>
      <c r="B16" s="614" t="s">
        <v>235</v>
      </c>
      <c r="C16" s="613">
        <f>'Part 8'!B157</f>
        <v>0</v>
      </c>
    </row>
    <row r="17" spans="1:3" ht="21.75" customHeight="1" x14ac:dyDescent="0.2">
      <c r="A17" s="611" t="s">
        <v>101</v>
      </c>
      <c r="B17" s="614" t="s">
        <v>236</v>
      </c>
      <c r="C17" s="613">
        <f>'Part 8'!E175</f>
        <v>0</v>
      </c>
    </row>
    <row r="18" spans="1:3" ht="21.75" customHeight="1" x14ac:dyDescent="0.2">
      <c r="A18" s="611" t="s">
        <v>102</v>
      </c>
      <c r="B18" s="614" t="s">
        <v>237</v>
      </c>
      <c r="C18" s="613">
        <f>'Part 8'!D188</f>
        <v>0</v>
      </c>
    </row>
    <row r="19" spans="1:3" ht="21.75" customHeight="1" x14ac:dyDescent="0.2">
      <c r="A19" s="611" t="s">
        <v>103</v>
      </c>
      <c r="B19" s="614" t="s">
        <v>238</v>
      </c>
      <c r="C19" s="613">
        <f>'Part 8'!D199</f>
        <v>0</v>
      </c>
    </row>
    <row r="20" spans="1:3" ht="21.75" customHeight="1" x14ac:dyDescent="0.2">
      <c r="A20" s="611" t="s">
        <v>104</v>
      </c>
      <c r="B20" s="614" t="s">
        <v>239</v>
      </c>
      <c r="C20" s="613">
        <f>'Part 8'!D213</f>
        <v>0</v>
      </c>
    </row>
    <row r="21" spans="1:3" ht="21.75" customHeight="1" x14ac:dyDescent="0.2">
      <c r="A21" s="611" t="s">
        <v>105</v>
      </c>
      <c r="B21" s="614" t="s">
        <v>240</v>
      </c>
      <c r="C21" s="613">
        <f>'Part 8'!D226</f>
        <v>0</v>
      </c>
    </row>
    <row r="22" spans="1:3" ht="21.75" customHeight="1" x14ac:dyDescent="0.2">
      <c r="A22" s="615" t="s">
        <v>106</v>
      </c>
      <c r="B22" s="616" t="s">
        <v>241</v>
      </c>
      <c r="C22" s="613">
        <f>'Part 8'!D236</f>
        <v>0</v>
      </c>
    </row>
    <row r="23" spans="1:3" ht="28.5" customHeight="1" x14ac:dyDescent="0.2">
      <c r="A23" s="615" t="s">
        <v>107</v>
      </c>
      <c r="B23" s="617" t="s">
        <v>242</v>
      </c>
      <c r="C23" s="613">
        <f>'Part 8'!D248</f>
        <v>0</v>
      </c>
    </row>
    <row r="24" spans="1:3" ht="21.75" customHeight="1" x14ac:dyDescent="0.2">
      <c r="A24" s="615" t="s">
        <v>108</v>
      </c>
      <c r="B24" s="616" t="s">
        <v>243</v>
      </c>
      <c r="C24" s="613">
        <f>'Part 8'!D262</f>
        <v>0</v>
      </c>
    </row>
    <row r="25" spans="1:3" ht="21.75" customHeight="1" thickBot="1" x14ac:dyDescent="0.25">
      <c r="A25" s="618" t="s">
        <v>109</v>
      </c>
      <c r="B25" s="619" t="s">
        <v>244</v>
      </c>
      <c r="C25" s="620">
        <f>'Part 8'!D275</f>
        <v>0</v>
      </c>
    </row>
    <row r="26" spans="1:3" ht="21.75" customHeight="1" thickTop="1" x14ac:dyDescent="0.2">
      <c r="A26" s="621" t="s">
        <v>138</v>
      </c>
      <c r="B26" s="622" t="s">
        <v>245</v>
      </c>
      <c r="C26" s="623">
        <f>SUM(C10:C25)</f>
        <v>0</v>
      </c>
    </row>
    <row r="27" spans="1:3" ht="21.75" customHeight="1" thickBot="1" x14ac:dyDescent="0.25">
      <c r="A27" s="624" t="s">
        <v>140</v>
      </c>
      <c r="B27" s="625" t="s">
        <v>246</v>
      </c>
      <c r="C27" s="620">
        <f>'Part 8'!C287</f>
        <v>0</v>
      </c>
    </row>
    <row r="28" spans="1:3" ht="21.75" customHeight="1" thickTop="1" thickBot="1" x14ac:dyDescent="0.25">
      <c r="A28" s="626" t="s">
        <v>139</v>
      </c>
      <c r="B28" s="627" t="s">
        <v>247</v>
      </c>
      <c r="C28" s="628">
        <f>SUM(C26:C27)</f>
        <v>0</v>
      </c>
    </row>
    <row r="29" spans="1:3" x14ac:dyDescent="0.2">
      <c r="A29" s="629"/>
      <c r="B29" s="629"/>
      <c r="C29" s="630"/>
    </row>
  </sheetData>
  <sheetProtection algorithmName="SHA-512" hashValue="bUN3i/lmL6CRs9ajjRCiohwdOngv3IVVMZFzyT1P8L8u2VFYCbjpKtT7UtSLF9xDOOSixEcxJBFkhlzSL9gcNw==" saltValue="lhnAlOdmYT12J4p46PuVUA==" spinCount="100000" sheet="1" objects="1" scenarios="1" selectLockedCells="1" selectUnlockedCells="1"/>
  <mergeCells count="4">
    <mergeCell ref="B3:C3"/>
    <mergeCell ref="B4:C4"/>
    <mergeCell ref="B5:C5"/>
    <mergeCell ref="A7:C7"/>
  </mergeCells>
  <dataValidations count="1">
    <dataValidation allowBlank="1" showErrorMessage="1" sqref="A1:A1048576 C1:XFD1048576 B29:B1048576 B1:B21" xr:uid="{FEAB5419-E398-4737-AC21-6083D4EB9F29}"/>
  </dataValidations>
  <printOptions horizontalCentered="1"/>
  <pageMargins left="0.5" right="0.5" top="1" bottom="1" header="0.5" footer="0.5"/>
  <pageSetup scale="90" orientation="portrait" r:id="rId1"/>
  <headerFooter>
    <oddHeader>&amp;LDepartment of Health Services
Division of Care and Treatment Services
F-01601F  (12/2024)&amp;RSTATE OF WISCONSIN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AA445-66A5-423A-9656-C1072D40C805}">
  <sheetPr codeName="Sheet9"/>
  <dimension ref="A1:H290"/>
  <sheetViews>
    <sheetView zoomScaleNormal="100" zoomScalePageLayoutView="80" workbookViewId="0">
      <selection activeCell="B9" sqref="B9"/>
    </sheetView>
  </sheetViews>
  <sheetFormatPr defaultColWidth="9.140625" defaultRowHeight="12.75" x14ac:dyDescent="0.2"/>
  <cols>
    <col min="1" max="1" width="31.85546875" style="283" customWidth="1"/>
    <col min="2" max="2" width="41.5703125" style="283" customWidth="1"/>
    <col min="3" max="3" width="20.5703125" style="283" customWidth="1"/>
    <col min="4" max="4" width="14.28515625" style="283" customWidth="1"/>
    <col min="5" max="5" width="18.5703125" style="283" customWidth="1"/>
    <col min="6" max="6" width="19.85546875" style="283" customWidth="1"/>
    <col min="7" max="7" width="3.7109375" style="282" customWidth="1"/>
    <col min="8" max="8" width="86.140625" style="230" customWidth="1"/>
    <col min="9" max="16384" width="9.140625" style="283"/>
  </cols>
  <sheetData>
    <row r="1" spans="1:8" x14ac:dyDescent="0.2">
      <c r="A1" s="272"/>
      <c r="B1" s="281"/>
      <c r="C1" s="281"/>
      <c r="D1" s="281"/>
      <c r="E1" s="281"/>
      <c r="F1" s="281"/>
    </row>
    <row r="2" spans="1:8" s="286" customFormat="1" ht="30" customHeight="1" x14ac:dyDescent="0.2">
      <c r="A2" s="284" t="s">
        <v>54</v>
      </c>
      <c r="B2" s="536" t="str">
        <f>'Part 2'!B2</f>
        <v>Opioid and Stimulant Unmet Needs</v>
      </c>
      <c r="C2" s="536"/>
      <c r="D2" s="536"/>
      <c r="E2" s="536"/>
      <c r="F2" s="536"/>
      <c r="G2" s="285"/>
      <c r="H2" s="231"/>
    </row>
    <row r="3" spans="1:8" s="286" customFormat="1" ht="15" x14ac:dyDescent="0.2">
      <c r="A3" s="115" t="s">
        <v>176</v>
      </c>
      <c r="B3" s="287" t="str">
        <f>IF('Part 2'!B178="","",'Part 2'!B178)</f>
        <v/>
      </c>
      <c r="C3" s="287"/>
      <c r="D3" s="287"/>
      <c r="E3" s="287"/>
      <c r="F3" s="287"/>
      <c r="G3" s="285"/>
      <c r="H3" s="231"/>
    </row>
    <row r="4" spans="1:8" s="286" customFormat="1" ht="15" x14ac:dyDescent="0.2">
      <c r="A4" s="115" t="s">
        <v>53</v>
      </c>
      <c r="B4" s="537" t="str">
        <f>IF('Part 2'!B4="","",'Part 2'!B4)</f>
        <v/>
      </c>
      <c r="C4" s="537"/>
      <c r="D4" s="537"/>
      <c r="E4" s="537"/>
      <c r="F4" s="537"/>
      <c r="G4" s="285"/>
      <c r="H4" s="231"/>
    </row>
    <row r="5" spans="1:8" ht="13.5" thickBot="1" x14ac:dyDescent="0.25">
      <c r="A5" s="37"/>
      <c r="B5" s="288"/>
      <c r="C5" s="288"/>
      <c r="D5" s="288"/>
      <c r="E5" s="289"/>
      <c r="F5" s="289"/>
    </row>
    <row r="6" spans="1:8" ht="30" customHeight="1" x14ac:dyDescent="0.3">
      <c r="A6" s="538" t="s">
        <v>85</v>
      </c>
      <c r="B6" s="539"/>
      <c r="C6" s="539"/>
      <c r="D6" s="539"/>
      <c r="E6" s="539"/>
      <c r="F6" s="540"/>
    </row>
    <row r="7" spans="1:8" ht="70.5" customHeight="1" thickBot="1" x14ac:dyDescent="0.25">
      <c r="A7" s="541" t="s">
        <v>179</v>
      </c>
      <c r="B7" s="542"/>
      <c r="C7" s="542"/>
      <c r="D7" s="542"/>
      <c r="E7" s="542"/>
      <c r="F7" s="543"/>
    </row>
    <row r="8" spans="1:8" s="296" customFormat="1" ht="30" customHeight="1" thickBot="1" x14ac:dyDescent="0.25">
      <c r="A8" s="291"/>
      <c r="B8" s="292" t="s">
        <v>80</v>
      </c>
      <c r="C8" s="293" t="s">
        <v>33</v>
      </c>
      <c r="D8" s="293" t="s">
        <v>73</v>
      </c>
      <c r="E8" s="293" t="s">
        <v>74</v>
      </c>
      <c r="F8" s="294" t="s">
        <v>5</v>
      </c>
      <c r="G8" s="295"/>
      <c r="H8" s="230"/>
    </row>
    <row r="9" spans="1:8" s="299" customFormat="1" ht="15" customHeight="1" x14ac:dyDescent="0.2">
      <c r="A9" s="297" t="s">
        <v>116</v>
      </c>
      <c r="B9" s="119"/>
      <c r="C9" s="172">
        <v>0</v>
      </c>
      <c r="D9" s="156">
        <v>0</v>
      </c>
      <c r="E9" s="156">
        <v>0</v>
      </c>
      <c r="F9" s="176">
        <f>ROUND(C9*D9*E9, 2)</f>
        <v>0</v>
      </c>
      <c r="G9" s="298"/>
      <c r="H9" s="230"/>
    </row>
    <row r="10" spans="1:8" s="299" customFormat="1" ht="15" customHeight="1" x14ac:dyDescent="0.2">
      <c r="A10" s="300" t="s">
        <v>117</v>
      </c>
      <c r="B10" s="41"/>
      <c r="C10" s="173">
        <v>0</v>
      </c>
      <c r="D10" s="157">
        <v>0</v>
      </c>
      <c r="E10" s="157">
        <v>0</v>
      </c>
      <c r="F10" s="177">
        <f t="shared" ref="F10:F18" si="0">ROUND(C10*D10*E10, 2)</f>
        <v>0</v>
      </c>
      <c r="G10" s="298"/>
      <c r="H10" s="230"/>
    </row>
    <row r="11" spans="1:8" s="299" customFormat="1" ht="15" customHeight="1" x14ac:dyDescent="0.2">
      <c r="A11" s="300" t="s">
        <v>120</v>
      </c>
      <c r="B11" s="41"/>
      <c r="C11" s="173">
        <v>0</v>
      </c>
      <c r="D11" s="157">
        <v>0</v>
      </c>
      <c r="E11" s="157">
        <v>0</v>
      </c>
      <c r="F11" s="177">
        <f t="shared" si="0"/>
        <v>0</v>
      </c>
      <c r="G11" s="298"/>
      <c r="H11" s="230"/>
    </row>
    <row r="12" spans="1:8" s="299" customFormat="1" ht="15" customHeight="1" x14ac:dyDescent="0.2">
      <c r="A12" s="300" t="s">
        <v>123</v>
      </c>
      <c r="B12" s="41"/>
      <c r="C12" s="173">
        <v>0</v>
      </c>
      <c r="D12" s="157">
        <v>0</v>
      </c>
      <c r="E12" s="157">
        <v>0</v>
      </c>
      <c r="F12" s="177">
        <f t="shared" si="0"/>
        <v>0</v>
      </c>
      <c r="G12" s="298"/>
      <c r="H12" s="230"/>
    </row>
    <row r="13" spans="1:8" s="299" customFormat="1" ht="15" customHeight="1" x14ac:dyDescent="0.2">
      <c r="A13" s="300" t="s">
        <v>124</v>
      </c>
      <c r="B13" s="41"/>
      <c r="C13" s="173">
        <v>0</v>
      </c>
      <c r="D13" s="157">
        <v>0</v>
      </c>
      <c r="E13" s="157">
        <v>0</v>
      </c>
      <c r="F13" s="177">
        <f>ROUND(C13*D13*E13, 2)</f>
        <v>0</v>
      </c>
      <c r="G13" s="298"/>
      <c r="H13" s="230"/>
    </row>
    <row r="14" spans="1:8" s="299" customFormat="1" ht="15" customHeight="1" x14ac:dyDescent="0.2">
      <c r="A14" s="300" t="s">
        <v>132</v>
      </c>
      <c r="B14" s="41"/>
      <c r="C14" s="173">
        <v>0</v>
      </c>
      <c r="D14" s="157">
        <v>0</v>
      </c>
      <c r="E14" s="157">
        <v>0</v>
      </c>
      <c r="F14" s="177">
        <f>ROUND(C14*D14*E14, 2)</f>
        <v>0</v>
      </c>
      <c r="G14" s="298"/>
      <c r="H14" s="230"/>
    </row>
    <row r="15" spans="1:8" s="299" customFormat="1" ht="15" customHeight="1" x14ac:dyDescent="0.2">
      <c r="A15" s="300" t="s">
        <v>215</v>
      </c>
      <c r="B15" s="41"/>
      <c r="C15" s="173">
        <v>0</v>
      </c>
      <c r="D15" s="157">
        <v>0</v>
      </c>
      <c r="E15" s="157">
        <v>0</v>
      </c>
      <c r="F15" s="177">
        <f t="shared" si="0"/>
        <v>0</v>
      </c>
      <c r="G15" s="298"/>
      <c r="H15" s="230"/>
    </row>
    <row r="16" spans="1:8" s="299" customFormat="1" ht="15" customHeight="1" x14ac:dyDescent="0.2">
      <c r="A16" s="300" t="s">
        <v>216</v>
      </c>
      <c r="B16" s="41"/>
      <c r="C16" s="173">
        <v>0</v>
      </c>
      <c r="D16" s="157">
        <v>0</v>
      </c>
      <c r="E16" s="157">
        <v>0</v>
      </c>
      <c r="F16" s="177">
        <f t="shared" si="0"/>
        <v>0</v>
      </c>
      <c r="G16" s="298"/>
      <c r="H16" s="230"/>
    </row>
    <row r="17" spans="1:8" s="299" customFormat="1" ht="15" customHeight="1" x14ac:dyDescent="0.2">
      <c r="A17" s="300" t="s">
        <v>217</v>
      </c>
      <c r="B17" s="41"/>
      <c r="C17" s="173">
        <v>0</v>
      </c>
      <c r="D17" s="157">
        <v>0</v>
      </c>
      <c r="E17" s="157">
        <v>0</v>
      </c>
      <c r="F17" s="177">
        <f t="shared" si="0"/>
        <v>0</v>
      </c>
      <c r="G17" s="298"/>
      <c r="H17" s="230"/>
    </row>
    <row r="18" spans="1:8" s="299" customFormat="1" ht="15" customHeight="1" thickBot="1" x14ac:dyDescent="0.25">
      <c r="A18" s="300" t="s">
        <v>218</v>
      </c>
      <c r="B18" s="43"/>
      <c r="C18" s="174">
        <v>0</v>
      </c>
      <c r="D18" s="158">
        <v>0</v>
      </c>
      <c r="E18" s="158">
        <v>0</v>
      </c>
      <c r="F18" s="178">
        <f t="shared" si="0"/>
        <v>0</v>
      </c>
      <c r="G18" s="298"/>
      <c r="H18" s="230"/>
    </row>
    <row r="19" spans="1:8" s="296" customFormat="1" ht="30" customHeight="1" thickBot="1" x14ac:dyDescent="0.25">
      <c r="A19" s="302"/>
      <c r="B19" s="303" t="s">
        <v>80</v>
      </c>
      <c r="C19" s="304" t="s">
        <v>81</v>
      </c>
      <c r="D19" s="305" t="s">
        <v>35</v>
      </c>
      <c r="E19" s="305" t="s">
        <v>75</v>
      </c>
      <c r="F19" s="207" t="s">
        <v>5</v>
      </c>
      <c r="G19" s="295"/>
      <c r="H19" s="230"/>
    </row>
    <row r="20" spans="1:8" s="299" customFormat="1" ht="15" customHeight="1" x14ac:dyDescent="0.2">
      <c r="A20" s="306" t="s">
        <v>219</v>
      </c>
      <c r="B20" s="140"/>
      <c r="C20" s="206">
        <v>0</v>
      </c>
      <c r="D20" s="166">
        <v>0</v>
      </c>
      <c r="E20" s="167">
        <v>0</v>
      </c>
      <c r="F20" s="208">
        <f>ROUND(C20*D20*E20, 2)</f>
        <v>0</v>
      </c>
      <c r="G20" s="298"/>
      <c r="H20" s="230"/>
    </row>
    <row r="21" spans="1:8" s="299" customFormat="1" ht="15" customHeight="1" x14ac:dyDescent="0.2">
      <c r="A21" s="300" t="s">
        <v>220</v>
      </c>
      <c r="B21" s="10"/>
      <c r="C21" s="173">
        <v>0</v>
      </c>
      <c r="D21" s="160">
        <v>0</v>
      </c>
      <c r="E21" s="157">
        <v>0</v>
      </c>
      <c r="F21" s="177">
        <f>ROUND(C21*D21*E21, 2)</f>
        <v>0</v>
      </c>
      <c r="G21" s="298"/>
      <c r="H21" s="230"/>
    </row>
    <row r="22" spans="1:8" s="299" customFormat="1" ht="15" customHeight="1" x14ac:dyDescent="0.2">
      <c r="A22" s="300" t="s">
        <v>221</v>
      </c>
      <c r="B22" s="10"/>
      <c r="C22" s="173">
        <v>0</v>
      </c>
      <c r="D22" s="160">
        <v>0</v>
      </c>
      <c r="E22" s="157">
        <v>0</v>
      </c>
      <c r="F22" s="177">
        <f>ROUND(C22*D22*E22, 2)</f>
        <v>0</v>
      </c>
      <c r="G22" s="298"/>
      <c r="H22" s="230"/>
    </row>
    <row r="23" spans="1:8" s="299" customFormat="1" ht="15" customHeight="1" x14ac:dyDescent="0.2">
      <c r="A23" s="300" t="s">
        <v>222</v>
      </c>
      <c r="B23" s="10"/>
      <c r="C23" s="173">
        <v>0</v>
      </c>
      <c r="D23" s="160">
        <v>0</v>
      </c>
      <c r="E23" s="157">
        <v>0</v>
      </c>
      <c r="F23" s="177">
        <f>ROUND(C23*D23*E23, 2)</f>
        <v>0</v>
      </c>
      <c r="G23" s="298"/>
      <c r="H23" s="230"/>
    </row>
    <row r="24" spans="1:8" s="299" customFormat="1" ht="15" customHeight="1" x14ac:dyDescent="0.2">
      <c r="A24" s="300" t="s">
        <v>223</v>
      </c>
      <c r="B24" s="10"/>
      <c r="C24" s="173">
        <v>0</v>
      </c>
      <c r="D24" s="160">
        <v>0</v>
      </c>
      <c r="E24" s="157">
        <v>0</v>
      </c>
      <c r="F24" s="177">
        <f>ROUND(C24*D24*E24, 2)</f>
        <v>0</v>
      </c>
      <c r="G24" s="298"/>
      <c r="H24" s="230"/>
    </row>
    <row r="25" spans="1:8" s="299" customFormat="1" ht="15" customHeight="1" x14ac:dyDescent="0.2">
      <c r="A25" s="300" t="s">
        <v>224</v>
      </c>
      <c r="B25" s="10"/>
      <c r="C25" s="173">
        <v>0</v>
      </c>
      <c r="D25" s="160">
        <v>0</v>
      </c>
      <c r="E25" s="157">
        <v>0</v>
      </c>
      <c r="F25" s="177">
        <f t="shared" ref="F25:F29" si="1">ROUND(C25*D25*E25, 2)</f>
        <v>0</v>
      </c>
      <c r="G25" s="298"/>
      <c r="H25" s="230"/>
    </row>
    <row r="26" spans="1:8" s="299" customFormat="1" ht="15" customHeight="1" x14ac:dyDescent="0.2">
      <c r="A26" s="300" t="s">
        <v>225</v>
      </c>
      <c r="B26" s="10"/>
      <c r="C26" s="173">
        <v>0</v>
      </c>
      <c r="D26" s="160">
        <v>0</v>
      </c>
      <c r="E26" s="157">
        <v>0</v>
      </c>
      <c r="F26" s="177">
        <f t="shared" si="1"/>
        <v>0</v>
      </c>
      <c r="G26" s="298"/>
      <c r="H26" s="230"/>
    </row>
    <row r="27" spans="1:8" s="299" customFormat="1" ht="15" customHeight="1" x14ac:dyDescent="0.2">
      <c r="A27" s="300" t="s">
        <v>226</v>
      </c>
      <c r="B27" s="10"/>
      <c r="C27" s="173">
        <v>0</v>
      </c>
      <c r="D27" s="160">
        <v>0</v>
      </c>
      <c r="E27" s="157">
        <v>0</v>
      </c>
      <c r="F27" s="177">
        <f t="shared" si="1"/>
        <v>0</v>
      </c>
      <c r="G27" s="298"/>
      <c r="H27" s="230"/>
    </row>
    <row r="28" spans="1:8" s="299" customFormat="1" ht="15" customHeight="1" x14ac:dyDescent="0.2">
      <c r="A28" s="300" t="s">
        <v>227</v>
      </c>
      <c r="B28" s="10"/>
      <c r="C28" s="173">
        <v>0</v>
      </c>
      <c r="D28" s="160">
        <v>0</v>
      </c>
      <c r="E28" s="157">
        <v>0</v>
      </c>
      <c r="F28" s="177">
        <f t="shared" si="1"/>
        <v>0</v>
      </c>
      <c r="G28" s="298"/>
      <c r="H28" s="230"/>
    </row>
    <row r="29" spans="1:8" s="299" customFormat="1" ht="15" customHeight="1" thickBot="1" x14ac:dyDescent="0.25">
      <c r="A29" s="307" t="s">
        <v>228</v>
      </c>
      <c r="B29" s="155"/>
      <c r="C29" s="174">
        <v>0</v>
      </c>
      <c r="D29" s="168">
        <v>0</v>
      </c>
      <c r="E29" s="158">
        <v>0</v>
      </c>
      <c r="F29" s="178">
        <f t="shared" si="1"/>
        <v>0</v>
      </c>
      <c r="G29" s="298"/>
      <c r="H29" s="230"/>
    </row>
    <row r="30" spans="1:8" s="299" customFormat="1" ht="15" customHeight="1" thickBot="1" x14ac:dyDescent="0.25">
      <c r="A30" s="308" t="s">
        <v>44</v>
      </c>
      <c r="B30" s="309"/>
      <c r="C30" s="310"/>
      <c r="D30" s="311"/>
      <c r="E30" s="311"/>
      <c r="F30" s="184">
        <f>SUM(F9:F18,F20:F29)</f>
        <v>0</v>
      </c>
      <c r="G30" s="298"/>
      <c r="H30" s="230"/>
    </row>
    <row r="31" spans="1:8" x14ac:dyDescent="0.2">
      <c r="A31" s="312"/>
      <c r="B31" s="313"/>
      <c r="C31" s="313"/>
      <c r="D31" s="314"/>
      <c r="E31" s="314"/>
      <c r="F31" s="65"/>
    </row>
    <row r="32" spans="1:8" ht="30" customHeight="1" thickBot="1" x14ac:dyDescent="0.25">
      <c r="A32" s="544" t="s">
        <v>182</v>
      </c>
      <c r="B32" s="545"/>
      <c r="C32" s="545"/>
      <c r="D32" s="545"/>
      <c r="E32" s="545"/>
      <c r="F32" s="546"/>
    </row>
    <row r="33" spans="1:6" ht="26.25" customHeight="1" x14ac:dyDescent="0.2">
      <c r="A33" s="315" t="str">
        <f>IF(B9="","",B9)</f>
        <v/>
      </c>
      <c r="B33" s="455"/>
      <c r="C33" s="455"/>
      <c r="D33" s="455"/>
      <c r="E33" s="455"/>
      <c r="F33" s="456"/>
    </row>
    <row r="34" spans="1:6" ht="26.25" customHeight="1" x14ac:dyDescent="0.2">
      <c r="A34" s="316" t="str">
        <f t="shared" ref="A34:A42" si="2">IF(B10="","",B10)</f>
        <v/>
      </c>
      <c r="B34" s="457"/>
      <c r="C34" s="457"/>
      <c r="D34" s="457"/>
      <c r="E34" s="457"/>
      <c r="F34" s="458"/>
    </row>
    <row r="35" spans="1:6" ht="26.25" customHeight="1" x14ac:dyDescent="0.2">
      <c r="A35" s="316" t="str">
        <f t="shared" si="2"/>
        <v/>
      </c>
      <c r="B35" s="457"/>
      <c r="C35" s="457"/>
      <c r="D35" s="457"/>
      <c r="E35" s="457"/>
      <c r="F35" s="458"/>
    </row>
    <row r="36" spans="1:6" ht="26.25" customHeight="1" x14ac:dyDescent="0.2">
      <c r="A36" s="316" t="str">
        <f t="shared" si="2"/>
        <v/>
      </c>
      <c r="B36" s="457"/>
      <c r="C36" s="457"/>
      <c r="D36" s="457"/>
      <c r="E36" s="457"/>
      <c r="F36" s="458"/>
    </row>
    <row r="37" spans="1:6" ht="26.25" customHeight="1" x14ac:dyDescent="0.2">
      <c r="A37" s="316" t="str">
        <f t="shared" si="2"/>
        <v/>
      </c>
      <c r="B37" s="457"/>
      <c r="C37" s="457"/>
      <c r="D37" s="457"/>
      <c r="E37" s="457"/>
      <c r="F37" s="458"/>
    </row>
    <row r="38" spans="1:6" ht="26.25" customHeight="1" x14ac:dyDescent="0.2">
      <c r="A38" s="316" t="str">
        <f t="shared" si="2"/>
        <v/>
      </c>
      <c r="B38" s="457"/>
      <c r="C38" s="457"/>
      <c r="D38" s="457"/>
      <c r="E38" s="457"/>
      <c r="F38" s="458"/>
    </row>
    <row r="39" spans="1:6" ht="26.25" customHeight="1" x14ac:dyDescent="0.2">
      <c r="A39" s="316" t="str">
        <f t="shared" si="2"/>
        <v/>
      </c>
      <c r="B39" s="457"/>
      <c r="C39" s="457"/>
      <c r="D39" s="457"/>
      <c r="E39" s="457"/>
      <c r="F39" s="458"/>
    </row>
    <row r="40" spans="1:6" ht="26.25" customHeight="1" x14ac:dyDescent="0.2">
      <c r="A40" s="316" t="str">
        <f t="shared" si="2"/>
        <v/>
      </c>
      <c r="B40" s="457"/>
      <c r="C40" s="457"/>
      <c r="D40" s="457"/>
      <c r="E40" s="457"/>
      <c r="F40" s="458"/>
    </row>
    <row r="41" spans="1:6" ht="26.25" customHeight="1" x14ac:dyDescent="0.2">
      <c r="A41" s="316" t="str">
        <f t="shared" si="2"/>
        <v/>
      </c>
      <c r="B41" s="457"/>
      <c r="C41" s="457"/>
      <c r="D41" s="457"/>
      <c r="E41" s="457"/>
      <c r="F41" s="458"/>
    </row>
    <row r="42" spans="1:6" ht="26.25" customHeight="1" x14ac:dyDescent="0.2">
      <c r="A42" s="316" t="str">
        <f t="shared" si="2"/>
        <v/>
      </c>
      <c r="B42" s="457"/>
      <c r="C42" s="457"/>
      <c r="D42" s="457"/>
      <c r="E42" s="457"/>
      <c r="F42" s="458"/>
    </row>
    <row r="43" spans="1:6" ht="26.25" customHeight="1" x14ac:dyDescent="0.2">
      <c r="A43" s="316" t="str">
        <f>IF(B20="","",B20)</f>
        <v/>
      </c>
      <c r="B43" s="457"/>
      <c r="C43" s="457"/>
      <c r="D43" s="457"/>
      <c r="E43" s="457"/>
      <c r="F43" s="458"/>
    </row>
    <row r="44" spans="1:6" ht="26.25" customHeight="1" x14ac:dyDescent="0.2">
      <c r="A44" s="316" t="str">
        <f t="shared" ref="A44:A52" si="3">IF(B21="","",B21)</f>
        <v/>
      </c>
      <c r="B44" s="457"/>
      <c r="C44" s="457"/>
      <c r="D44" s="457"/>
      <c r="E44" s="457"/>
      <c r="F44" s="458"/>
    </row>
    <row r="45" spans="1:6" ht="26.25" customHeight="1" x14ac:dyDescent="0.2">
      <c r="A45" s="316" t="str">
        <f t="shared" si="3"/>
        <v/>
      </c>
      <c r="B45" s="457"/>
      <c r="C45" s="457"/>
      <c r="D45" s="457"/>
      <c r="E45" s="457"/>
      <c r="F45" s="458"/>
    </row>
    <row r="46" spans="1:6" ht="26.25" customHeight="1" x14ac:dyDescent="0.2">
      <c r="A46" s="316" t="str">
        <f t="shared" si="3"/>
        <v/>
      </c>
      <c r="B46" s="457"/>
      <c r="C46" s="457"/>
      <c r="D46" s="457"/>
      <c r="E46" s="457"/>
      <c r="F46" s="458"/>
    </row>
    <row r="47" spans="1:6" ht="26.25" customHeight="1" x14ac:dyDescent="0.2">
      <c r="A47" s="316" t="str">
        <f t="shared" si="3"/>
        <v/>
      </c>
      <c r="B47" s="457"/>
      <c r="C47" s="457"/>
      <c r="D47" s="457"/>
      <c r="E47" s="457"/>
      <c r="F47" s="458"/>
    </row>
    <row r="48" spans="1:6" ht="26.25" customHeight="1" x14ac:dyDescent="0.2">
      <c r="A48" s="316" t="str">
        <f t="shared" si="3"/>
        <v/>
      </c>
      <c r="B48" s="457"/>
      <c r="C48" s="457"/>
      <c r="D48" s="457"/>
      <c r="E48" s="457"/>
      <c r="F48" s="458"/>
    </row>
    <row r="49" spans="1:8" ht="26.25" customHeight="1" x14ac:dyDescent="0.2">
      <c r="A49" s="316" t="str">
        <f t="shared" si="3"/>
        <v/>
      </c>
      <c r="B49" s="457"/>
      <c r="C49" s="457"/>
      <c r="D49" s="457"/>
      <c r="E49" s="457"/>
      <c r="F49" s="458"/>
    </row>
    <row r="50" spans="1:8" ht="26.25" customHeight="1" x14ac:dyDescent="0.2">
      <c r="A50" s="316" t="str">
        <f t="shared" si="3"/>
        <v/>
      </c>
      <c r="B50" s="457"/>
      <c r="C50" s="457"/>
      <c r="D50" s="457"/>
      <c r="E50" s="457"/>
      <c r="F50" s="458"/>
    </row>
    <row r="51" spans="1:8" ht="26.25" customHeight="1" x14ac:dyDescent="0.2">
      <c r="A51" s="316" t="str">
        <f t="shared" si="3"/>
        <v/>
      </c>
      <c r="B51" s="457"/>
      <c r="C51" s="457"/>
      <c r="D51" s="457"/>
      <c r="E51" s="457"/>
      <c r="F51" s="458"/>
    </row>
    <row r="52" spans="1:8" ht="26.25" customHeight="1" thickBot="1" x14ac:dyDescent="0.25">
      <c r="A52" s="317" t="str">
        <f t="shared" si="3"/>
        <v/>
      </c>
      <c r="B52" s="501"/>
      <c r="C52" s="501"/>
      <c r="D52" s="501"/>
      <c r="E52" s="501"/>
      <c r="F52" s="502"/>
    </row>
    <row r="53" spans="1:8" ht="24.95" customHeight="1" thickBot="1" x14ac:dyDescent="0.25">
      <c r="A53" s="318"/>
      <c r="B53" s="313"/>
      <c r="C53" s="313"/>
      <c r="D53" s="314"/>
      <c r="E53" s="313"/>
      <c r="F53" s="313"/>
    </row>
    <row r="54" spans="1:8" ht="30" customHeight="1" x14ac:dyDescent="0.3">
      <c r="A54" s="538" t="s">
        <v>86</v>
      </c>
      <c r="B54" s="539"/>
      <c r="C54" s="539"/>
      <c r="D54" s="539"/>
      <c r="E54" s="539"/>
      <c r="F54" s="540"/>
    </row>
    <row r="55" spans="1:8" ht="62.25" customHeight="1" thickBot="1" x14ac:dyDescent="0.25">
      <c r="A55" s="541" t="s">
        <v>183</v>
      </c>
      <c r="B55" s="542"/>
      <c r="C55" s="542"/>
      <c r="D55" s="542"/>
      <c r="E55" s="542"/>
      <c r="F55" s="543"/>
    </row>
    <row r="56" spans="1:8" ht="30.2" customHeight="1" thickBot="1" x14ac:dyDescent="0.25">
      <c r="A56" s="319"/>
      <c r="B56" s="320" t="s">
        <v>80</v>
      </c>
      <c r="C56" s="321" t="s">
        <v>6</v>
      </c>
      <c r="D56" s="322" t="s">
        <v>7</v>
      </c>
      <c r="E56" s="323" t="s">
        <v>5</v>
      </c>
      <c r="F56" s="324"/>
    </row>
    <row r="57" spans="1:8" s="299" customFormat="1" ht="15" customHeight="1" x14ac:dyDescent="0.2">
      <c r="A57" s="297" t="s">
        <v>116</v>
      </c>
      <c r="B57" s="44" t="str">
        <f t="shared" ref="B57:B66" si="4">IF(B9="","",B9)</f>
        <v/>
      </c>
      <c r="C57" s="180">
        <f t="shared" ref="C57:C66" si="5">F9</f>
        <v>0</v>
      </c>
      <c r="D57" s="159">
        <v>0</v>
      </c>
      <c r="E57" s="176">
        <f>ROUND(C57*D57, 2)</f>
        <v>0</v>
      </c>
      <c r="F57" s="326"/>
      <c r="G57" s="298"/>
      <c r="H57" s="230"/>
    </row>
    <row r="58" spans="1:8" s="299" customFormat="1" ht="15" customHeight="1" x14ac:dyDescent="0.2">
      <c r="A58" s="300" t="s">
        <v>117</v>
      </c>
      <c r="B58" s="44" t="str">
        <f t="shared" si="4"/>
        <v/>
      </c>
      <c r="C58" s="181">
        <f t="shared" si="5"/>
        <v>0</v>
      </c>
      <c r="D58" s="160">
        <v>0</v>
      </c>
      <c r="E58" s="177">
        <f t="shared" ref="E58:E77" si="6">ROUND(C58*D58, 2)</f>
        <v>0</v>
      </c>
      <c r="F58" s="326"/>
      <c r="G58" s="298"/>
      <c r="H58" s="230"/>
    </row>
    <row r="59" spans="1:8" s="299" customFormat="1" ht="15" customHeight="1" x14ac:dyDescent="0.2">
      <c r="A59" s="300" t="s">
        <v>120</v>
      </c>
      <c r="B59" s="44" t="str">
        <f t="shared" si="4"/>
        <v/>
      </c>
      <c r="C59" s="181">
        <f t="shared" si="5"/>
        <v>0</v>
      </c>
      <c r="D59" s="160">
        <v>0</v>
      </c>
      <c r="E59" s="177">
        <f t="shared" si="6"/>
        <v>0</v>
      </c>
      <c r="F59" s="326"/>
      <c r="G59" s="298"/>
      <c r="H59" s="230"/>
    </row>
    <row r="60" spans="1:8" s="299" customFormat="1" ht="15" customHeight="1" x14ac:dyDescent="0.2">
      <c r="A60" s="300" t="s">
        <v>123</v>
      </c>
      <c r="B60" s="44" t="str">
        <f t="shared" si="4"/>
        <v/>
      </c>
      <c r="C60" s="181">
        <f t="shared" si="5"/>
        <v>0</v>
      </c>
      <c r="D60" s="160">
        <v>0</v>
      </c>
      <c r="E60" s="177">
        <f t="shared" si="6"/>
        <v>0</v>
      </c>
      <c r="F60" s="326"/>
      <c r="G60" s="298"/>
      <c r="H60" s="230"/>
    </row>
    <row r="61" spans="1:8" s="299" customFormat="1" ht="15" customHeight="1" x14ac:dyDescent="0.2">
      <c r="A61" s="300" t="s">
        <v>124</v>
      </c>
      <c r="B61" s="44" t="str">
        <f t="shared" si="4"/>
        <v/>
      </c>
      <c r="C61" s="181">
        <f t="shared" si="5"/>
        <v>0</v>
      </c>
      <c r="D61" s="160">
        <v>0</v>
      </c>
      <c r="E61" s="177">
        <f t="shared" si="6"/>
        <v>0</v>
      </c>
      <c r="F61" s="326"/>
      <c r="G61" s="298"/>
      <c r="H61" s="230"/>
    </row>
    <row r="62" spans="1:8" s="299" customFormat="1" ht="15" customHeight="1" x14ac:dyDescent="0.2">
      <c r="A62" s="300" t="s">
        <v>132</v>
      </c>
      <c r="B62" s="44" t="str">
        <f t="shared" si="4"/>
        <v/>
      </c>
      <c r="C62" s="181">
        <f t="shared" si="5"/>
        <v>0</v>
      </c>
      <c r="D62" s="160">
        <v>0</v>
      </c>
      <c r="E62" s="177">
        <f t="shared" si="6"/>
        <v>0</v>
      </c>
      <c r="F62" s="326"/>
      <c r="G62" s="298"/>
      <c r="H62" s="230"/>
    </row>
    <row r="63" spans="1:8" s="299" customFormat="1" ht="15" customHeight="1" x14ac:dyDescent="0.2">
      <c r="A63" s="300" t="s">
        <v>215</v>
      </c>
      <c r="B63" s="44" t="str">
        <f t="shared" si="4"/>
        <v/>
      </c>
      <c r="C63" s="181">
        <f t="shared" si="5"/>
        <v>0</v>
      </c>
      <c r="D63" s="160">
        <v>0</v>
      </c>
      <c r="E63" s="177">
        <f t="shared" si="6"/>
        <v>0</v>
      </c>
      <c r="F63" s="326"/>
      <c r="G63" s="298"/>
      <c r="H63" s="230"/>
    </row>
    <row r="64" spans="1:8" s="299" customFormat="1" ht="15" customHeight="1" x14ac:dyDescent="0.2">
      <c r="A64" s="300" t="s">
        <v>216</v>
      </c>
      <c r="B64" s="44" t="str">
        <f t="shared" si="4"/>
        <v/>
      </c>
      <c r="C64" s="181">
        <f t="shared" si="5"/>
        <v>0</v>
      </c>
      <c r="D64" s="160">
        <v>0</v>
      </c>
      <c r="E64" s="177">
        <f t="shared" si="6"/>
        <v>0</v>
      </c>
      <c r="F64" s="326"/>
      <c r="G64" s="298"/>
      <c r="H64" s="230"/>
    </row>
    <row r="65" spans="1:8" s="299" customFormat="1" ht="15" customHeight="1" x14ac:dyDescent="0.2">
      <c r="A65" s="300" t="s">
        <v>217</v>
      </c>
      <c r="B65" s="44" t="str">
        <f t="shared" si="4"/>
        <v/>
      </c>
      <c r="C65" s="181">
        <f t="shared" si="5"/>
        <v>0</v>
      </c>
      <c r="D65" s="160">
        <v>0</v>
      </c>
      <c r="E65" s="177">
        <f t="shared" si="6"/>
        <v>0</v>
      </c>
      <c r="F65" s="326"/>
      <c r="G65" s="298"/>
      <c r="H65" s="230"/>
    </row>
    <row r="66" spans="1:8" s="299" customFormat="1" ht="15" customHeight="1" thickBot="1" x14ac:dyDescent="0.25">
      <c r="A66" s="307" t="s">
        <v>218</v>
      </c>
      <c r="B66" s="44" t="str">
        <f t="shared" si="4"/>
        <v/>
      </c>
      <c r="C66" s="181">
        <f t="shared" si="5"/>
        <v>0</v>
      </c>
      <c r="D66" s="160">
        <v>0</v>
      </c>
      <c r="E66" s="177">
        <f t="shared" si="6"/>
        <v>0</v>
      </c>
      <c r="F66" s="326"/>
      <c r="G66" s="298"/>
      <c r="H66" s="230"/>
    </row>
    <row r="67" spans="1:8" s="299" customFormat="1" ht="32.25" customHeight="1" thickBot="1" x14ac:dyDescent="0.25">
      <c r="A67" s="327"/>
      <c r="B67" s="320" t="s">
        <v>80</v>
      </c>
      <c r="C67" s="328" t="s">
        <v>6</v>
      </c>
      <c r="D67" s="322" t="s">
        <v>7</v>
      </c>
      <c r="E67" s="329" t="s">
        <v>5</v>
      </c>
      <c r="F67" s="326"/>
      <c r="G67" s="298"/>
      <c r="H67" s="230"/>
    </row>
    <row r="68" spans="1:8" s="299" customFormat="1" ht="15" customHeight="1" x14ac:dyDescent="0.2">
      <c r="A68" s="297" t="s">
        <v>219</v>
      </c>
      <c r="B68" s="11" t="str">
        <f t="shared" ref="B68:B77" si="7">IF(B20="","",B20)</f>
        <v/>
      </c>
      <c r="C68" s="181">
        <f t="shared" ref="C68:C77" si="8">F20</f>
        <v>0</v>
      </c>
      <c r="D68" s="160">
        <v>0</v>
      </c>
      <c r="E68" s="177">
        <f t="shared" si="6"/>
        <v>0</v>
      </c>
      <c r="F68" s="326"/>
      <c r="G68" s="298"/>
      <c r="H68" s="230"/>
    </row>
    <row r="69" spans="1:8" s="299" customFormat="1" ht="15" customHeight="1" x14ac:dyDescent="0.2">
      <c r="A69" s="300" t="s">
        <v>220</v>
      </c>
      <c r="B69" s="11" t="str">
        <f t="shared" si="7"/>
        <v/>
      </c>
      <c r="C69" s="181">
        <f t="shared" si="8"/>
        <v>0</v>
      </c>
      <c r="D69" s="160">
        <v>0</v>
      </c>
      <c r="E69" s="177">
        <f t="shared" si="6"/>
        <v>0</v>
      </c>
      <c r="F69" s="326"/>
      <c r="G69" s="298"/>
      <c r="H69" s="230"/>
    </row>
    <row r="70" spans="1:8" s="299" customFormat="1" ht="15" customHeight="1" x14ac:dyDescent="0.2">
      <c r="A70" s="300" t="s">
        <v>221</v>
      </c>
      <c r="B70" s="11" t="str">
        <f t="shared" si="7"/>
        <v/>
      </c>
      <c r="C70" s="181">
        <f t="shared" si="8"/>
        <v>0</v>
      </c>
      <c r="D70" s="160">
        <v>0</v>
      </c>
      <c r="E70" s="177">
        <f t="shared" si="6"/>
        <v>0</v>
      </c>
      <c r="F70" s="326"/>
      <c r="G70" s="298"/>
      <c r="H70" s="230"/>
    </row>
    <row r="71" spans="1:8" s="299" customFormat="1" ht="15" customHeight="1" x14ac:dyDescent="0.2">
      <c r="A71" s="300" t="s">
        <v>222</v>
      </c>
      <c r="B71" s="11" t="str">
        <f t="shared" si="7"/>
        <v/>
      </c>
      <c r="C71" s="181">
        <f t="shared" si="8"/>
        <v>0</v>
      </c>
      <c r="D71" s="160">
        <v>0</v>
      </c>
      <c r="E71" s="177">
        <f t="shared" si="6"/>
        <v>0</v>
      </c>
      <c r="F71" s="326"/>
      <c r="G71" s="298"/>
      <c r="H71" s="230"/>
    </row>
    <row r="72" spans="1:8" s="299" customFormat="1" ht="15" customHeight="1" x14ac:dyDescent="0.2">
      <c r="A72" s="300" t="s">
        <v>223</v>
      </c>
      <c r="B72" s="66" t="str">
        <f t="shared" si="7"/>
        <v/>
      </c>
      <c r="C72" s="181">
        <f t="shared" si="8"/>
        <v>0</v>
      </c>
      <c r="D72" s="160">
        <v>0</v>
      </c>
      <c r="E72" s="177">
        <f t="shared" si="6"/>
        <v>0</v>
      </c>
      <c r="F72" s="326"/>
      <c r="G72" s="298"/>
      <c r="H72" s="230"/>
    </row>
    <row r="73" spans="1:8" s="299" customFormat="1" ht="15" customHeight="1" x14ac:dyDescent="0.2">
      <c r="A73" s="300" t="s">
        <v>224</v>
      </c>
      <c r="B73" s="11" t="str">
        <f t="shared" si="7"/>
        <v/>
      </c>
      <c r="C73" s="181">
        <f t="shared" si="8"/>
        <v>0</v>
      </c>
      <c r="D73" s="160">
        <v>0</v>
      </c>
      <c r="E73" s="177">
        <f t="shared" si="6"/>
        <v>0</v>
      </c>
      <c r="F73" s="326"/>
      <c r="G73" s="298"/>
      <c r="H73" s="230"/>
    </row>
    <row r="74" spans="1:8" s="299" customFormat="1" ht="15" customHeight="1" x14ac:dyDescent="0.2">
      <c r="A74" s="300" t="s">
        <v>225</v>
      </c>
      <c r="B74" s="11" t="str">
        <f t="shared" si="7"/>
        <v/>
      </c>
      <c r="C74" s="181">
        <f t="shared" si="8"/>
        <v>0</v>
      </c>
      <c r="D74" s="160">
        <v>0</v>
      </c>
      <c r="E74" s="177">
        <f t="shared" si="6"/>
        <v>0</v>
      </c>
      <c r="F74" s="326"/>
      <c r="G74" s="298"/>
      <c r="H74" s="230"/>
    </row>
    <row r="75" spans="1:8" s="299" customFormat="1" ht="15" customHeight="1" x14ac:dyDescent="0.2">
      <c r="A75" s="300" t="s">
        <v>226</v>
      </c>
      <c r="B75" s="11" t="str">
        <f t="shared" si="7"/>
        <v/>
      </c>
      <c r="C75" s="181">
        <f t="shared" si="8"/>
        <v>0</v>
      </c>
      <c r="D75" s="160">
        <v>0</v>
      </c>
      <c r="E75" s="177">
        <f t="shared" si="6"/>
        <v>0</v>
      </c>
      <c r="F75" s="326"/>
      <c r="G75" s="298"/>
      <c r="H75" s="230"/>
    </row>
    <row r="76" spans="1:8" s="299" customFormat="1" ht="15" customHeight="1" x14ac:dyDescent="0.2">
      <c r="A76" s="300" t="s">
        <v>227</v>
      </c>
      <c r="B76" s="11" t="str">
        <f t="shared" si="7"/>
        <v/>
      </c>
      <c r="C76" s="181">
        <f t="shared" si="8"/>
        <v>0</v>
      </c>
      <c r="D76" s="160">
        <v>0</v>
      </c>
      <c r="E76" s="177">
        <f t="shared" si="6"/>
        <v>0</v>
      </c>
      <c r="F76" s="326"/>
      <c r="G76" s="298"/>
      <c r="H76" s="230"/>
    </row>
    <row r="77" spans="1:8" s="299" customFormat="1" ht="15" customHeight="1" thickBot="1" x14ac:dyDescent="0.25">
      <c r="A77" s="307" t="s">
        <v>228</v>
      </c>
      <c r="B77" s="11" t="str">
        <f t="shared" si="7"/>
        <v/>
      </c>
      <c r="C77" s="181">
        <f t="shared" si="8"/>
        <v>0</v>
      </c>
      <c r="D77" s="161">
        <v>0</v>
      </c>
      <c r="E77" s="179">
        <f t="shared" si="6"/>
        <v>0</v>
      </c>
      <c r="F77" s="326"/>
      <c r="G77" s="298"/>
      <c r="H77" s="230"/>
    </row>
    <row r="78" spans="1:8" s="299" customFormat="1" ht="15" customHeight="1" thickBot="1" x14ac:dyDescent="0.25">
      <c r="A78" s="308" t="s">
        <v>45</v>
      </c>
      <c r="B78" s="309"/>
      <c r="C78" s="310"/>
      <c r="D78" s="311"/>
      <c r="E78" s="184">
        <f>SUM(E57:E77)</f>
        <v>0</v>
      </c>
      <c r="F78" s="326"/>
      <c r="G78" s="298"/>
      <c r="H78" s="230"/>
    </row>
    <row r="79" spans="1:8" x14ac:dyDescent="0.2">
      <c r="A79" s="332"/>
      <c r="B79" s="313"/>
      <c r="C79" s="313"/>
      <c r="D79" s="314"/>
      <c r="E79" s="333"/>
      <c r="F79" s="334"/>
    </row>
    <row r="80" spans="1:8" ht="76.5" customHeight="1" x14ac:dyDescent="0.2">
      <c r="A80" s="551" t="s">
        <v>184</v>
      </c>
      <c r="B80" s="545"/>
      <c r="C80" s="545"/>
      <c r="D80" s="545"/>
      <c r="E80" s="545"/>
      <c r="F80" s="546"/>
    </row>
    <row r="81" spans="1:8" ht="125.1" customHeight="1" thickBot="1" x14ac:dyDescent="0.25">
      <c r="A81" s="459"/>
      <c r="B81" s="460"/>
      <c r="C81" s="460"/>
      <c r="D81" s="460"/>
      <c r="E81" s="460"/>
      <c r="F81" s="461"/>
    </row>
    <row r="82" spans="1:8" ht="24.95" customHeight="1" thickBot="1" x14ac:dyDescent="0.25">
      <c r="A82" s="318"/>
      <c r="B82" s="313"/>
      <c r="C82" s="313"/>
      <c r="D82" s="314"/>
      <c r="E82" s="333"/>
      <c r="F82" s="335"/>
    </row>
    <row r="83" spans="1:8" ht="30" customHeight="1" x14ac:dyDescent="0.3">
      <c r="A83" s="538" t="s">
        <v>185</v>
      </c>
      <c r="B83" s="539"/>
      <c r="C83" s="539"/>
      <c r="D83" s="539"/>
      <c r="E83" s="539"/>
      <c r="F83" s="540"/>
    </row>
    <row r="84" spans="1:8" ht="72.75" customHeight="1" thickBot="1" x14ac:dyDescent="0.25">
      <c r="A84" s="585" t="s">
        <v>186</v>
      </c>
      <c r="B84" s="570"/>
      <c r="C84" s="570"/>
      <c r="D84" s="570"/>
      <c r="E84" s="570"/>
      <c r="F84" s="571"/>
    </row>
    <row r="85" spans="1:8" ht="28.9" customHeight="1" thickBot="1" x14ac:dyDescent="0.25">
      <c r="A85" s="332"/>
      <c r="B85" s="320" t="s">
        <v>8</v>
      </c>
      <c r="C85" s="322" t="s">
        <v>3</v>
      </c>
      <c r="D85" s="322" t="s">
        <v>4</v>
      </c>
      <c r="E85" s="323" t="s">
        <v>5</v>
      </c>
      <c r="F85" s="334"/>
    </row>
    <row r="86" spans="1:8" s="299" customFormat="1" ht="15" customHeight="1" x14ac:dyDescent="0.2">
      <c r="A86" s="297" t="s">
        <v>116</v>
      </c>
      <c r="B86" s="49"/>
      <c r="C86" s="162">
        <v>0</v>
      </c>
      <c r="D86" s="172">
        <v>0</v>
      </c>
      <c r="E86" s="176">
        <f>ROUND(C86*D86, 2)</f>
        <v>0</v>
      </c>
      <c r="F86" s="326"/>
      <c r="G86" s="298"/>
      <c r="H86" s="230"/>
    </row>
    <row r="87" spans="1:8" s="299" customFormat="1" ht="15" customHeight="1" x14ac:dyDescent="0.2">
      <c r="A87" s="300" t="s">
        <v>117</v>
      </c>
      <c r="B87" s="10"/>
      <c r="C87" s="163">
        <v>0</v>
      </c>
      <c r="D87" s="173">
        <v>0</v>
      </c>
      <c r="E87" s="177">
        <f>ROUND(C87*D87, 2)</f>
        <v>0</v>
      </c>
      <c r="F87" s="336"/>
      <c r="G87" s="298"/>
      <c r="H87" s="230"/>
    </row>
    <row r="88" spans="1:8" s="299" customFormat="1" ht="15" customHeight="1" thickBot="1" x14ac:dyDescent="0.25">
      <c r="A88" s="300" t="s">
        <v>120</v>
      </c>
      <c r="B88" s="12"/>
      <c r="C88" s="164">
        <v>0</v>
      </c>
      <c r="D88" s="175">
        <v>0</v>
      </c>
      <c r="E88" s="179">
        <f>ROUND(C88*D88, 2)</f>
        <v>0</v>
      </c>
      <c r="F88" s="326"/>
      <c r="G88" s="298"/>
      <c r="H88" s="230"/>
    </row>
    <row r="89" spans="1:8" s="299" customFormat="1" ht="15" customHeight="1" thickBot="1" x14ac:dyDescent="0.25">
      <c r="A89" s="308" t="s">
        <v>46</v>
      </c>
      <c r="B89" s="309"/>
      <c r="C89" s="310"/>
      <c r="D89" s="337"/>
      <c r="E89" s="185">
        <f>SUM(E86:E88)</f>
        <v>0</v>
      </c>
      <c r="F89" s="326"/>
      <c r="G89" s="298"/>
      <c r="H89" s="230"/>
    </row>
    <row r="90" spans="1:8" x14ac:dyDescent="0.2">
      <c r="A90" s="332"/>
      <c r="B90" s="313"/>
      <c r="C90" s="313"/>
      <c r="D90" s="313"/>
      <c r="E90" s="338"/>
      <c r="F90" s="334"/>
    </row>
    <row r="91" spans="1:8" ht="34.5" customHeight="1" x14ac:dyDescent="0.2">
      <c r="A91" s="544" t="s">
        <v>187</v>
      </c>
      <c r="B91" s="558"/>
      <c r="C91" s="558"/>
      <c r="D91" s="558"/>
      <c r="E91" s="558"/>
      <c r="F91" s="559"/>
    </row>
    <row r="92" spans="1:8" ht="125.1" customHeight="1" thickBot="1" x14ac:dyDescent="0.25">
      <c r="A92" s="459"/>
      <c r="B92" s="460"/>
      <c r="C92" s="460"/>
      <c r="D92" s="460"/>
      <c r="E92" s="460"/>
      <c r="F92" s="461"/>
    </row>
    <row r="93" spans="1:8" ht="24.95" customHeight="1" thickBot="1" x14ac:dyDescent="0.25">
      <c r="A93" s="318"/>
      <c r="B93" s="313"/>
      <c r="C93" s="313"/>
      <c r="D93" s="313"/>
      <c r="E93" s="313"/>
      <c r="F93" s="335"/>
    </row>
    <row r="94" spans="1:8" ht="30" customHeight="1" x14ac:dyDescent="0.3">
      <c r="A94" s="538" t="s">
        <v>65</v>
      </c>
      <c r="B94" s="539"/>
      <c r="C94" s="539"/>
      <c r="D94" s="539"/>
      <c r="E94" s="539"/>
      <c r="F94" s="540"/>
    </row>
    <row r="95" spans="1:8" ht="93.75" customHeight="1" thickBot="1" x14ac:dyDescent="0.25">
      <c r="A95" s="555" t="s">
        <v>188</v>
      </c>
      <c r="B95" s="556"/>
      <c r="C95" s="556"/>
      <c r="D95" s="556"/>
      <c r="E95" s="556"/>
      <c r="F95" s="557"/>
    </row>
    <row r="96" spans="1:8" ht="28.9" customHeight="1" thickBot="1" x14ac:dyDescent="0.25">
      <c r="A96" s="339"/>
      <c r="B96" s="320" t="s">
        <v>8</v>
      </c>
      <c r="C96" s="322" t="s">
        <v>3</v>
      </c>
      <c r="D96" s="322" t="s">
        <v>4</v>
      </c>
      <c r="E96" s="323" t="s">
        <v>5</v>
      </c>
      <c r="F96" s="334"/>
    </row>
    <row r="97" spans="1:8" s="299" customFormat="1" ht="15" customHeight="1" x14ac:dyDescent="0.2">
      <c r="A97" s="297" t="s">
        <v>116</v>
      </c>
      <c r="B97" s="49"/>
      <c r="C97" s="162">
        <v>0</v>
      </c>
      <c r="D97" s="172">
        <v>0</v>
      </c>
      <c r="E97" s="176">
        <f>ROUND(C97*D97, 2)</f>
        <v>0</v>
      </c>
      <c r="F97" s="326"/>
      <c r="G97" s="298"/>
      <c r="H97" s="230"/>
    </row>
    <row r="98" spans="1:8" s="299" customFormat="1" ht="15" customHeight="1" x14ac:dyDescent="0.2">
      <c r="A98" s="300" t="s">
        <v>117</v>
      </c>
      <c r="B98" s="10"/>
      <c r="C98" s="163">
        <v>0</v>
      </c>
      <c r="D98" s="173">
        <v>0</v>
      </c>
      <c r="E98" s="177">
        <f>ROUND(C98*D98, 2)</f>
        <v>0</v>
      </c>
      <c r="F98" s="326"/>
      <c r="G98" s="298"/>
      <c r="H98" s="230"/>
    </row>
    <row r="99" spans="1:8" s="299" customFormat="1" ht="15" customHeight="1" x14ac:dyDescent="0.2">
      <c r="A99" s="300" t="s">
        <v>120</v>
      </c>
      <c r="B99" s="10"/>
      <c r="C99" s="163">
        <v>0</v>
      </c>
      <c r="D99" s="173">
        <v>0</v>
      </c>
      <c r="E99" s="177">
        <f>ROUND(C99*D99, 2)</f>
        <v>0</v>
      </c>
      <c r="F99" s="326"/>
      <c r="G99" s="298"/>
      <c r="H99" s="230"/>
    </row>
    <row r="100" spans="1:8" s="299" customFormat="1" ht="15" customHeight="1" x14ac:dyDescent="0.2">
      <c r="A100" s="300" t="s">
        <v>123</v>
      </c>
      <c r="B100" s="10"/>
      <c r="C100" s="163">
        <v>0</v>
      </c>
      <c r="D100" s="173">
        <v>0</v>
      </c>
      <c r="E100" s="177">
        <f t="shared" ref="E100" si="9">ROUND(C100*D100, 2)</f>
        <v>0</v>
      </c>
      <c r="F100" s="326"/>
      <c r="G100" s="298"/>
      <c r="H100" s="230"/>
    </row>
    <row r="101" spans="1:8" s="299" customFormat="1" ht="15" customHeight="1" thickBot="1" x14ac:dyDescent="0.25">
      <c r="A101" s="300" t="s">
        <v>124</v>
      </c>
      <c r="B101" s="12"/>
      <c r="C101" s="164">
        <v>0</v>
      </c>
      <c r="D101" s="175">
        <v>0</v>
      </c>
      <c r="E101" s="179">
        <v>0</v>
      </c>
      <c r="F101" s="326"/>
      <c r="G101" s="298"/>
      <c r="H101" s="230"/>
    </row>
    <row r="102" spans="1:8" s="299" customFormat="1" ht="15" customHeight="1" thickBot="1" x14ac:dyDescent="0.25">
      <c r="A102" s="308" t="s">
        <v>47</v>
      </c>
      <c r="B102" s="309"/>
      <c r="C102" s="310"/>
      <c r="D102" s="337"/>
      <c r="E102" s="185">
        <f>SUM(E97:E101)</f>
        <v>0</v>
      </c>
      <c r="F102" s="326"/>
      <c r="G102" s="298"/>
      <c r="H102" s="230"/>
    </row>
    <row r="103" spans="1:8" x14ac:dyDescent="0.2">
      <c r="A103" s="340"/>
      <c r="B103" s="341"/>
      <c r="C103" s="341"/>
      <c r="D103" s="342"/>
      <c r="E103" s="342"/>
      <c r="F103" s="334"/>
    </row>
    <row r="104" spans="1:8" ht="45.75" customHeight="1" x14ac:dyDescent="0.2">
      <c r="A104" s="544" t="s">
        <v>189</v>
      </c>
      <c r="B104" s="545"/>
      <c r="C104" s="545"/>
      <c r="D104" s="545"/>
      <c r="E104" s="545"/>
      <c r="F104" s="546"/>
    </row>
    <row r="105" spans="1:8" ht="125.1" customHeight="1" thickBot="1" x14ac:dyDescent="0.25">
      <c r="A105" s="459"/>
      <c r="B105" s="460"/>
      <c r="C105" s="460"/>
      <c r="D105" s="460"/>
      <c r="E105" s="460"/>
      <c r="F105" s="461"/>
    </row>
    <row r="106" spans="1:8" ht="24.95" customHeight="1" thickBot="1" x14ac:dyDescent="0.25">
      <c r="A106" s="318"/>
      <c r="B106" s="313"/>
      <c r="C106" s="313"/>
      <c r="D106" s="313"/>
      <c r="E106" s="313"/>
      <c r="F106" s="335"/>
    </row>
    <row r="107" spans="1:8" ht="30" customHeight="1" x14ac:dyDescent="0.3">
      <c r="A107" s="538" t="s">
        <v>84</v>
      </c>
      <c r="B107" s="539"/>
      <c r="C107" s="539"/>
      <c r="D107" s="539"/>
      <c r="E107" s="539"/>
      <c r="F107" s="540"/>
    </row>
    <row r="108" spans="1:8" ht="78" customHeight="1" thickBot="1" x14ac:dyDescent="0.25">
      <c r="A108" s="552" t="s">
        <v>190</v>
      </c>
      <c r="B108" s="553"/>
      <c r="C108" s="553"/>
      <c r="D108" s="553"/>
      <c r="E108" s="553"/>
      <c r="F108" s="554"/>
    </row>
    <row r="109" spans="1:8" ht="28.9" customHeight="1" thickBot="1" x14ac:dyDescent="0.25">
      <c r="A109" s="343"/>
      <c r="B109" s="320" t="s">
        <v>8</v>
      </c>
      <c r="C109" s="322" t="s">
        <v>3</v>
      </c>
      <c r="D109" s="322" t="s">
        <v>4</v>
      </c>
      <c r="E109" s="323" t="s">
        <v>5</v>
      </c>
      <c r="F109" s="344"/>
    </row>
    <row r="110" spans="1:8" s="299" customFormat="1" ht="15" customHeight="1" x14ac:dyDescent="0.2">
      <c r="A110" s="297" t="s">
        <v>116</v>
      </c>
      <c r="B110" s="49"/>
      <c r="C110" s="162">
        <v>0</v>
      </c>
      <c r="D110" s="172">
        <v>0</v>
      </c>
      <c r="E110" s="176">
        <f>ROUND(C110*D110, 2)</f>
        <v>0</v>
      </c>
      <c r="F110" s="336"/>
      <c r="G110" s="298"/>
      <c r="H110" s="230"/>
    </row>
    <row r="111" spans="1:8" s="299" customFormat="1" ht="15" customHeight="1" x14ac:dyDescent="0.2">
      <c r="A111" s="300" t="s">
        <v>117</v>
      </c>
      <c r="B111" s="10"/>
      <c r="C111" s="163">
        <v>0</v>
      </c>
      <c r="D111" s="173">
        <v>0</v>
      </c>
      <c r="E111" s="177">
        <f>ROUND(C111*D111, 2)</f>
        <v>0</v>
      </c>
      <c r="F111" s="326"/>
      <c r="G111" s="298"/>
      <c r="H111" s="230"/>
    </row>
    <row r="112" spans="1:8" s="299" customFormat="1" ht="15" customHeight="1" x14ac:dyDescent="0.2">
      <c r="A112" s="300" t="s">
        <v>120</v>
      </c>
      <c r="B112" s="10"/>
      <c r="C112" s="163">
        <v>0</v>
      </c>
      <c r="D112" s="173">
        <v>0</v>
      </c>
      <c r="E112" s="177">
        <f>ROUND(C112*D112, 2)</f>
        <v>0</v>
      </c>
      <c r="F112" s="326"/>
      <c r="G112" s="298"/>
      <c r="H112" s="230"/>
    </row>
    <row r="113" spans="1:8" s="299" customFormat="1" ht="15" customHeight="1" x14ac:dyDescent="0.2">
      <c r="A113" s="300" t="s">
        <v>123</v>
      </c>
      <c r="B113" s="10"/>
      <c r="C113" s="163">
        <v>0</v>
      </c>
      <c r="D113" s="173">
        <v>0</v>
      </c>
      <c r="E113" s="177">
        <f>ROUND(C113*D113, 2)</f>
        <v>0</v>
      </c>
      <c r="F113" s="326"/>
      <c r="G113" s="298"/>
      <c r="H113" s="230"/>
    </row>
    <row r="114" spans="1:8" s="299" customFormat="1" ht="15" customHeight="1" x14ac:dyDescent="0.2">
      <c r="A114" s="300" t="s">
        <v>124</v>
      </c>
      <c r="B114" s="155"/>
      <c r="C114" s="163">
        <v>0</v>
      </c>
      <c r="D114" s="173">
        <v>0</v>
      </c>
      <c r="E114" s="177">
        <f t="shared" ref="E114:E118" si="10">ROUND(C114*D114, 2)</f>
        <v>0</v>
      </c>
      <c r="F114" s="326"/>
      <c r="G114" s="298"/>
      <c r="H114" s="230"/>
    </row>
    <row r="115" spans="1:8" s="299" customFormat="1" ht="15" customHeight="1" x14ac:dyDescent="0.2">
      <c r="A115" s="300" t="s">
        <v>132</v>
      </c>
      <c r="B115" s="155"/>
      <c r="C115" s="163">
        <v>0</v>
      </c>
      <c r="D115" s="173">
        <v>0</v>
      </c>
      <c r="E115" s="177">
        <f t="shared" si="10"/>
        <v>0</v>
      </c>
      <c r="F115" s="326"/>
      <c r="G115" s="298"/>
      <c r="H115" s="230"/>
    </row>
    <row r="116" spans="1:8" s="299" customFormat="1" ht="15" customHeight="1" x14ac:dyDescent="0.2">
      <c r="A116" s="300" t="s">
        <v>215</v>
      </c>
      <c r="B116" s="155"/>
      <c r="C116" s="163">
        <v>0</v>
      </c>
      <c r="D116" s="173">
        <v>0</v>
      </c>
      <c r="E116" s="177">
        <f t="shared" si="10"/>
        <v>0</v>
      </c>
      <c r="F116" s="326"/>
      <c r="G116" s="298"/>
      <c r="H116" s="230"/>
    </row>
    <row r="117" spans="1:8" s="299" customFormat="1" ht="15" customHeight="1" x14ac:dyDescent="0.2">
      <c r="A117" s="300" t="s">
        <v>216</v>
      </c>
      <c r="B117" s="155"/>
      <c r="C117" s="163">
        <v>0</v>
      </c>
      <c r="D117" s="173">
        <v>0</v>
      </c>
      <c r="E117" s="177">
        <f t="shared" si="10"/>
        <v>0</v>
      </c>
      <c r="F117" s="326"/>
      <c r="G117" s="298"/>
      <c r="H117" s="230"/>
    </row>
    <row r="118" spans="1:8" s="299" customFormat="1" ht="15" customHeight="1" x14ac:dyDescent="0.2">
      <c r="A118" s="300" t="s">
        <v>217</v>
      </c>
      <c r="B118" s="155"/>
      <c r="C118" s="163">
        <v>0</v>
      </c>
      <c r="D118" s="173">
        <v>0</v>
      </c>
      <c r="E118" s="177">
        <f t="shared" si="10"/>
        <v>0</v>
      </c>
      <c r="F118" s="326"/>
      <c r="G118" s="298"/>
      <c r="H118" s="230"/>
    </row>
    <row r="119" spans="1:8" s="299" customFormat="1" ht="15" customHeight="1" thickBot="1" x14ac:dyDescent="0.25">
      <c r="A119" s="307" t="s">
        <v>218</v>
      </c>
      <c r="B119" s="12"/>
      <c r="C119" s="164">
        <v>0</v>
      </c>
      <c r="D119" s="175">
        <v>0</v>
      </c>
      <c r="E119" s="179">
        <f>ROUND(C119*D119, 2)</f>
        <v>0</v>
      </c>
      <c r="F119" s="326"/>
      <c r="G119" s="298"/>
      <c r="H119" s="230"/>
    </row>
    <row r="120" spans="1:8" s="299" customFormat="1" ht="15" customHeight="1" thickBot="1" x14ac:dyDescent="0.25">
      <c r="A120" s="308" t="s">
        <v>48</v>
      </c>
      <c r="B120" s="309"/>
      <c r="C120" s="310"/>
      <c r="D120" s="337"/>
      <c r="E120" s="184">
        <f>SUM(E110:E119)</f>
        <v>0</v>
      </c>
      <c r="F120" s="326"/>
      <c r="G120" s="298"/>
      <c r="H120" s="230"/>
    </row>
    <row r="121" spans="1:8" x14ac:dyDescent="0.2">
      <c r="A121" s="332"/>
      <c r="B121" s="313"/>
      <c r="C121" s="313"/>
      <c r="D121" s="313"/>
      <c r="E121" s="333"/>
      <c r="F121" s="334"/>
    </row>
    <row r="122" spans="1:8" ht="51" customHeight="1" x14ac:dyDescent="0.2">
      <c r="A122" s="444" t="s">
        <v>257</v>
      </c>
      <c r="B122" s="445"/>
      <c r="C122" s="445"/>
      <c r="D122" s="445"/>
      <c r="E122" s="445"/>
      <c r="F122" s="446"/>
    </row>
    <row r="123" spans="1:8" ht="125.1" customHeight="1" thickBot="1" x14ac:dyDescent="0.25">
      <c r="A123" s="459"/>
      <c r="B123" s="460"/>
      <c r="C123" s="460"/>
      <c r="D123" s="460"/>
      <c r="E123" s="460"/>
      <c r="F123" s="461"/>
    </row>
    <row r="124" spans="1:8" ht="24.95" customHeight="1" thickBot="1" x14ac:dyDescent="0.25">
      <c r="A124" s="345"/>
      <c r="B124" s="346"/>
      <c r="C124" s="346"/>
      <c r="D124" s="346"/>
      <c r="E124" s="346"/>
      <c r="F124" s="335"/>
    </row>
    <row r="125" spans="1:8" ht="30" customHeight="1" x14ac:dyDescent="0.3">
      <c r="A125" s="538" t="s">
        <v>87</v>
      </c>
      <c r="B125" s="539"/>
      <c r="C125" s="539"/>
      <c r="D125" s="539"/>
      <c r="E125" s="539"/>
      <c r="F125" s="540"/>
    </row>
    <row r="126" spans="1:8" ht="88.5" customHeight="1" x14ac:dyDescent="0.2">
      <c r="A126" s="560" t="s">
        <v>191</v>
      </c>
      <c r="B126" s="561"/>
      <c r="C126" s="561"/>
      <c r="D126" s="561"/>
      <c r="E126" s="561"/>
      <c r="F126" s="562"/>
    </row>
    <row r="127" spans="1:8" x14ac:dyDescent="0.2">
      <c r="A127" s="347" t="s">
        <v>68</v>
      </c>
      <c r="B127" s="506" t="s">
        <v>66</v>
      </c>
      <c r="C127" s="506"/>
      <c r="D127" s="506"/>
      <c r="E127" s="506"/>
      <c r="F127" s="507"/>
    </row>
    <row r="128" spans="1:8" ht="26.25" thickBot="1" x14ac:dyDescent="0.25">
      <c r="A128" s="347" t="s">
        <v>67</v>
      </c>
      <c r="B128" s="506" t="s">
        <v>55</v>
      </c>
      <c r="C128" s="506"/>
      <c r="D128" s="506"/>
      <c r="E128" s="506"/>
      <c r="F128" s="507"/>
    </row>
    <row r="129" spans="1:8" ht="21.6" customHeight="1" thickBot="1" x14ac:dyDescent="0.25">
      <c r="A129" s="348"/>
      <c r="B129" s="320" t="s">
        <v>0</v>
      </c>
      <c r="C129" s="322" t="s">
        <v>26</v>
      </c>
      <c r="D129" s="323" t="s">
        <v>5</v>
      </c>
      <c r="E129" s="313"/>
      <c r="F129" s="349"/>
    </row>
    <row r="130" spans="1:8" ht="26.25" customHeight="1" thickBot="1" x14ac:dyDescent="0.25">
      <c r="A130" s="350" t="s">
        <v>19</v>
      </c>
      <c r="B130" s="58">
        <v>0</v>
      </c>
      <c r="C130" s="59">
        <v>0</v>
      </c>
      <c r="D130" s="187">
        <f>ROUND(B130*C130, 2)</f>
        <v>0</v>
      </c>
      <c r="E130" s="313"/>
      <c r="F130" s="349"/>
    </row>
    <row r="131" spans="1:8" ht="27.75" customHeight="1" thickBot="1" x14ac:dyDescent="0.25">
      <c r="A131" s="332"/>
      <c r="B131" s="351"/>
      <c r="C131" s="352"/>
      <c r="D131" s="188"/>
      <c r="E131" s="313"/>
      <c r="F131" s="349"/>
    </row>
    <row r="132" spans="1:8" ht="22.5" customHeight="1" thickBot="1" x14ac:dyDescent="0.25">
      <c r="A132" s="332"/>
      <c r="B132" s="353" t="s">
        <v>22</v>
      </c>
      <c r="C132" s="354" t="s">
        <v>23</v>
      </c>
      <c r="D132" s="355" t="s">
        <v>5</v>
      </c>
      <c r="E132" s="313"/>
      <c r="F132" s="349"/>
    </row>
    <row r="133" spans="1:8" ht="25.5" customHeight="1" thickBot="1" x14ac:dyDescent="0.25">
      <c r="A133" s="356" t="s">
        <v>20</v>
      </c>
      <c r="B133" s="60">
        <v>0</v>
      </c>
      <c r="C133" s="59">
        <v>0</v>
      </c>
      <c r="D133" s="187">
        <f>ROUND(B133*C133, 2)</f>
        <v>0</v>
      </c>
      <c r="E133" s="313"/>
      <c r="F133" s="349"/>
    </row>
    <row r="134" spans="1:8" ht="27" customHeight="1" thickBot="1" x14ac:dyDescent="0.25">
      <c r="A134" s="332"/>
      <c r="B134" s="357"/>
      <c r="C134" s="352"/>
      <c r="D134" s="188"/>
      <c r="E134" s="335"/>
      <c r="F134" s="349"/>
    </row>
    <row r="135" spans="1:8" ht="21" customHeight="1" thickBot="1" x14ac:dyDescent="0.25">
      <c r="A135" s="332"/>
      <c r="B135" s="358" t="s">
        <v>77</v>
      </c>
      <c r="C135" s="359" t="s">
        <v>78</v>
      </c>
      <c r="D135" s="360" t="s">
        <v>5</v>
      </c>
      <c r="E135" s="335"/>
      <c r="F135" s="349"/>
    </row>
    <row r="136" spans="1:8" ht="26.25" customHeight="1" thickBot="1" x14ac:dyDescent="0.25">
      <c r="A136" s="361" t="s">
        <v>21</v>
      </c>
      <c r="B136" s="61">
        <v>0</v>
      </c>
      <c r="C136" s="62">
        <v>0</v>
      </c>
      <c r="D136" s="190">
        <f>ROUND(B136*C136, 2)</f>
        <v>0</v>
      </c>
      <c r="E136" s="335"/>
      <c r="F136" s="349"/>
    </row>
    <row r="137" spans="1:8" ht="26.25" customHeight="1" thickBot="1" x14ac:dyDescent="0.25">
      <c r="A137" s="332"/>
      <c r="B137" s="357"/>
      <c r="C137" s="352"/>
      <c r="D137" s="188"/>
      <c r="E137" s="313"/>
      <c r="F137" s="349"/>
    </row>
    <row r="138" spans="1:8" ht="22.5" customHeight="1" thickBot="1" x14ac:dyDescent="0.25">
      <c r="A138" s="332"/>
      <c r="B138" s="563" t="s">
        <v>76</v>
      </c>
      <c r="C138" s="564"/>
      <c r="D138" s="362" t="s">
        <v>5</v>
      </c>
      <c r="E138" s="313"/>
      <c r="F138" s="349"/>
    </row>
    <row r="139" spans="1:8" ht="25.5" customHeight="1" thickBot="1" x14ac:dyDescent="0.25">
      <c r="A139" s="363" t="s">
        <v>27</v>
      </c>
      <c r="B139" s="494"/>
      <c r="C139" s="494"/>
      <c r="D139" s="192">
        <v>0</v>
      </c>
      <c r="E139" s="313"/>
      <c r="F139" s="349"/>
    </row>
    <row r="140" spans="1:8" ht="13.5" thickBot="1" x14ac:dyDescent="0.25">
      <c r="A140" s="364"/>
      <c r="B140" s="365"/>
      <c r="C140" s="365"/>
      <c r="D140" s="188"/>
      <c r="E140" s="313"/>
      <c r="F140" s="349"/>
    </row>
    <row r="141" spans="1:8" s="299" customFormat="1" ht="15" customHeight="1" thickBot="1" x14ac:dyDescent="0.25">
      <c r="A141" s="308" t="s">
        <v>49</v>
      </c>
      <c r="B141" s="366"/>
      <c r="C141" s="367"/>
      <c r="D141" s="184">
        <f>SUM(D130,D133,D136,D139)</f>
        <v>0</v>
      </c>
      <c r="E141" s="368"/>
      <c r="F141" s="369"/>
      <c r="G141" s="298"/>
      <c r="H141" s="230"/>
    </row>
    <row r="142" spans="1:8" x14ac:dyDescent="0.2">
      <c r="A142" s="332"/>
      <c r="B142" s="370"/>
      <c r="C142" s="318"/>
      <c r="D142" s="333"/>
      <c r="E142" s="313"/>
      <c r="F142" s="349"/>
    </row>
    <row r="143" spans="1:8" ht="89.25" customHeight="1" x14ac:dyDescent="0.2">
      <c r="A143" s="544" t="s">
        <v>192</v>
      </c>
      <c r="B143" s="545"/>
      <c r="C143" s="545"/>
      <c r="D143" s="545"/>
      <c r="E143" s="545"/>
      <c r="F143" s="546"/>
    </row>
    <row r="144" spans="1:8" ht="125.1" customHeight="1" thickBot="1" x14ac:dyDescent="0.25">
      <c r="A144" s="459"/>
      <c r="B144" s="460"/>
      <c r="C144" s="460"/>
      <c r="D144" s="460"/>
      <c r="E144" s="460"/>
      <c r="F144" s="461"/>
    </row>
    <row r="145" spans="1:8" ht="24.95" customHeight="1" thickBot="1" x14ac:dyDescent="0.25">
      <c r="A145" s="318"/>
      <c r="B145" s="313"/>
      <c r="C145" s="314"/>
      <c r="D145" s="313"/>
      <c r="E145" s="335"/>
      <c r="F145" s="313"/>
    </row>
    <row r="146" spans="1:8" ht="30" customHeight="1" x14ac:dyDescent="0.3">
      <c r="A146" s="538" t="s">
        <v>88</v>
      </c>
      <c r="B146" s="539"/>
      <c r="C146" s="539"/>
      <c r="D146" s="539"/>
      <c r="E146" s="539"/>
      <c r="F146" s="540"/>
    </row>
    <row r="147" spans="1:8" ht="78.75" customHeight="1" x14ac:dyDescent="0.2">
      <c r="A147" s="560" t="s">
        <v>191</v>
      </c>
      <c r="B147" s="561"/>
      <c r="C147" s="561"/>
      <c r="D147" s="561"/>
      <c r="E147" s="561"/>
      <c r="F147" s="562"/>
    </row>
    <row r="148" spans="1:8" x14ac:dyDescent="0.2">
      <c r="A148" s="347" t="s">
        <v>68</v>
      </c>
      <c r="B148" s="506" t="s">
        <v>66</v>
      </c>
      <c r="C148" s="506"/>
      <c r="D148" s="506"/>
      <c r="E148" s="506"/>
      <c r="F148" s="507"/>
    </row>
    <row r="149" spans="1:8" ht="14.25" customHeight="1" x14ac:dyDescent="0.2">
      <c r="A149" s="371" t="s">
        <v>67</v>
      </c>
      <c r="B149" s="506" t="s">
        <v>55</v>
      </c>
      <c r="C149" s="506"/>
      <c r="D149" s="506"/>
      <c r="E149" s="506"/>
      <c r="F149" s="507"/>
    </row>
    <row r="150" spans="1:8" ht="13.5" thickBot="1" x14ac:dyDescent="0.25">
      <c r="A150" s="347"/>
      <c r="B150" s="92"/>
      <c r="C150" s="92"/>
      <c r="D150" s="92"/>
      <c r="E150" s="92"/>
      <c r="F150" s="93"/>
    </row>
    <row r="151" spans="1:8" ht="27" customHeight="1" thickBot="1" x14ac:dyDescent="0.25">
      <c r="A151" s="320" t="s">
        <v>79</v>
      </c>
      <c r="B151" s="323" t="s">
        <v>43</v>
      </c>
      <c r="C151" s="92"/>
      <c r="D151" s="92"/>
      <c r="E151" s="92"/>
      <c r="F151" s="93"/>
    </row>
    <row r="152" spans="1:8" s="299" customFormat="1" ht="15" customHeight="1" x14ac:dyDescent="0.2">
      <c r="A152" s="372" t="s">
        <v>70</v>
      </c>
      <c r="B152" s="194">
        <v>0</v>
      </c>
      <c r="C152" s="368"/>
      <c r="D152" s="373"/>
      <c r="E152" s="368"/>
      <c r="F152" s="369"/>
      <c r="G152" s="298"/>
      <c r="H152" s="230"/>
    </row>
    <row r="153" spans="1:8" s="299" customFormat="1" ht="15" customHeight="1" x14ac:dyDescent="0.2">
      <c r="A153" s="330" t="s">
        <v>69</v>
      </c>
      <c r="B153" s="195">
        <v>0</v>
      </c>
      <c r="C153" s="373"/>
      <c r="D153" s="373"/>
      <c r="E153" s="373"/>
      <c r="F153" s="374"/>
      <c r="G153" s="298"/>
      <c r="H153" s="230"/>
    </row>
    <row r="154" spans="1:8" s="299" customFormat="1" ht="15" customHeight="1" x14ac:dyDescent="0.2">
      <c r="A154" s="327" t="s">
        <v>2</v>
      </c>
      <c r="B154" s="195">
        <v>0</v>
      </c>
      <c r="C154" s="375"/>
      <c r="D154" s="373"/>
      <c r="E154" s="375"/>
      <c r="F154" s="326"/>
      <c r="G154" s="298"/>
      <c r="H154" s="230"/>
    </row>
    <row r="155" spans="1:8" s="299" customFormat="1" ht="15" customHeight="1" x14ac:dyDescent="0.2">
      <c r="A155" s="327" t="s">
        <v>1</v>
      </c>
      <c r="B155" s="195">
        <v>0</v>
      </c>
      <c r="C155" s="376"/>
      <c r="D155" s="373"/>
      <c r="E155" s="376"/>
      <c r="F155" s="326"/>
      <c r="G155" s="298"/>
      <c r="H155" s="230"/>
    </row>
    <row r="156" spans="1:8" s="299" customFormat="1" ht="15" customHeight="1" thickBot="1" x14ac:dyDescent="0.25">
      <c r="A156" s="377" t="s">
        <v>24</v>
      </c>
      <c r="B156" s="196">
        <v>0</v>
      </c>
      <c r="C156" s="376"/>
      <c r="D156" s="373"/>
      <c r="E156" s="376"/>
      <c r="F156" s="326"/>
      <c r="G156" s="298"/>
      <c r="H156" s="230"/>
    </row>
    <row r="157" spans="1:8" s="299" customFormat="1" ht="15" customHeight="1" thickBot="1" x14ac:dyDescent="0.25">
      <c r="A157" s="378" t="s">
        <v>50</v>
      </c>
      <c r="B157" s="184">
        <f>SUM(B152:B156)</f>
        <v>0</v>
      </c>
      <c r="C157" s="376"/>
      <c r="D157" s="373"/>
      <c r="E157" s="376"/>
      <c r="F157" s="326"/>
      <c r="G157" s="298"/>
      <c r="H157" s="230"/>
    </row>
    <row r="158" spans="1:8" x14ac:dyDescent="0.2">
      <c r="A158" s="312"/>
      <c r="B158" s="116"/>
      <c r="C158" s="314"/>
      <c r="D158" s="318"/>
      <c r="E158" s="314"/>
      <c r="F158" s="334"/>
    </row>
    <row r="159" spans="1:8" ht="98.25" customHeight="1" x14ac:dyDescent="0.2">
      <c r="A159" s="544" t="s">
        <v>248</v>
      </c>
      <c r="B159" s="545"/>
      <c r="C159" s="545"/>
      <c r="D159" s="545"/>
      <c r="E159" s="545"/>
      <c r="F159" s="546"/>
    </row>
    <row r="160" spans="1:8" ht="125.1" customHeight="1" thickBot="1" x14ac:dyDescent="0.25">
      <c r="A160" s="459"/>
      <c r="B160" s="460"/>
      <c r="C160" s="460"/>
      <c r="D160" s="460"/>
      <c r="E160" s="460"/>
      <c r="F160" s="461"/>
    </row>
    <row r="161" spans="1:8" ht="24.95" customHeight="1" thickBot="1" x14ac:dyDescent="0.25">
      <c r="A161" s="379"/>
      <c r="B161" s="346"/>
      <c r="C161" s="346"/>
      <c r="D161" s="346"/>
      <c r="E161" s="346"/>
      <c r="F161" s="335"/>
    </row>
    <row r="162" spans="1:8" ht="30" customHeight="1" x14ac:dyDescent="0.3">
      <c r="A162" s="538" t="s">
        <v>194</v>
      </c>
      <c r="B162" s="539"/>
      <c r="C162" s="539"/>
      <c r="D162" s="539"/>
      <c r="E162" s="539"/>
      <c r="F162" s="540"/>
    </row>
    <row r="163" spans="1:8" ht="45.75" customHeight="1" thickBot="1" x14ac:dyDescent="0.25">
      <c r="A163" s="555" t="s">
        <v>249</v>
      </c>
      <c r="B163" s="556"/>
      <c r="C163" s="556"/>
      <c r="D163" s="556"/>
      <c r="E163" s="556"/>
      <c r="F163" s="557"/>
    </row>
    <row r="164" spans="1:8" ht="27" customHeight="1" thickBot="1" x14ac:dyDescent="0.25">
      <c r="A164" s="343"/>
      <c r="B164" s="515" t="s">
        <v>56</v>
      </c>
      <c r="C164" s="516"/>
      <c r="D164" s="517"/>
      <c r="E164" s="426" t="s">
        <v>5</v>
      </c>
      <c r="F164" s="334"/>
    </row>
    <row r="165" spans="1:8" s="299" customFormat="1" ht="15" customHeight="1" x14ac:dyDescent="0.2">
      <c r="A165" s="385" t="s">
        <v>116</v>
      </c>
      <c r="B165" s="503"/>
      <c r="C165" s="503"/>
      <c r="D165" s="503"/>
      <c r="E165" s="265">
        <v>0</v>
      </c>
      <c r="F165" s="326"/>
      <c r="G165" s="298"/>
      <c r="H165" s="230"/>
    </row>
    <row r="166" spans="1:8" s="299" customFormat="1" ht="15" customHeight="1" x14ac:dyDescent="0.2">
      <c r="A166" s="386" t="s">
        <v>117</v>
      </c>
      <c r="B166" s="504"/>
      <c r="C166" s="504"/>
      <c r="D166" s="504"/>
      <c r="E166" s="195">
        <v>0</v>
      </c>
      <c r="F166" s="326"/>
      <c r="G166" s="298"/>
      <c r="H166" s="230"/>
    </row>
    <row r="167" spans="1:8" s="299" customFormat="1" ht="15" customHeight="1" x14ac:dyDescent="0.2">
      <c r="A167" s="386" t="s">
        <v>120</v>
      </c>
      <c r="B167" s="504"/>
      <c r="C167" s="504"/>
      <c r="D167" s="504"/>
      <c r="E167" s="195">
        <v>0</v>
      </c>
      <c r="F167" s="326"/>
      <c r="G167" s="298"/>
      <c r="H167" s="230"/>
    </row>
    <row r="168" spans="1:8" s="299" customFormat="1" ht="15" customHeight="1" x14ac:dyDescent="0.2">
      <c r="A168" s="386" t="s">
        <v>123</v>
      </c>
      <c r="B168" s="504"/>
      <c r="C168" s="504"/>
      <c r="D168" s="504"/>
      <c r="E168" s="195">
        <v>0</v>
      </c>
      <c r="F168" s="326"/>
      <c r="G168" s="298"/>
      <c r="H168" s="230"/>
    </row>
    <row r="169" spans="1:8" s="299" customFormat="1" ht="15" customHeight="1" x14ac:dyDescent="0.2">
      <c r="A169" s="386" t="s">
        <v>124</v>
      </c>
      <c r="B169" s="504"/>
      <c r="C169" s="504"/>
      <c r="D169" s="504"/>
      <c r="E169" s="195">
        <v>0</v>
      </c>
      <c r="F169" s="326"/>
      <c r="G169" s="298"/>
      <c r="H169" s="230"/>
    </row>
    <row r="170" spans="1:8" s="299" customFormat="1" ht="15" customHeight="1" x14ac:dyDescent="0.2">
      <c r="A170" s="386" t="s">
        <v>132</v>
      </c>
      <c r="B170" s="504"/>
      <c r="C170" s="504"/>
      <c r="D170" s="504"/>
      <c r="E170" s="195">
        <v>0</v>
      </c>
      <c r="F170" s="326"/>
      <c r="G170" s="298"/>
      <c r="H170" s="230"/>
    </row>
    <row r="171" spans="1:8" s="299" customFormat="1" ht="15" customHeight="1" x14ac:dyDescent="0.2">
      <c r="A171" s="386" t="s">
        <v>215</v>
      </c>
      <c r="B171" s="504"/>
      <c r="C171" s="504"/>
      <c r="D171" s="504"/>
      <c r="E171" s="195">
        <v>0</v>
      </c>
      <c r="F171" s="326"/>
      <c r="G171" s="298"/>
      <c r="H171" s="230"/>
    </row>
    <row r="172" spans="1:8" s="299" customFormat="1" ht="15" customHeight="1" x14ac:dyDescent="0.2">
      <c r="A172" s="386" t="s">
        <v>216</v>
      </c>
      <c r="B172" s="504"/>
      <c r="C172" s="504"/>
      <c r="D172" s="504"/>
      <c r="E172" s="195">
        <v>0</v>
      </c>
      <c r="F172" s="326"/>
      <c r="G172" s="298"/>
      <c r="H172" s="230"/>
    </row>
    <row r="173" spans="1:8" s="299" customFormat="1" ht="15" customHeight="1" x14ac:dyDescent="0.2">
      <c r="A173" s="386" t="s">
        <v>217</v>
      </c>
      <c r="B173" s="504"/>
      <c r="C173" s="504"/>
      <c r="D173" s="504"/>
      <c r="E173" s="195">
        <v>0</v>
      </c>
      <c r="F173" s="326"/>
      <c r="G173" s="298"/>
      <c r="H173" s="230"/>
    </row>
    <row r="174" spans="1:8" s="299" customFormat="1" ht="15" customHeight="1" thickBot="1" x14ac:dyDescent="0.25">
      <c r="A174" s="387" t="s">
        <v>218</v>
      </c>
      <c r="B174" s="505"/>
      <c r="C174" s="505"/>
      <c r="D174" s="505"/>
      <c r="E174" s="196">
        <v>0</v>
      </c>
      <c r="F174" s="326"/>
      <c r="G174" s="298"/>
      <c r="H174" s="230"/>
    </row>
    <row r="175" spans="1:8" s="299" customFormat="1" ht="15" customHeight="1" thickBot="1" x14ac:dyDescent="0.25">
      <c r="A175" s="427" t="s">
        <v>51</v>
      </c>
      <c r="B175" s="428"/>
      <c r="C175" s="428"/>
      <c r="D175" s="429"/>
      <c r="E175" s="273">
        <f>SUM(E165:E169,E170:E174)</f>
        <v>0</v>
      </c>
      <c r="F175" s="326"/>
      <c r="G175" s="298"/>
      <c r="H175" s="230"/>
    </row>
    <row r="176" spans="1:8" x14ac:dyDescent="0.2">
      <c r="A176" s="332"/>
      <c r="B176" s="313"/>
      <c r="C176" s="313"/>
      <c r="D176" s="338"/>
      <c r="E176" s="313"/>
      <c r="F176" s="334"/>
    </row>
    <row r="177" spans="1:8" ht="54.75" customHeight="1" x14ac:dyDescent="0.2">
      <c r="A177" s="544" t="s">
        <v>250</v>
      </c>
      <c r="B177" s="545"/>
      <c r="C177" s="545"/>
      <c r="D177" s="545"/>
      <c r="E177" s="545"/>
      <c r="F177" s="546"/>
    </row>
    <row r="178" spans="1:8" ht="125.1" customHeight="1" thickBot="1" x14ac:dyDescent="0.25">
      <c r="A178" s="459"/>
      <c r="B178" s="460"/>
      <c r="C178" s="460"/>
      <c r="D178" s="460"/>
      <c r="E178" s="460"/>
      <c r="F178" s="461"/>
    </row>
    <row r="179" spans="1:8" ht="24.95" customHeight="1" thickBot="1" x14ac:dyDescent="0.25">
      <c r="A179" s="345"/>
      <c r="B179" s="346"/>
      <c r="C179" s="346"/>
      <c r="D179" s="346"/>
      <c r="E179" s="346"/>
      <c r="F179" s="335"/>
    </row>
    <row r="180" spans="1:8" ht="30" customHeight="1" x14ac:dyDescent="0.3">
      <c r="A180" s="538" t="s">
        <v>82</v>
      </c>
      <c r="B180" s="539"/>
      <c r="C180" s="539"/>
      <c r="D180" s="539"/>
      <c r="E180" s="539"/>
      <c r="F180" s="540"/>
    </row>
    <row r="181" spans="1:8" ht="58.5" customHeight="1" thickBot="1" x14ac:dyDescent="0.25">
      <c r="A181" s="569" t="s">
        <v>251</v>
      </c>
      <c r="B181" s="570"/>
      <c r="C181" s="570"/>
      <c r="D181" s="570"/>
      <c r="E181" s="570"/>
      <c r="F181" s="571"/>
    </row>
    <row r="182" spans="1:8" ht="25.15" customHeight="1" thickBot="1" x14ac:dyDescent="0.25">
      <c r="A182" s="384"/>
      <c r="B182" s="498" t="s">
        <v>110</v>
      </c>
      <c r="C182" s="500"/>
      <c r="D182" s="323" t="s">
        <v>5</v>
      </c>
      <c r="E182" s="318"/>
      <c r="F182" s="324"/>
    </row>
    <row r="183" spans="1:8" s="299" customFormat="1" ht="15" customHeight="1" x14ac:dyDescent="0.2">
      <c r="A183" s="385" t="s">
        <v>116</v>
      </c>
      <c r="B183" s="518"/>
      <c r="C183" s="519"/>
      <c r="D183" s="194">
        <v>0</v>
      </c>
      <c r="E183" s="373"/>
      <c r="F183" s="336"/>
      <c r="G183" s="298"/>
      <c r="H183" s="230"/>
    </row>
    <row r="184" spans="1:8" s="299" customFormat="1" ht="15" customHeight="1" x14ac:dyDescent="0.2">
      <c r="A184" s="386" t="s">
        <v>117</v>
      </c>
      <c r="B184" s="476"/>
      <c r="C184" s="477"/>
      <c r="D184" s="195">
        <v>0</v>
      </c>
      <c r="E184" s="373"/>
      <c r="F184" s="336"/>
      <c r="G184" s="298"/>
      <c r="H184" s="230"/>
    </row>
    <row r="185" spans="1:8" s="299" customFormat="1" ht="15" customHeight="1" x14ac:dyDescent="0.2">
      <c r="A185" s="386" t="s">
        <v>120</v>
      </c>
      <c r="B185" s="476"/>
      <c r="C185" s="477"/>
      <c r="D185" s="195">
        <v>0</v>
      </c>
      <c r="E185" s="373"/>
      <c r="F185" s="336"/>
      <c r="G185" s="298"/>
      <c r="H185" s="230"/>
    </row>
    <row r="186" spans="1:8" s="299" customFormat="1" ht="15" customHeight="1" x14ac:dyDescent="0.2">
      <c r="A186" s="386" t="s">
        <v>123</v>
      </c>
      <c r="B186" s="476"/>
      <c r="C186" s="477"/>
      <c r="D186" s="195">
        <v>0</v>
      </c>
      <c r="E186" s="373"/>
      <c r="F186" s="336"/>
      <c r="G186" s="298"/>
      <c r="H186" s="230"/>
    </row>
    <row r="187" spans="1:8" s="299" customFormat="1" ht="15" customHeight="1" thickBot="1" x14ac:dyDescent="0.25">
      <c r="A187" s="387" t="s">
        <v>124</v>
      </c>
      <c r="B187" s="476"/>
      <c r="C187" s="477"/>
      <c r="D187" s="196">
        <v>0</v>
      </c>
      <c r="E187" s="373"/>
      <c r="F187" s="336"/>
      <c r="G187" s="298"/>
      <c r="H187" s="230"/>
    </row>
    <row r="188" spans="1:8" s="299" customFormat="1" ht="15" customHeight="1" thickBot="1" x14ac:dyDescent="0.25">
      <c r="A188" s="308" t="s">
        <v>34</v>
      </c>
      <c r="B188" s="309"/>
      <c r="C188" s="309"/>
      <c r="D188" s="185">
        <f>SUM(D183:D187)</f>
        <v>0</v>
      </c>
      <c r="E188" s="373"/>
      <c r="F188" s="336"/>
      <c r="G188" s="298"/>
      <c r="H188" s="230"/>
    </row>
    <row r="189" spans="1:8" x14ac:dyDescent="0.2">
      <c r="A189" s="388"/>
      <c r="B189" s="389"/>
      <c r="C189" s="313"/>
      <c r="D189" s="313"/>
      <c r="E189" s="313"/>
      <c r="F189" s="334"/>
    </row>
    <row r="190" spans="1:8" ht="63" customHeight="1" x14ac:dyDescent="0.2">
      <c r="A190" s="574" t="s">
        <v>201</v>
      </c>
      <c r="B190" s="575"/>
      <c r="C190" s="575"/>
      <c r="D190" s="575"/>
      <c r="E190" s="575"/>
      <c r="F190" s="576"/>
    </row>
    <row r="191" spans="1:8" ht="125.1" customHeight="1" thickBot="1" x14ac:dyDescent="0.25">
      <c r="A191" s="459"/>
      <c r="B191" s="460"/>
      <c r="C191" s="460"/>
      <c r="D191" s="460"/>
      <c r="E191" s="460"/>
      <c r="F191" s="461"/>
    </row>
    <row r="192" spans="1:8" ht="24.95" customHeight="1" thickBot="1" x14ac:dyDescent="0.25">
      <c r="A192" s="318"/>
      <c r="B192" s="313"/>
      <c r="C192" s="313"/>
      <c r="D192" s="313"/>
      <c r="E192" s="313"/>
      <c r="F192" s="335"/>
    </row>
    <row r="193" spans="1:8" ht="30" customHeight="1" x14ac:dyDescent="0.3">
      <c r="A193" s="538" t="s">
        <v>202</v>
      </c>
      <c r="B193" s="539"/>
      <c r="C193" s="539"/>
      <c r="D193" s="539"/>
      <c r="E193" s="539"/>
      <c r="F193" s="540"/>
    </row>
    <row r="194" spans="1:8" ht="51.75" customHeight="1" thickBot="1" x14ac:dyDescent="0.25">
      <c r="A194" s="552" t="s">
        <v>203</v>
      </c>
      <c r="B194" s="553"/>
      <c r="C194" s="553"/>
      <c r="D194" s="553"/>
      <c r="E194" s="553"/>
      <c r="F194" s="554"/>
    </row>
    <row r="195" spans="1:8" ht="25.15" customHeight="1" thickBot="1" x14ac:dyDescent="0.25">
      <c r="A195" s="384"/>
      <c r="B195" s="498" t="s">
        <v>36</v>
      </c>
      <c r="C195" s="500"/>
      <c r="D195" s="323" t="s">
        <v>5</v>
      </c>
      <c r="E195" s="390"/>
      <c r="F195" s="334"/>
    </row>
    <row r="196" spans="1:8" s="299" customFormat="1" ht="15" customHeight="1" x14ac:dyDescent="0.2">
      <c r="A196" s="391" t="s">
        <v>116</v>
      </c>
      <c r="B196" s="518"/>
      <c r="C196" s="519"/>
      <c r="D196" s="194">
        <v>0</v>
      </c>
      <c r="E196" s="392"/>
      <c r="F196" s="326"/>
      <c r="G196" s="298"/>
      <c r="H196" s="230"/>
    </row>
    <row r="197" spans="1:8" s="299" customFormat="1" ht="15" customHeight="1" x14ac:dyDescent="0.2">
      <c r="A197" s="393" t="s">
        <v>117</v>
      </c>
      <c r="B197" s="476"/>
      <c r="C197" s="477"/>
      <c r="D197" s="195">
        <v>0</v>
      </c>
      <c r="E197" s="392"/>
      <c r="F197" s="326"/>
      <c r="G197" s="298"/>
      <c r="H197" s="230"/>
    </row>
    <row r="198" spans="1:8" s="299" customFormat="1" ht="15" customHeight="1" thickBot="1" x14ac:dyDescent="0.25">
      <c r="A198" s="394" t="s">
        <v>120</v>
      </c>
      <c r="B198" s="478"/>
      <c r="C198" s="479"/>
      <c r="D198" s="196">
        <v>0</v>
      </c>
      <c r="E198" s="392"/>
      <c r="F198" s="326"/>
      <c r="G198" s="298"/>
      <c r="H198" s="230"/>
    </row>
    <row r="199" spans="1:8" s="299" customFormat="1" ht="15" customHeight="1" thickBot="1" x14ac:dyDescent="0.25">
      <c r="A199" s="308" t="s">
        <v>37</v>
      </c>
      <c r="B199" s="309"/>
      <c r="C199" s="309"/>
      <c r="D199" s="197">
        <f>SUM(D196:D198)</f>
        <v>0</v>
      </c>
      <c r="E199" s="395"/>
      <c r="F199" s="326"/>
      <c r="G199" s="298"/>
      <c r="H199" s="230"/>
    </row>
    <row r="200" spans="1:8" x14ac:dyDescent="0.2">
      <c r="A200" s="388"/>
      <c r="B200" s="389"/>
      <c r="C200" s="313"/>
      <c r="D200" s="313"/>
      <c r="E200" s="313"/>
      <c r="F200" s="334"/>
    </row>
    <row r="201" spans="1:8" ht="41.25" customHeight="1" x14ac:dyDescent="0.2">
      <c r="A201" s="544" t="s">
        <v>204</v>
      </c>
      <c r="B201" s="545"/>
      <c r="C201" s="545"/>
      <c r="D201" s="545"/>
      <c r="E201" s="545"/>
      <c r="F201" s="546"/>
    </row>
    <row r="202" spans="1:8" ht="125.1" customHeight="1" thickBot="1" x14ac:dyDescent="0.25">
      <c r="A202" s="459"/>
      <c r="B202" s="460"/>
      <c r="C202" s="460"/>
      <c r="D202" s="460"/>
      <c r="E202" s="460"/>
      <c r="F202" s="461"/>
    </row>
    <row r="203" spans="1:8" ht="24.95" customHeight="1" thickBot="1" x14ac:dyDescent="0.25">
      <c r="A203" s="318"/>
      <c r="B203" s="313"/>
      <c r="C203" s="313"/>
      <c r="D203" s="313"/>
      <c r="E203" s="313"/>
      <c r="F203" s="335"/>
    </row>
    <row r="204" spans="1:8" ht="30" customHeight="1" x14ac:dyDescent="0.3">
      <c r="A204" s="538" t="s">
        <v>83</v>
      </c>
      <c r="B204" s="539"/>
      <c r="C204" s="539"/>
      <c r="D204" s="539"/>
      <c r="E204" s="539"/>
      <c r="F204" s="540"/>
    </row>
    <row r="205" spans="1:8" ht="51.75" customHeight="1" x14ac:dyDescent="0.2">
      <c r="A205" s="569" t="s">
        <v>205</v>
      </c>
      <c r="B205" s="570"/>
      <c r="C205" s="570"/>
      <c r="D205" s="570"/>
      <c r="E205" s="570"/>
      <c r="F205" s="571"/>
    </row>
    <row r="206" spans="1:8" ht="18" customHeight="1" thickBot="1" x14ac:dyDescent="0.25">
      <c r="A206" s="441" t="s">
        <v>206</v>
      </c>
      <c r="B206" s="442"/>
      <c r="C206" s="442"/>
      <c r="D206" s="442"/>
      <c r="E206" s="442"/>
      <c r="F206" s="443"/>
    </row>
    <row r="207" spans="1:8" ht="28.9" customHeight="1" thickBot="1" x14ac:dyDescent="0.25">
      <c r="A207" s="396"/>
      <c r="B207" s="521" t="s">
        <v>41</v>
      </c>
      <c r="C207" s="522"/>
      <c r="D207" s="294" t="s">
        <v>5</v>
      </c>
      <c r="E207" s="397"/>
      <c r="F207" s="334"/>
    </row>
    <row r="208" spans="1:8" s="299" customFormat="1" ht="15" customHeight="1" x14ac:dyDescent="0.2">
      <c r="A208" s="398" t="s">
        <v>116</v>
      </c>
      <c r="B208" s="523"/>
      <c r="C208" s="524"/>
      <c r="D208" s="199">
        <v>0</v>
      </c>
      <c r="E208" s="399"/>
      <c r="F208" s="326"/>
      <c r="G208" s="298"/>
      <c r="H208" s="230"/>
    </row>
    <row r="209" spans="1:8" s="299" customFormat="1" ht="15" customHeight="1" x14ac:dyDescent="0.2">
      <c r="A209" s="400" t="s">
        <v>117</v>
      </c>
      <c r="B209" s="480"/>
      <c r="C209" s="481"/>
      <c r="D209" s="200">
        <v>0</v>
      </c>
      <c r="E209" s="399"/>
      <c r="F209" s="326"/>
      <c r="G209" s="298"/>
      <c r="H209" s="230"/>
    </row>
    <row r="210" spans="1:8" s="299" customFormat="1" ht="15" customHeight="1" x14ac:dyDescent="0.2">
      <c r="A210" s="400" t="s">
        <v>120</v>
      </c>
      <c r="B210" s="480"/>
      <c r="C210" s="481"/>
      <c r="D210" s="200">
        <v>0</v>
      </c>
      <c r="E210" s="399"/>
      <c r="F210" s="326"/>
      <c r="G210" s="298"/>
      <c r="H210" s="230"/>
    </row>
    <row r="211" spans="1:8" s="299" customFormat="1" ht="15" customHeight="1" x14ac:dyDescent="0.2">
      <c r="A211" s="400" t="s">
        <v>123</v>
      </c>
      <c r="B211" s="480"/>
      <c r="C211" s="481"/>
      <c r="D211" s="200">
        <v>0</v>
      </c>
      <c r="E211" s="399"/>
      <c r="F211" s="326"/>
      <c r="G211" s="298"/>
      <c r="H211" s="230"/>
    </row>
    <row r="212" spans="1:8" s="299" customFormat="1" ht="15" customHeight="1" thickBot="1" x14ac:dyDescent="0.25">
      <c r="A212" s="400" t="s">
        <v>124</v>
      </c>
      <c r="B212" s="471"/>
      <c r="C212" s="472"/>
      <c r="D212" s="201">
        <v>0</v>
      </c>
      <c r="E212" s="399"/>
      <c r="F212" s="326"/>
      <c r="G212" s="298"/>
      <c r="H212" s="230"/>
    </row>
    <row r="213" spans="1:8" s="299" customFormat="1" ht="15" customHeight="1" thickBot="1" x14ac:dyDescent="0.25">
      <c r="A213" s="401" t="s">
        <v>38</v>
      </c>
      <c r="B213" s="402"/>
      <c r="C213" s="402"/>
      <c r="D213" s="202">
        <f>SUM(D208:D212)</f>
        <v>0</v>
      </c>
      <c r="E213" s="399"/>
      <c r="F213" s="326"/>
      <c r="G213" s="298"/>
      <c r="H213" s="230"/>
    </row>
    <row r="214" spans="1:8" x14ac:dyDescent="0.2">
      <c r="A214" s="403"/>
      <c r="B214" s="404"/>
      <c r="C214" s="404"/>
      <c r="D214" s="405"/>
      <c r="E214" s="404"/>
      <c r="F214" s="334"/>
    </row>
    <row r="215" spans="1:8" ht="50.25" customHeight="1" x14ac:dyDescent="0.2">
      <c r="A215" s="544" t="s">
        <v>207</v>
      </c>
      <c r="B215" s="545"/>
      <c r="C215" s="545"/>
      <c r="D215" s="545"/>
      <c r="E215" s="545"/>
      <c r="F215" s="546"/>
    </row>
    <row r="216" spans="1:8" ht="125.1" customHeight="1" thickBot="1" x14ac:dyDescent="0.25">
      <c r="A216" s="459"/>
      <c r="B216" s="460"/>
      <c r="C216" s="460"/>
      <c r="D216" s="460"/>
      <c r="E216" s="460"/>
      <c r="F216" s="461"/>
    </row>
    <row r="217" spans="1:8" ht="24.95" customHeight="1" thickBot="1" x14ac:dyDescent="0.25">
      <c r="A217" s="318"/>
      <c r="B217" s="313"/>
      <c r="C217" s="313"/>
      <c r="D217" s="313"/>
      <c r="E217" s="313"/>
      <c r="F217" s="335"/>
    </row>
    <row r="218" spans="1:8" ht="30" customHeight="1" x14ac:dyDescent="0.3">
      <c r="A218" s="538" t="s">
        <v>208</v>
      </c>
      <c r="B218" s="539"/>
      <c r="C218" s="539"/>
      <c r="D218" s="539"/>
      <c r="E218" s="539"/>
      <c r="F218" s="540"/>
    </row>
    <row r="219" spans="1:8" ht="52.5" customHeight="1" thickBot="1" x14ac:dyDescent="0.25">
      <c r="A219" s="552" t="s">
        <v>209</v>
      </c>
      <c r="B219" s="553"/>
      <c r="C219" s="553"/>
      <c r="D219" s="553"/>
      <c r="E219" s="553"/>
      <c r="F219" s="554"/>
    </row>
    <row r="220" spans="1:8" ht="28.9" customHeight="1" thickBot="1" x14ac:dyDescent="0.25">
      <c r="A220" s="291"/>
      <c r="B220" s="498" t="s">
        <v>39</v>
      </c>
      <c r="C220" s="500"/>
      <c r="D220" s="294" t="s">
        <v>5</v>
      </c>
      <c r="E220" s="318"/>
      <c r="F220" s="324"/>
    </row>
    <row r="221" spans="1:8" s="299" customFormat="1" ht="15" customHeight="1" x14ac:dyDescent="0.2">
      <c r="A221" s="398" t="s">
        <v>116</v>
      </c>
      <c r="B221" s="518"/>
      <c r="C221" s="519"/>
      <c r="D221" s="194">
        <v>0</v>
      </c>
      <c r="E221" s="373"/>
      <c r="F221" s="336"/>
      <c r="G221" s="298"/>
      <c r="H221" s="230"/>
    </row>
    <row r="222" spans="1:8" s="299" customFormat="1" ht="15" customHeight="1" x14ac:dyDescent="0.2">
      <c r="A222" s="400" t="s">
        <v>117</v>
      </c>
      <c r="B222" s="476"/>
      <c r="C222" s="477"/>
      <c r="D222" s="195">
        <v>0</v>
      </c>
      <c r="E222" s="373"/>
      <c r="F222" s="336"/>
      <c r="G222" s="298"/>
      <c r="H222" s="230"/>
    </row>
    <row r="223" spans="1:8" s="299" customFormat="1" ht="15" customHeight="1" x14ac:dyDescent="0.2">
      <c r="A223" s="400" t="s">
        <v>120</v>
      </c>
      <c r="B223" s="476"/>
      <c r="C223" s="477"/>
      <c r="D223" s="195">
        <v>0</v>
      </c>
      <c r="E223" s="373"/>
      <c r="F223" s="336"/>
      <c r="G223" s="298"/>
      <c r="H223" s="230"/>
    </row>
    <row r="224" spans="1:8" s="299" customFormat="1" ht="15" customHeight="1" x14ac:dyDescent="0.2">
      <c r="A224" s="400" t="s">
        <v>123</v>
      </c>
      <c r="B224" s="476"/>
      <c r="C224" s="477"/>
      <c r="D224" s="195">
        <v>0</v>
      </c>
      <c r="E224" s="373"/>
      <c r="F224" s="336"/>
      <c r="G224" s="298"/>
      <c r="H224" s="230"/>
    </row>
    <row r="225" spans="1:8" s="299" customFormat="1" ht="15" customHeight="1" thickBot="1" x14ac:dyDescent="0.25">
      <c r="A225" s="400" t="s">
        <v>124</v>
      </c>
      <c r="B225" s="478"/>
      <c r="C225" s="479"/>
      <c r="D225" s="196">
        <v>0</v>
      </c>
      <c r="E225" s="373"/>
      <c r="F225" s="336"/>
      <c r="G225" s="298"/>
      <c r="H225" s="230"/>
    </row>
    <row r="226" spans="1:8" s="299" customFormat="1" ht="15" customHeight="1" thickBot="1" x14ac:dyDescent="0.25">
      <c r="A226" s="406" t="s">
        <v>40</v>
      </c>
      <c r="B226" s="407"/>
      <c r="C226" s="408"/>
      <c r="D226" s="184">
        <f>SUM(D221:D225)</f>
        <v>0</v>
      </c>
      <c r="E226" s="373"/>
      <c r="F226" s="336"/>
      <c r="G226" s="298"/>
      <c r="H226" s="230"/>
    </row>
    <row r="227" spans="1:8" x14ac:dyDescent="0.2">
      <c r="A227" s="388"/>
      <c r="B227" s="389"/>
      <c r="C227" s="313"/>
      <c r="D227" s="313"/>
      <c r="E227" s="313"/>
      <c r="F227" s="334"/>
    </row>
    <row r="228" spans="1:8" ht="74.25" customHeight="1" x14ac:dyDescent="0.2">
      <c r="A228" s="544" t="s">
        <v>210</v>
      </c>
      <c r="B228" s="545"/>
      <c r="C228" s="545"/>
      <c r="D228" s="545"/>
      <c r="E228" s="545"/>
      <c r="F228" s="546"/>
    </row>
    <row r="229" spans="1:8" ht="125.1" customHeight="1" thickBot="1" x14ac:dyDescent="0.25">
      <c r="A229" s="459"/>
      <c r="B229" s="460"/>
      <c r="C229" s="460"/>
      <c r="D229" s="460"/>
      <c r="E229" s="460"/>
      <c r="F229" s="461"/>
    </row>
    <row r="230" spans="1:8" ht="24.95" customHeight="1" thickBot="1" x14ac:dyDescent="0.25">
      <c r="A230" s="318"/>
      <c r="B230" s="318"/>
      <c r="C230" s="318"/>
      <c r="D230" s="318"/>
      <c r="E230" s="318"/>
      <c r="F230" s="318"/>
    </row>
    <row r="231" spans="1:8" ht="24.95" customHeight="1" x14ac:dyDescent="0.3">
      <c r="A231" s="538" t="s">
        <v>141</v>
      </c>
      <c r="B231" s="539"/>
      <c r="C231" s="539"/>
      <c r="D231" s="539"/>
      <c r="E231" s="539"/>
      <c r="F231" s="540"/>
    </row>
    <row r="232" spans="1:8" ht="50.45" customHeight="1" thickBot="1" x14ac:dyDescent="0.25">
      <c r="A232" s="468" t="s">
        <v>143</v>
      </c>
      <c r="B232" s="469"/>
      <c r="C232" s="469"/>
      <c r="D232" s="469"/>
      <c r="E232" s="469"/>
      <c r="F232" s="470"/>
    </row>
    <row r="233" spans="1:8" ht="24.95" customHeight="1" thickBot="1" x14ac:dyDescent="0.25">
      <c r="A233" s="409"/>
      <c r="B233" s="521" t="s">
        <v>111</v>
      </c>
      <c r="C233" s="522"/>
      <c r="D233" s="294" t="s">
        <v>5</v>
      </c>
      <c r="E233" s="318"/>
      <c r="F233" s="324"/>
    </row>
    <row r="234" spans="1:8" ht="15" customHeight="1" x14ac:dyDescent="0.2">
      <c r="A234" s="142" t="s">
        <v>116</v>
      </c>
      <c r="B234" s="577" t="s">
        <v>115</v>
      </c>
      <c r="C234" s="578"/>
      <c r="D234" s="199">
        <v>0</v>
      </c>
      <c r="E234" s="318"/>
      <c r="F234" s="324"/>
    </row>
    <row r="235" spans="1:8" ht="15" customHeight="1" thickBot="1" x14ac:dyDescent="0.25">
      <c r="A235" s="143" t="s">
        <v>117</v>
      </c>
      <c r="B235" s="579" t="s">
        <v>118</v>
      </c>
      <c r="C235" s="580"/>
      <c r="D235" s="200">
        <v>0</v>
      </c>
      <c r="E235" s="318"/>
      <c r="F235" s="324"/>
    </row>
    <row r="236" spans="1:8" ht="15" customHeight="1" thickBot="1" x14ac:dyDescent="0.25">
      <c r="A236" s="401" t="s">
        <v>42</v>
      </c>
      <c r="B236" s="402"/>
      <c r="C236" s="402"/>
      <c r="D236" s="202">
        <f>SUM(D234:D235)</f>
        <v>0</v>
      </c>
      <c r="E236" s="318"/>
      <c r="F236" s="324"/>
    </row>
    <row r="237" spans="1:8" ht="24.95" customHeight="1" x14ac:dyDescent="0.2">
      <c r="A237" s="410"/>
      <c r="B237" s="399"/>
      <c r="C237" s="399"/>
      <c r="D237" s="218"/>
      <c r="E237" s="318"/>
      <c r="F237" s="324"/>
    </row>
    <row r="238" spans="1:8" ht="45" customHeight="1" x14ac:dyDescent="0.2">
      <c r="A238" s="483" t="s">
        <v>149</v>
      </c>
      <c r="B238" s="484"/>
      <c r="C238" s="484"/>
      <c r="D238" s="484"/>
      <c r="E238" s="484"/>
      <c r="F238" s="485"/>
    </row>
    <row r="239" spans="1:8" ht="124.9" customHeight="1" thickBot="1" x14ac:dyDescent="0.25">
      <c r="A239" s="459"/>
      <c r="B239" s="460"/>
      <c r="C239" s="460"/>
      <c r="D239" s="460"/>
      <c r="E239" s="460"/>
      <c r="F239" s="461"/>
    </row>
    <row r="240" spans="1:8" ht="24.95" customHeight="1" thickBot="1" x14ac:dyDescent="0.25">
      <c r="A240" s="411"/>
      <c r="B240" s="399"/>
      <c r="C240" s="399"/>
      <c r="D240" s="218"/>
      <c r="E240" s="318"/>
      <c r="F240" s="318"/>
    </row>
    <row r="241" spans="1:8" ht="24.95" customHeight="1" x14ac:dyDescent="0.3">
      <c r="A241" s="538" t="s">
        <v>142</v>
      </c>
      <c r="B241" s="539"/>
      <c r="C241" s="539"/>
      <c r="D241" s="539"/>
      <c r="E241" s="539"/>
      <c r="F241" s="540"/>
    </row>
    <row r="242" spans="1:8" ht="49.9" customHeight="1" thickBot="1" x14ac:dyDescent="0.25">
      <c r="A242" s="468" t="s">
        <v>143</v>
      </c>
      <c r="B242" s="469"/>
      <c r="C242" s="469"/>
      <c r="D242" s="469"/>
      <c r="E242" s="469"/>
      <c r="F242" s="470"/>
    </row>
    <row r="243" spans="1:8" ht="24.95" customHeight="1" thickBot="1" x14ac:dyDescent="0.25">
      <c r="A243" s="409"/>
      <c r="B243" s="532" t="s">
        <v>111</v>
      </c>
      <c r="C243" s="533"/>
      <c r="D243" s="412" t="s">
        <v>5</v>
      </c>
      <c r="E243" s="318"/>
      <c r="F243" s="324"/>
    </row>
    <row r="244" spans="1:8" ht="15" customHeight="1" x14ac:dyDescent="0.2">
      <c r="A244" s="142" t="s">
        <v>116</v>
      </c>
      <c r="B244" s="583" t="s">
        <v>121</v>
      </c>
      <c r="C244" s="583"/>
      <c r="D244" s="223">
        <v>0</v>
      </c>
      <c r="E244" s="318"/>
      <c r="F244" s="324"/>
    </row>
    <row r="245" spans="1:8" ht="15" customHeight="1" x14ac:dyDescent="0.2">
      <c r="A245" s="143" t="s">
        <v>117</v>
      </c>
      <c r="B245" s="581" t="s">
        <v>122</v>
      </c>
      <c r="C245" s="581"/>
      <c r="D245" s="200">
        <v>0</v>
      </c>
      <c r="E245" s="318"/>
      <c r="F245" s="324"/>
    </row>
    <row r="246" spans="1:8" ht="15" customHeight="1" x14ac:dyDescent="0.2">
      <c r="A246" s="143" t="s">
        <v>120</v>
      </c>
      <c r="B246" s="581" t="s">
        <v>125</v>
      </c>
      <c r="C246" s="581"/>
      <c r="D246" s="200">
        <v>0</v>
      </c>
      <c r="E246" s="318"/>
      <c r="F246" s="324"/>
    </row>
    <row r="247" spans="1:8" ht="15" customHeight="1" thickBot="1" x14ac:dyDescent="0.25">
      <c r="A247" s="144" t="s">
        <v>123</v>
      </c>
      <c r="B247" s="582" t="s">
        <v>146</v>
      </c>
      <c r="C247" s="582"/>
      <c r="D247" s="201">
        <v>0</v>
      </c>
      <c r="E247" s="318"/>
      <c r="F247" s="324"/>
    </row>
    <row r="248" spans="1:8" ht="15" customHeight="1" thickBot="1" x14ac:dyDescent="0.25">
      <c r="A248" s="413" t="s">
        <v>119</v>
      </c>
      <c r="B248" s="414"/>
      <c r="C248" s="414"/>
      <c r="D248" s="222">
        <f>SUM(D244:D247)</f>
        <v>0</v>
      </c>
      <c r="E248" s="318"/>
      <c r="F248" s="324"/>
    </row>
    <row r="249" spans="1:8" ht="24.95" customHeight="1" x14ac:dyDescent="0.2">
      <c r="A249" s="410"/>
      <c r="B249" s="399"/>
      <c r="C249" s="399"/>
      <c r="D249" s="218"/>
      <c r="E249" s="318"/>
      <c r="F249" s="324"/>
    </row>
    <row r="250" spans="1:8" ht="52.9" customHeight="1" x14ac:dyDescent="0.2">
      <c r="A250" s="483" t="s">
        <v>148</v>
      </c>
      <c r="B250" s="484"/>
      <c r="C250" s="484"/>
      <c r="D250" s="484"/>
      <c r="E250" s="484"/>
      <c r="F250" s="485"/>
    </row>
    <row r="251" spans="1:8" ht="123" customHeight="1" thickBot="1" x14ac:dyDescent="0.25">
      <c r="A251" s="459"/>
      <c r="B251" s="460"/>
      <c r="C251" s="460"/>
      <c r="D251" s="460"/>
      <c r="E251" s="460"/>
      <c r="F251" s="461"/>
    </row>
    <row r="252" spans="1:8" ht="24.95" customHeight="1" thickBot="1" x14ac:dyDescent="0.25">
      <c r="A252" s="411"/>
      <c r="B252" s="399"/>
      <c r="C252" s="399"/>
      <c r="D252" s="218"/>
      <c r="E252" s="318"/>
      <c r="F252" s="318"/>
    </row>
    <row r="253" spans="1:8" ht="24.95" customHeight="1" x14ac:dyDescent="0.3">
      <c r="A253" s="538" t="s">
        <v>144</v>
      </c>
      <c r="B253" s="539"/>
      <c r="C253" s="539"/>
      <c r="D253" s="539"/>
      <c r="E253" s="539"/>
      <c r="F253" s="540"/>
    </row>
    <row r="254" spans="1:8" ht="51.6" customHeight="1" thickBot="1" x14ac:dyDescent="0.25">
      <c r="A254" s="468" t="s">
        <v>145</v>
      </c>
      <c r="B254" s="469"/>
      <c r="C254" s="469"/>
      <c r="D254" s="469"/>
      <c r="E254" s="469"/>
      <c r="F254" s="470"/>
      <c r="H254" s="232"/>
    </row>
    <row r="255" spans="1:8" ht="24.95" customHeight="1" thickBot="1" x14ac:dyDescent="0.25">
      <c r="A255" s="409"/>
      <c r="B255" s="532" t="s">
        <v>111</v>
      </c>
      <c r="C255" s="533"/>
      <c r="D255" s="412" t="s">
        <v>5</v>
      </c>
      <c r="E255" s="318"/>
      <c r="F255" s="324"/>
    </row>
    <row r="256" spans="1:8" ht="15" customHeight="1" x14ac:dyDescent="0.2">
      <c r="A256" s="142" t="s">
        <v>116</v>
      </c>
      <c r="B256" s="583" t="s">
        <v>127</v>
      </c>
      <c r="C256" s="583"/>
      <c r="D256" s="223">
        <v>0</v>
      </c>
      <c r="E256" s="318"/>
      <c r="F256" s="324"/>
    </row>
    <row r="257" spans="1:8" ht="15" customHeight="1" x14ac:dyDescent="0.2">
      <c r="A257" s="143" t="s">
        <v>117</v>
      </c>
      <c r="B257" s="581" t="s">
        <v>128</v>
      </c>
      <c r="C257" s="581"/>
      <c r="D257" s="200">
        <v>0</v>
      </c>
      <c r="E257" s="318"/>
      <c r="F257" s="324"/>
    </row>
    <row r="258" spans="1:8" ht="15" customHeight="1" x14ac:dyDescent="0.2">
      <c r="A258" s="143" t="s">
        <v>120</v>
      </c>
      <c r="B258" s="581" t="s">
        <v>129</v>
      </c>
      <c r="C258" s="581"/>
      <c r="D258" s="200">
        <v>0</v>
      </c>
      <c r="E258" s="318"/>
      <c r="F258" s="324"/>
    </row>
    <row r="259" spans="1:8" ht="15" customHeight="1" x14ac:dyDescent="0.2">
      <c r="A259" s="143" t="s">
        <v>123</v>
      </c>
      <c r="B259" s="581" t="s">
        <v>130</v>
      </c>
      <c r="C259" s="581"/>
      <c r="D259" s="200">
        <v>0</v>
      </c>
      <c r="E259" s="318"/>
      <c r="F259" s="324"/>
    </row>
    <row r="260" spans="1:8" ht="15" customHeight="1" x14ac:dyDescent="0.2">
      <c r="A260" s="143" t="s">
        <v>124</v>
      </c>
      <c r="B260" s="581" t="s">
        <v>147</v>
      </c>
      <c r="C260" s="581"/>
      <c r="D260" s="200">
        <v>0</v>
      </c>
      <c r="E260" s="318"/>
      <c r="F260" s="324"/>
      <c r="H260" s="232"/>
    </row>
    <row r="261" spans="1:8" ht="15" customHeight="1" thickBot="1" x14ac:dyDescent="0.25">
      <c r="A261" s="144" t="s">
        <v>132</v>
      </c>
      <c r="B261" s="584" t="s">
        <v>131</v>
      </c>
      <c r="C261" s="584"/>
      <c r="D261" s="201">
        <v>0</v>
      </c>
      <c r="E261" s="318"/>
      <c r="F261" s="324"/>
      <c r="H261" s="232"/>
    </row>
    <row r="262" spans="1:8" ht="15" customHeight="1" thickBot="1" x14ac:dyDescent="0.25">
      <c r="A262" s="413" t="s">
        <v>126</v>
      </c>
      <c r="B262" s="414"/>
      <c r="C262" s="414"/>
      <c r="D262" s="222">
        <f>SUM(D256:D261)</f>
        <v>0</v>
      </c>
      <c r="E262" s="318"/>
      <c r="F262" s="324"/>
    </row>
    <row r="263" spans="1:8" ht="24.95" customHeight="1" x14ac:dyDescent="0.2">
      <c r="A263" s="410"/>
      <c r="B263" s="399"/>
      <c r="C263" s="399"/>
      <c r="D263" s="218"/>
      <c r="E263" s="318"/>
      <c r="F263" s="324"/>
    </row>
    <row r="264" spans="1:8" ht="50.45" customHeight="1" x14ac:dyDescent="0.2">
      <c r="A264" s="483" t="s">
        <v>148</v>
      </c>
      <c r="B264" s="484"/>
      <c r="C264" s="484"/>
      <c r="D264" s="484"/>
      <c r="E264" s="484"/>
      <c r="F264" s="485"/>
    </row>
    <row r="265" spans="1:8" ht="175.15" customHeight="1" thickBot="1" x14ac:dyDescent="0.25">
      <c r="A265" s="459"/>
      <c r="B265" s="460"/>
      <c r="C265" s="460"/>
      <c r="D265" s="460"/>
      <c r="E265" s="460"/>
      <c r="F265" s="461"/>
    </row>
    <row r="266" spans="1:8" ht="24.95" customHeight="1" thickBot="1" x14ac:dyDescent="0.25">
      <c r="A266" s="411"/>
      <c r="B266" s="399"/>
      <c r="C266" s="399"/>
      <c r="D266" s="218"/>
      <c r="E266" s="318"/>
      <c r="F266" s="318"/>
    </row>
    <row r="267" spans="1:8" ht="30" customHeight="1" x14ac:dyDescent="0.3">
      <c r="A267" s="538" t="s">
        <v>134</v>
      </c>
      <c r="B267" s="539"/>
      <c r="C267" s="539"/>
      <c r="D267" s="539"/>
      <c r="E267" s="539"/>
      <c r="F267" s="540"/>
    </row>
    <row r="268" spans="1:8" ht="50.25" customHeight="1" thickBot="1" x14ac:dyDescent="0.25">
      <c r="A268" s="585" t="s">
        <v>211</v>
      </c>
      <c r="B268" s="586"/>
      <c r="C268" s="586"/>
      <c r="D268" s="586"/>
      <c r="E268" s="586"/>
      <c r="F268" s="587"/>
    </row>
    <row r="269" spans="1:8" ht="28.9" customHeight="1" thickBot="1" x14ac:dyDescent="0.25">
      <c r="A269" s="409"/>
      <c r="B269" s="521" t="s">
        <v>111</v>
      </c>
      <c r="C269" s="522"/>
      <c r="D269" s="294" t="s">
        <v>5</v>
      </c>
      <c r="E269" s="415"/>
      <c r="F269" s="324"/>
    </row>
    <row r="270" spans="1:8" s="299" customFormat="1" ht="15" customHeight="1" x14ac:dyDescent="0.2">
      <c r="A270" s="398" t="s">
        <v>116</v>
      </c>
      <c r="B270" s="523"/>
      <c r="C270" s="524"/>
      <c r="D270" s="199">
        <v>0</v>
      </c>
      <c r="E270" s="416"/>
      <c r="F270" s="336"/>
      <c r="G270" s="298"/>
      <c r="H270" s="230"/>
    </row>
    <row r="271" spans="1:8" s="299" customFormat="1" ht="15" customHeight="1" x14ac:dyDescent="0.2">
      <c r="A271" s="400" t="s">
        <v>117</v>
      </c>
      <c r="B271" s="480"/>
      <c r="C271" s="481"/>
      <c r="D271" s="200">
        <v>0</v>
      </c>
      <c r="E271" s="416"/>
      <c r="F271" s="336"/>
      <c r="G271" s="298"/>
      <c r="H271" s="230"/>
    </row>
    <row r="272" spans="1:8" s="299" customFormat="1" ht="15" customHeight="1" x14ac:dyDescent="0.2">
      <c r="A272" s="400" t="s">
        <v>120</v>
      </c>
      <c r="B272" s="480"/>
      <c r="C272" s="481"/>
      <c r="D272" s="200">
        <v>0</v>
      </c>
      <c r="E272" s="416"/>
      <c r="F272" s="336"/>
      <c r="G272" s="298"/>
      <c r="H272" s="230"/>
    </row>
    <row r="273" spans="1:8" s="299" customFormat="1" ht="15" customHeight="1" x14ac:dyDescent="0.2">
      <c r="A273" s="400" t="s">
        <v>123</v>
      </c>
      <c r="B273" s="480"/>
      <c r="C273" s="481"/>
      <c r="D273" s="200">
        <v>0</v>
      </c>
      <c r="E273" s="416"/>
      <c r="F273" s="336"/>
      <c r="G273" s="298"/>
      <c r="H273" s="230"/>
    </row>
    <row r="274" spans="1:8" s="299" customFormat="1" ht="15" customHeight="1" thickBot="1" x14ac:dyDescent="0.25">
      <c r="A274" s="400" t="s">
        <v>124</v>
      </c>
      <c r="B274" s="471"/>
      <c r="C274" s="472"/>
      <c r="D274" s="201">
        <v>0</v>
      </c>
      <c r="E274" s="416"/>
      <c r="F274" s="336"/>
      <c r="G274" s="298"/>
      <c r="H274" s="230"/>
    </row>
    <row r="275" spans="1:8" s="299" customFormat="1" ht="15" customHeight="1" thickBot="1" x14ac:dyDescent="0.25">
      <c r="A275" s="401" t="s">
        <v>133</v>
      </c>
      <c r="B275" s="402"/>
      <c r="C275" s="402"/>
      <c r="D275" s="202">
        <f>SUM(D270:D274)</f>
        <v>0</v>
      </c>
      <c r="E275" s="416"/>
      <c r="F275" s="336"/>
      <c r="G275" s="298"/>
      <c r="H275" s="230"/>
    </row>
    <row r="276" spans="1:8" x14ac:dyDescent="0.2">
      <c r="A276" s="388"/>
      <c r="B276" s="417"/>
      <c r="C276" s="318"/>
      <c r="D276" s="318"/>
      <c r="E276" s="318"/>
      <c r="F276" s="324"/>
    </row>
    <row r="277" spans="1:8" ht="45.75" customHeight="1" x14ac:dyDescent="0.2">
      <c r="A277" s="544" t="s">
        <v>212</v>
      </c>
      <c r="B277" s="545"/>
      <c r="C277" s="545"/>
      <c r="D277" s="545"/>
      <c r="E277" s="545"/>
      <c r="F277" s="546"/>
    </row>
    <row r="278" spans="1:8" ht="125.1" customHeight="1" thickBot="1" x14ac:dyDescent="0.25">
      <c r="A278" s="459"/>
      <c r="B278" s="460"/>
      <c r="C278" s="460"/>
      <c r="D278" s="460"/>
      <c r="E278" s="460"/>
      <c r="F278" s="461"/>
    </row>
    <row r="279" spans="1:8" ht="24.95" customHeight="1" thickBot="1" x14ac:dyDescent="0.25">
      <c r="A279" s="411"/>
      <c r="B279" s="399"/>
      <c r="C279" s="399"/>
      <c r="D279" s="218"/>
      <c r="E279" s="318"/>
      <c r="F279" s="318"/>
    </row>
    <row r="280" spans="1:8" ht="30" customHeight="1" x14ac:dyDescent="0.3">
      <c r="A280" s="538" t="s">
        <v>135</v>
      </c>
      <c r="B280" s="539"/>
      <c r="C280" s="539"/>
      <c r="D280" s="539"/>
      <c r="E280" s="539"/>
      <c r="F280" s="540"/>
    </row>
    <row r="281" spans="1:8" ht="32.450000000000003" customHeight="1" thickBot="1" x14ac:dyDescent="0.25">
      <c r="A281" s="588" t="s">
        <v>136</v>
      </c>
      <c r="B281" s="589"/>
      <c r="C281" s="589"/>
      <c r="D281" s="589"/>
      <c r="E281" s="418"/>
      <c r="F281" s="419">
        <f>'Part 7'!C28</f>
        <v>0</v>
      </c>
    </row>
    <row r="282" spans="1:8" ht="24.95" customHeight="1" thickBot="1" x14ac:dyDescent="0.25">
      <c r="A282" s="420"/>
      <c r="B282" s="318"/>
      <c r="C282" s="313"/>
      <c r="D282" s="313"/>
      <c r="E282" s="313"/>
      <c r="F282" s="335"/>
    </row>
    <row r="283" spans="1:8" ht="30" customHeight="1" x14ac:dyDescent="0.3">
      <c r="A283" s="538" t="s">
        <v>137</v>
      </c>
      <c r="B283" s="539"/>
      <c r="C283" s="539"/>
      <c r="D283" s="539"/>
      <c r="E283" s="539"/>
      <c r="F283" s="540"/>
    </row>
    <row r="284" spans="1:8" ht="84" customHeight="1" x14ac:dyDescent="0.2">
      <c r="A284" s="590" t="s">
        <v>252</v>
      </c>
      <c r="B284" s="591"/>
      <c r="C284" s="591"/>
      <c r="D284" s="591"/>
      <c r="E284" s="591"/>
      <c r="F284" s="592"/>
    </row>
    <row r="285" spans="1:8" ht="13.5" thickBot="1" x14ac:dyDescent="0.25">
      <c r="A285" s="421"/>
      <c r="B285" s="417"/>
      <c r="C285" s="313"/>
      <c r="D285" s="313"/>
      <c r="E285" s="313"/>
      <c r="F285" s="334"/>
    </row>
    <row r="286" spans="1:8" ht="28.9" customHeight="1" thickBot="1" x14ac:dyDescent="0.25">
      <c r="A286" s="320" t="s">
        <v>32</v>
      </c>
      <c r="B286" s="322" t="s">
        <v>25</v>
      </c>
      <c r="C286" s="323" t="s">
        <v>31</v>
      </c>
      <c r="D286" s="313"/>
      <c r="E286" s="313"/>
      <c r="F286" s="334"/>
    </row>
    <row r="287" spans="1:8" s="299" customFormat="1" ht="15" customHeight="1" thickBot="1" x14ac:dyDescent="0.25">
      <c r="A287" s="211">
        <v>0</v>
      </c>
      <c r="B287" s="117">
        <v>0</v>
      </c>
      <c r="C287" s="210">
        <f>A287*B287</f>
        <v>0</v>
      </c>
      <c r="D287" s="368"/>
      <c r="E287" s="368"/>
      <c r="F287" s="326"/>
      <c r="G287" s="298"/>
      <c r="H287" s="230"/>
    </row>
    <row r="288" spans="1:8" x14ac:dyDescent="0.2">
      <c r="A288" s="422"/>
      <c r="B288" s="423"/>
      <c r="C288" s="424"/>
      <c r="D288" s="313"/>
      <c r="E288" s="313"/>
      <c r="F288" s="334"/>
    </row>
    <row r="289" spans="1:6" ht="51" customHeight="1" x14ac:dyDescent="0.2">
      <c r="A289" s="544" t="s">
        <v>214</v>
      </c>
      <c r="B289" s="545"/>
      <c r="C289" s="545"/>
      <c r="D289" s="545"/>
      <c r="E289" s="545"/>
      <c r="F289" s="546"/>
    </row>
    <row r="290" spans="1:6" ht="125.1" customHeight="1" thickBot="1" x14ac:dyDescent="0.25">
      <c r="A290" s="459"/>
      <c r="B290" s="460"/>
      <c r="C290" s="460"/>
      <c r="D290" s="460"/>
      <c r="E290" s="460"/>
      <c r="F290" s="461"/>
    </row>
  </sheetData>
  <sheetProtection algorithmName="SHA-512" hashValue="LWFuMFolJrykw1s99WDkCnKxjA/dSBoK4OWMG9lwEM6TYFwyzEKLvWOz4Zm+8r/6yMX1f0hP4+ARPBQyp8x70A==" saltValue="Ae0mUODGfyhbQ2ZHIx/Z+A==" spinCount="100000" sheet="1" objects="1" scenarios="1" selectLockedCells="1"/>
  <mergeCells count="152">
    <mergeCell ref="A289:F289"/>
    <mergeCell ref="A290:F290"/>
    <mergeCell ref="A277:F277"/>
    <mergeCell ref="A278:F278"/>
    <mergeCell ref="A280:F280"/>
    <mergeCell ref="A281:D281"/>
    <mergeCell ref="A283:F283"/>
    <mergeCell ref="A284:F284"/>
    <mergeCell ref="B269:C269"/>
    <mergeCell ref="B270:C270"/>
    <mergeCell ref="B271:C271"/>
    <mergeCell ref="B272:C272"/>
    <mergeCell ref="B273:C273"/>
    <mergeCell ref="B274:C274"/>
    <mergeCell ref="B260:C260"/>
    <mergeCell ref="B261:C261"/>
    <mergeCell ref="A264:F264"/>
    <mergeCell ref="A265:F265"/>
    <mergeCell ref="A267:F267"/>
    <mergeCell ref="A268:F268"/>
    <mergeCell ref="A254:F254"/>
    <mergeCell ref="B255:C255"/>
    <mergeCell ref="B256:C256"/>
    <mergeCell ref="B257:C257"/>
    <mergeCell ref="B258:C258"/>
    <mergeCell ref="B259:C259"/>
    <mergeCell ref="B245:C245"/>
    <mergeCell ref="B246:C246"/>
    <mergeCell ref="B247:C247"/>
    <mergeCell ref="A250:F250"/>
    <mergeCell ref="A251:F251"/>
    <mergeCell ref="A253:F253"/>
    <mergeCell ref="A238:F238"/>
    <mergeCell ref="A239:F239"/>
    <mergeCell ref="A241:F241"/>
    <mergeCell ref="A242:F242"/>
    <mergeCell ref="B243:C243"/>
    <mergeCell ref="B244:C244"/>
    <mergeCell ref="A229:F229"/>
    <mergeCell ref="A231:F231"/>
    <mergeCell ref="A232:F232"/>
    <mergeCell ref="B233:C233"/>
    <mergeCell ref="B234:C234"/>
    <mergeCell ref="B235:C235"/>
    <mergeCell ref="B221:C221"/>
    <mergeCell ref="B222:C222"/>
    <mergeCell ref="B223:C223"/>
    <mergeCell ref="B224:C224"/>
    <mergeCell ref="B225:C225"/>
    <mergeCell ref="A228:F228"/>
    <mergeCell ref="B212:C212"/>
    <mergeCell ref="A215:F215"/>
    <mergeCell ref="A216:F216"/>
    <mergeCell ref="A218:F218"/>
    <mergeCell ref="A219:F219"/>
    <mergeCell ref="B220:C220"/>
    <mergeCell ref="A205:F205"/>
    <mergeCell ref="B207:C207"/>
    <mergeCell ref="B208:C208"/>
    <mergeCell ref="B209:C209"/>
    <mergeCell ref="B210:C210"/>
    <mergeCell ref="B211:C211"/>
    <mergeCell ref="A206:F206"/>
    <mergeCell ref="B196:C196"/>
    <mergeCell ref="B197:C197"/>
    <mergeCell ref="B198:C198"/>
    <mergeCell ref="A201:F201"/>
    <mergeCell ref="A202:F202"/>
    <mergeCell ref="A204:F204"/>
    <mergeCell ref="B187:C187"/>
    <mergeCell ref="A190:F190"/>
    <mergeCell ref="A191:F191"/>
    <mergeCell ref="A193:F193"/>
    <mergeCell ref="A194:F194"/>
    <mergeCell ref="B195:C195"/>
    <mergeCell ref="A181:F181"/>
    <mergeCell ref="B182:C182"/>
    <mergeCell ref="B183:C183"/>
    <mergeCell ref="B184:C184"/>
    <mergeCell ref="B185:C185"/>
    <mergeCell ref="B186:C186"/>
    <mergeCell ref="B172:D172"/>
    <mergeCell ref="B173:D173"/>
    <mergeCell ref="B174:D174"/>
    <mergeCell ref="A177:F177"/>
    <mergeCell ref="A178:F178"/>
    <mergeCell ref="A180:F180"/>
    <mergeCell ref="B167:D167"/>
    <mergeCell ref="B168:D168"/>
    <mergeCell ref="B169:D169"/>
    <mergeCell ref="B170:D170"/>
    <mergeCell ref="B171:D171"/>
    <mergeCell ref="A160:F160"/>
    <mergeCell ref="A162:F162"/>
    <mergeCell ref="A163:F163"/>
    <mergeCell ref="B164:D164"/>
    <mergeCell ref="B165:D165"/>
    <mergeCell ref="B166:D166"/>
    <mergeCell ref="A144:F144"/>
    <mergeCell ref="A146:F146"/>
    <mergeCell ref="A147:F147"/>
    <mergeCell ref="B148:F148"/>
    <mergeCell ref="B149:F149"/>
    <mergeCell ref="A159:F159"/>
    <mergeCell ref="A126:F126"/>
    <mergeCell ref="B127:F127"/>
    <mergeCell ref="B128:F128"/>
    <mergeCell ref="B138:C138"/>
    <mergeCell ref="B139:C139"/>
    <mergeCell ref="A143:F143"/>
    <mergeCell ref="A105:F105"/>
    <mergeCell ref="A107:F107"/>
    <mergeCell ref="A108:F108"/>
    <mergeCell ref="A122:F122"/>
    <mergeCell ref="A123:F123"/>
    <mergeCell ref="A125:F125"/>
    <mergeCell ref="A84:F84"/>
    <mergeCell ref="A91:F91"/>
    <mergeCell ref="A92:F92"/>
    <mergeCell ref="A94:F94"/>
    <mergeCell ref="A95:F95"/>
    <mergeCell ref="A104:F104"/>
    <mergeCell ref="B52:F52"/>
    <mergeCell ref="A54:F54"/>
    <mergeCell ref="A55:F55"/>
    <mergeCell ref="A80:F80"/>
    <mergeCell ref="A81:F81"/>
    <mergeCell ref="A83:F83"/>
    <mergeCell ref="B46:F46"/>
    <mergeCell ref="B47:F47"/>
    <mergeCell ref="B48:F48"/>
    <mergeCell ref="B49:F49"/>
    <mergeCell ref="B50:F50"/>
    <mergeCell ref="B51:F51"/>
    <mergeCell ref="B43:F43"/>
    <mergeCell ref="B44:F44"/>
    <mergeCell ref="B45:F45"/>
    <mergeCell ref="B34:F34"/>
    <mergeCell ref="B35:F35"/>
    <mergeCell ref="B36:F36"/>
    <mergeCell ref="B37:F37"/>
    <mergeCell ref="B38:F38"/>
    <mergeCell ref="B39:F39"/>
    <mergeCell ref="B2:F2"/>
    <mergeCell ref="B4:F4"/>
    <mergeCell ref="A6:F6"/>
    <mergeCell ref="A7:F7"/>
    <mergeCell ref="A32:F32"/>
    <mergeCell ref="B33:F33"/>
    <mergeCell ref="B40:F40"/>
    <mergeCell ref="B41:F41"/>
    <mergeCell ref="B42:F42"/>
  </mergeCells>
  <dataValidations count="1">
    <dataValidation allowBlank="1" showErrorMessage="1" sqref="A1:A2 A4:A6 B1:F6 A207:F1048576 A206 G1:XFD1048576 A7:F205" xr:uid="{7CC6751C-E25D-4C34-BA43-071B360FF1AD}"/>
  </dataValidations>
  <hyperlinks>
    <hyperlink ref="B127:F127" r:id="rId1" display="https://www.gsa.gov/travel/plan-book/transportation-airfare-pov-etc/privately-owned-vehicle-pov-mileage-reimbursement-rates" xr:uid="{2128CB6E-CDAD-4CEC-B43A-AACAC110FFC1}"/>
    <hyperlink ref="B128" r:id="rId2" xr:uid="{7726858A-DE4D-4441-BC82-9BB676DC7E9D}"/>
    <hyperlink ref="B148:F148" r:id="rId3" display="https://www.gsa.gov/travel/plan-book/transportation-airfare-pov-etc/privately-owned-vehicle-pov-mileage-reimbursement-rates" xr:uid="{93709C70-9FA4-4EFC-ACCD-7A4AB949DBC7}"/>
    <hyperlink ref="B149:F149" r:id="rId4" display="https://www.gsa.gov/travel/plan-book/per-diem-rates" xr:uid="{AB197132-A386-4E8F-8371-978BBD9F2F9C}"/>
    <hyperlink ref="A206:F206" r:id="rId5" display="https://www.hhs.gov/grants-contracts/contracts/contract-policies-regulations/spending-on-promotional-items/index.html" xr:uid="{0BFEB7C1-9FDA-4BFC-8A0E-685C24F70CDB}"/>
  </hyperlinks>
  <printOptions horizontalCentered="1"/>
  <pageMargins left="0.5" right="0.5" top="1" bottom="1" header="0.5" footer="0.5"/>
  <pageSetup scale="65" orientation="portrait" r:id="rId6"/>
  <headerFooter>
    <oddHeader>&amp;L&amp;9Department of Health Services
Division of Care and Treatment Services
F-01601F  (12/2024)&amp;C&amp;"Arial,Bold"&amp;9Exhibit 2
Subcontractor 3&amp;RSTATE OF WISCONSIN</oddHeader>
  </headerFooter>
  <rowBreaks count="16" manualBreakCount="16">
    <brk id="53" max="5" man="1"/>
    <brk id="82" max="5" man="1"/>
    <brk id="93" max="5" man="1"/>
    <brk id="106" max="5" man="1"/>
    <brk id="124" max="5" man="1"/>
    <brk id="145" max="5" man="1"/>
    <brk id="161" max="5" man="1"/>
    <brk id="179" max="5" man="1"/>
    <brk id="192" max="5" man="1"/>
    <brk id="203" max="5" man="1"/>
    <brk id="217" max="5" man="1"/>
    <brk id="230" max="5" man="1"/>
    <brk id="240" max="5" man="1"/>
    <brk id="252" max="5" man="1"/>
    <brk id="266" max="5" man="1"/>
    <brk id="279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E7080210D52A47BD45D081BAB2FCE7" ma:contentTypeVersion="8" ma:contentTypeDescription="Create a new document." ma:contentTypeScope="" ma:versionID="39b73dfe6346a763d845ba0930f8ad9a">
  <xsd:schema xmlns:xsd="http://www.w3.org/2001/XMLSchema" xmlns:xs="http://www.w3.org/2001/XMLSchema" xmlns:p="http://schemas.microsoft.com/office/2006/metadata/properties" xmlns:ns2="a90d7049-be24-49c4-a28b-1a99e8d008f0" xmlns:ns3="9d8ce9b1-ecbf-4fa1-92f1-006c89588c3a" xmlns:ns4="http://schemas.microsoft.com/sharepoint/v4" targetNamespace="http://schemas.microsoft.com/office/2006/metadata/properties" ma:root="true" ma:fieldsID="1c17e0630afc08a44b2fb059eba13ec1" ns2:_="" ns3:_="" ns4:_="">
    <xsd:import namespace="a90d7049-be24-49c4-a28b-1a99e8d008f0"/>
    <xsd:import namespace="9d8ce9b1-ecbf-4fa1-92f1-006c89588c3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OLC_x0020_Approval_x0020_Date" minOccurs="0"/>
                <xsd:element ref="ns4:IconOverlay" minOccurs="0"/>
                <xsd:element ref="ns3:Division"/>
                <xsd:element ref="ns3:Contract_x0020_Bundle_x003f_" minOccurs="0"/>
                <xsd:element ref="ns3:Document_x0020_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d7049-be24-49c4-a28b-1a99e8d008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ce9b1-ecbf-4fa1-92f1-006c89588c3a" elementFormDefault="qualified">
    <xsd:import namespace="http://schemas.microsoft.com/office/2006/documentManagement/types"/>
    <xsd:import namespace="http://schemas.microsoft.com/office/infopath/2007/PartnerControls"/>
    <xsd:element name="OLC_x0020_Approval_x0020_Date" ma:index="12" nillable="true" ma:displayName="OLC Approval Date" ma:format="DateOnly" ma:internalName="OLC_x0020_Approval_x0020_Date">
      <xsd:simpleType>
        <xsd:restriction base="dms:DateTime"/>
      </xsd:simpleType>
    </xsd:element>
    <xsd:element name="Division" ma:index="14" ma:displayName="Division" ma:internalName="Division">
      <xsd:simpleType>
        <xsd:restriction base="dms:Text">
          <xsd:maxLength value="255"/>
        </xsd:restriction>
      </xsd:simpleType>
    </xsd:element>
    <xsd:element name="Contract_x0020_Bundle_x003f_" ma:index="15" nillable="true" ma:displayName="Contract Bundle?" ma:default="1" ma:internalName="Contract_x0020_Bundle_x003f_">
      <xsd:simpleType>
        <xsd:restriction base="dms:Boolean"/>
      </xsd:simpleType>
    </xsd:element>
    <xsd:element name="Document_x0020_Type" ma:index="16" ma:displayName="Document Type" ma:default="RFP" ma:format="Dropdown" ma:internalName="Document_x0020_Type">
      <xsd:simpleType>
        <xsd:restriction base="dms:Choice">
          <xsd:enumeration value="RFP"/>
          <xsd:enumeration value="Annual Grant Application"/>
          <xsd:enumeration value="Performance Report"/>
          <xsd:enumeration value="Contract Monitoring"/>
          <xsd:enumeration value="Suppo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9d8ce9b1-ecbf-4fa1-92f1-006c89588c3a">RFP</Document_x0020_Type>
    <IconOverlay xmlns="http://schemas.microsoft.com/sharepoint/v4" xsi:nil="true"/>
    <Division xmlns="9d8ce9b1-ecbf-4fa1-92f1-006c89588c3a">DCTS</Division>
    <Contract_x0020_Bundle_x003f_ xmlns="9d8ce9b1-ecbf-4fa1-92f1-006c89588c3a">true</Contract_x0020_Bundle_x003f_>
    <OLC_x0020_Approval_x0020_Date xmlns="9d8ce9b1-ecbf-4fa1-92f1-006c89588c3a" xsi:nil="true"/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D8B0158-3DAD-4349-8712-5B3899A390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66ED50-858B-4AB3-BC8E-DA695CA9E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0d7049-be24-49c4-a28b-1a99e8d008f0"/>
    <ds:schemaRef ds:uri="9d8ce9b1-ecbf-4fa1-92f1-006c89588c3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76009D-06CF-450B-B5C5-5E7CD196BD5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d8ce9b1-ecbf-4fa1-92f1-006c89588c3a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sharepoint/v4"/>
    <ds:schemaRef ds:uri="a90d7049-be24-49c4-a28b-1a99e8d008f0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4991EFF-4A90-4262-96CF-66DA3EF1E815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650F1FEF-AF84-4CFE-B08B-870061E6FA7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Instructions</vt:lpstr>
      <vt:lpstr>Part 1</vt:lpstr>
      <vt:lpstr>Part 2</vt:lpstr>
      <vt:lpstr>Part 3</vt:lpstr>
      <vt:lpstr>Part 4</vt:lpstr>
      <vt:lpstr>Part 5</vt:lpstr>
      <vt:lpstr>Part 6</vt:lpstr>
      <vt:lpstr>Part 7</vt:lpstr>
      <vt:lpstr>Part 8</vt:lpstr>
      <vt:lpstr>Instructions!Print_Area</vt:lpstr>
      <vt:lpstr>'Part 1'!Print_Area</vt:lpstr>
      <vt:lpstr>'Part 2'!Print_Area</vt:lpstr>
      <vt:lpstr>'Part 3'!Print_Area</vt:lpstr>
      <vt:lpstr>'Part 4'!Print_Area</vt:lpstr>
      <vt:lpstr>'Part 5'!Print_Area</vt:lpstr>
      <vt:lpstr>'Part 6'!Print_Area</vt:lpstr>
      <vt:lpstr>'Part 7'!Print_Area</vt:lpstr>
      <vt:lpstr>'Part 8'!Print_Area</vt:lpstr>
      <vt:lpstr>'Part 2'!Print_Titles</vt:lpstr>
      <vt:lpstr>'Part 4'!Print_Titles</vt:lpstr>
      <vt:lpstr>'Part 6'!Print_Titles</vt:lpstr>
      <vt:lpstr>'Part 8'!Print_Titles</vt:lpstr>
    </vt:vector>
  </TitlesOfParts>
  <Company>WI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CST Summary Line Item Budget</dc:title>
  <dc:creator>DCTS</dc:creator>
  <cp:keywords>f01601a, f-01601a, cst, line, item, budget, summary</cp:keywords>
  <cp:lastModifiedBy>Matz, Cynthia M</cp:lastModifiedBy>
  <cp:lastPrinted>2024-09-19T20:39:54Z</cp:lastPrinted>
  <dcterms:created xsi:type="dcterms:W3CDTF">2009-07-27T19:19:31Z</dcterms:created>
  <dcterms:modified xsi:type="dcterms:W3CDTF">2024-11-29T17:55:31Z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QWHMQYTNV6QC-14-3</vt:lpwstr>
  </property>
  <property fmtid="{D5CDD505-2E9C-101B-9397-08002B2CF9AE}" pid="3" name="_dlc_DocIdItemGuid">
    <vt:lpwstr>efb2e650-3913-4377-afca-a64bb4d6d6e8</vt:lpwstr>
  </property>
  <property fmtid="{D5CDD505-2E9C-101B-9397-08002B2CF9AE}" pid="4" name="_dlc_DocIdUrl">
    <vt:lpwstr>https://share.health.wisconsin.gov/mhsa/projects/ciwg/_layouts/DocIdRedir.aspx?ID=QWHMQYTNV6QC-14-3, QWHMQYTNV6QC-14-3</vt:lpwstr>
  </property>
  <property fmtid="{D5CDD505-2E9C-101B-9397-08002B2CF9AE}" pid="5" name="display_urn:schemas-microsoft-com:office:office#Admin">
    <vt:lpwstr>Cork, Patrick  K</vt:lpwstr>
  </property>
  <property fmtid="{D5CDD505-2E9C-101B-9397-08002B2CF9AE}" pid="6" name="Supervisor">
    <vt:lpwstr>18</vt:lpwstr>
  </property>
  <property fmtid="{D5CDD505-2E9C-101B-9397-08002B2CF9AE}" pid="7" name="Admin">
    <vt:lpwstr>17</vt:lpwstr>
  </property>
  <property fmtid="{D5CDD505-2E9C-101B-9397-08002B2CF9AE}" pid="8" name="Project">
    <vt:lpwstr>Budget</vt:lpwstr>
  </property>
  <property fmtid="{D5CDD505-2E9C-101B-9397-08002B2CF9AE}" pid="9" name="OPCM ID">
    <vt:lpwstr>1</vt:lpwstr>
  </property>
  <property fmtid="{D5CDD505-2E9C-101B-9397-08002B2CF9AE}" pid="10" name="Project Title">
    <vt:lpwstr>1</vt:lpwstr>
  </property>
  <property fmtid="{D5CDD505-2E9C-101B-9397-08002B2CF9AE}" pid="11" name="_EndDate">
    <vt:lpwstr>2012-06-30T00:00:00Z</vt:lpwstr>
  </property>
  <property fmtid="{D5CDD505-2E9C-101B-9397-08002B2CF9AE}" pid="12" name="StartDate">
    <vt:lpwstr>2011-07-01T00:00:00Z</vt:lpwstr>
  </property>
  <property fmtid="{D5CDD505-2E9C-101B-9397-08002B2CF9AE}" pid="13" name="display_urn:schemas-microsoft-com:office:office#Supervisor">
    <vt:lpwstr>Harris, Linda A.</vt:lpwstr>
  </property>
  <property fmtid="{D5CDD505-2E9C-101B-9397-08002B2CF9AE}" pid="14" name="ContentTypeId">
    <vt:lpwstr>0x010100B8E7080210D52A47BD45D081BAB2FCE7</vt:lpwstr>
  </property>
</Properties>
</file>