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L:\DigitalComms\Team\Ward\Publish\"/>
    </mc:Choice>
  </mc:AlternateContent>
  <xr:revisionPtr revIDLastSave="0" documentId="8_{FD19B40A-5EFC-45C9-A5C8-C571DBA80D6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structions" sheetId="15" r:id="rId1"/>
    <sheet name="Part 1" sheetId="3" r:id="rId2"/>
    <sheet name="Part 2" sheetId="4" r:id="rId3"/>
    <sheet name="Part 3" sheetId="7" r:id="rId4"/>
    <sheet name="Part 4" sheetId="8" r:id="rId5"/>
    <sheet name="Part 5" sheetId="9" r:id="rId6"/>
    <sheet name="Part 6" sheetId="14" r:id="rId7"/>
    <sheet name="Part 7" sheetId="11" r:id="rId8"/>
    <sheet name="Part 8" sheetId="13" r:id="rId9"/>
  </sheets>
  <definedNames>
    <definedName name="_xlnm.Print_Area" localSheetId="0">Instructions!$A$1:$D$36</definedName>
    <definedName name="_xlnm.Print_Area" localSheetId="1">'Part 1'!$A$1:$C$30</definedName>
    <definedName name="_xlnm.Print_Area" localSheetId="2">'Part 2'!$A$1:$F$294</definedName>
    <definedName name="_xlnm.Print_Area" localSheetId="3">'Part 3'!$A$1:$C$28</definedName>
    <definedName name="_xlnm.Print_Area" localSheetId="4">'Part 4'!$A$1:$F$292</definedName>
    <definedName name="_xlnm.Print_Area" localSheetId="5">'Part 5'!$A$1:$C$28</definedName>
    <definedName name="_xlnm.Print_Area" localSheetId="6">'Part 6'!$A$1:$F$292</definedName>
    <definedName name="_xlnm.Print_Area" localSheetId="7">'Part 7'!$A$1:$C$28</definedName>
    <definedName name="_xlnm.Print_Area" localSheetId="8">'Part 8'!$A$1:$F$290</definedName>
    <definedName name="_xlnm.Print_Titles" localSheetId="2">'Part 2'!$2:$6</definedName>
    <definedName name="_xlnm.Print_Titles" localSheetId="4">'Part 4'!$2:$4</definedName>
    <definedName name="_xlnm.Print_Titles" localSheetId="6">'Part 6'!$2:$4</definedName>
    <definedName name="_xlnm.Print_Titles" localSheetId="8">'Part 8'!$2:$4</definedName>
    <definedName name="Z_5066D5FA_45F8_45CB_9AB3_FEDA1DB51CD0_.wvu.PrintArea" localSheetId="3" hidden="1">'Part 3'!$A$2:$C$29</definedName>
    <definedName name="Z_5066D5FA_45F8_45CB_9AB3_FEDA1DB51CD0_.wvu.PrintArea" localSheetId="4" hidden="1">'Part 4'!$A$1:$F$293</definedName>
    <definedName name="Z_5066D5FA_45F8_45CB_9AB3_FEDA1DB51CD0_.wvu.PrintArea" localSheetId="5" hidden="1">'Part 5'!$A$2:$C$29</definedName>
    <definedName name="Z_5066D5FA_45F8_45CB_9AB3_FEDA1DB51CD0_.wvu.PrintArea" localSheetId="6" hidden="1">'Part 6'!$A$1:$F$293</definedName>
    <definedName name="Z_5066D5FA_45F8_45CB_9AB3_FEDA1DB51CD0_.wvu.PrintArea" localSheetId="7" hidden="1">'Part 7'!$A$2:$C$29</definedName>
    <definedName name="Z_5066D5FA_45F8_45CB_9AB3_FEDA1DB51CD0_.wvu.PrintArea" localSheetId="8" hidden="1">'Part 8'!$A$1:$F$291</definedName>
    <definedName name="Z_5066D5FA_45F8_45CB_9AB3_FEDA1DB51CD0_.wvu.PrintTitles" localSheetId="4" hidden="1">'Part 4'!$2:$3</definedName>
    <definedName name="Z_5066D5FA_45F8_45CB_9AB3_FEDA1DB51CD0_.wvu.PrintTitles" localSheetId="6" hidden="1">'Part 6'!$2:$3</definedName>
    <definedName name="Z_5066D5FA_45F8_45CB_9AB3_FEDA1DB51CD0_.wvu.PrintTitles" localSheetId="8" hidden="1">'Part 8'!$2:$3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" i="8" l="1"/>
  <c r="B4" i="14"/>
  <c r="B4" i="13"/>
  <c r="B2" i="13"/>
  <c r="B2" i="14"/>
  <c r="B2" i="8"/>
  <c r="E104" i="8"/>
  <c r="B3" i="13"/>
  <c r="B3" i="14"/>
  <c r="B3" i="8"/>
  <c r="E118" i="13" l="1"/>
  <c r="E117" i="13"/>
  <c r="E116" i="13"/>
  <c r="E115" i="13"/>
  <c r="E114" i="13"/>
  <c r="E120" i="14"/>
  <c r="E119" i="14"/>
  <c r="E118" i="14"/>
  <c r="E117" i="14"/>
  <c r="E116" i="14"/>
  <c r="E119" i="8"/>
  <c r="E118" i="8"/>
  <c r="E117" i="8"/>
  <c r="E116" i="8"/>
  <c r="E115" i="8"/>
  <c r="E121" i="4" l="1"/>
  <c r="E120" i="4"/>
  <c r="E119" i="4"/>
  <c r="E118" i="4"/>
  <c r="B7" i="3"/>
  <c r="B6" i="3"/>
  <c r="C36" i="15"/>
  <c r="C35" i="15"/>
  <c r="B5" i="11" l="1"/>
  <c r="B5" i="9"/>
  <c r="B5" i="7"/>
  <c r="B4" i="9"/>
  <c r="B3" i="9"/>
  <c r="B4" i="11"/>
  <c r="B3" i="11"/>
  <c r="C289" i="14"/>
  <c r="C27" i="9" s="1"/>
  <c r="D277" i="14"/>
  <c r="C25" i="9" s="1"/>
  <c r="D264" i="14"/>
  <c r="C24" i="9" s="1"/>
  <c r="D250" i="14"/>
  <c r="C23" i="9" s="1"/>
  <c r="D238" i="14"/>
  <c r="C22" i="9" s="1"/>
  <c r="D228" i="14"/>
  <c r="C21" i="9" s="1"/>
  <c r="D215" i="14"/>
  <c r="C20" i="9" s="1"/>
  <c r="D201" i="14"/>
  <c r="C19" i="9" s="1"/>
  <c r="D190" i="14"/>
  <c r="C18" i="9" s="1"/>
  <c r="E177" i="14"/>
  <c r="C17" i="9" s="1"/>
  <c r="B159" i="14"/>
  <c r="C16" i="9" s="1"/>
  <c r="D138" i="14"/>
  <c r="D135" i="14"/>
  <c r="D132" i="14"/>
  <c r="E121" i="14"/>
  <c r="E115" i="14"/>
  <c r="E114" i="14"/>
  <c r="E113" i="14"/>
  <c r="E112" i="14"/>
  <c r="E102" i="14"/>
  <c r="E101" i="14"/>
  <c r="E100" i="14"/>
  <c r="E99" i="14"/>
  <c r="E90" i="14"/>
  <c r="E89" i="14"/>
  <c r="E88" i="14"/>
  <c r="B79" i="14"/>
  <c r="B78" i="14"/>
  <c r="B77" i="14"/>
  <c r="B76" i="14"/>
  <c r="B75" i="14"/>
  <c r="B74" i="14"/>
  <c r="B73" i="14"/>
  <c r="B72" i="14"/>
  <c r="B71" i="14"/>
  <c r="B70" i="14"/>
  <c r="B68" i="14"/>
  <c r="B67" i="14"/>
  <c r="B66" i="14"/>
  <c r="B65" i="14"/>
  <c r="B64" i="14"/>
  <c r="B63" i="14"/>
  <c r="B62" i="14"/>
  <c r="B61" i="14"/>
  <c r="B60" i="14"/>
  <c r="B59" i="14"/>
  <c r="A54" i="14"/>
  <c r="A53" i="14"/>
  <c r="A52" i="14"/>
  <c r="A51" i="14"/>
  <c r="A50" i="14"/>
  <c r="A49" i="14"/>
  <c r="A48" i="14"/>
  <c r="A47" i="14"/>
  <c r="A46" i="14"/>
  <c r="A45" i="14"/>
  <c r="A44" i="14"/>
  <c r="A43" i="14"/>
  <c r="A42" i="14"/>
  <c r="A41" i="14"/>
  <c r="A40" i="14"/>
  <c r="A39" i="14"/>
  <c r="A38" i="14"/>
  <c r="A37" i="14"/>
  <c r="A36" i="14"/>
  <c r="A35" i="14"/>
  <c r="F31" i="14"/>
  <c r="C79" i="14" s="1"/>
  <c r="E79" i="14" s="1"/>
  <c r="F30" i="14"/>
  <c r="C78" i="14" s="1"/>
  <c r="E78" i="14" s="1"/>
  <c r="F29" i="14"/>
  <c r="C77" i="14" s="1"/>
  <c r="E77" i="14" s="1"/>
  <c r="F28" i="14"/>
  <c r="C76" i="14" s="1"/>
  <c r="E76" i="14" s="1"/>
  <c r="F27" i="14"/>
  <c r="C75" i="14" s="1"/>
  <c r="E75" i="14" s="1"/>
  <c r="F26" i="14"/>
  <c r="C74" i="14" s="1"/>
  <c r="E74" i="14" s="1"/>
  <c r="F25" i="14"/>
  <c r="C73" i="14" s="1"/>
  <c r="E73" i="14" s="1"/>
  <c r="F24" i="14"/>
  <c r="C72" i="14" s="1"/>
  <c r="E72" i="14" s="1"/>
  <c r="F23" i="14"/>
  <c r="C71" i="14" s="1"/>
  <c r="E71" i="14" s="1"/>
  <c r="F22" i="14"/>
  <c r="C70" i="14" s="1"/>
  <c r="E70" i="14" s="1"/>
  <c r="F19" i="14"/>
  <c r="C68" i="14" s="1"/>
  <c r="E68" i="14" s="1"/>
  <c r="F18" i="14"/>
  <c r="C67" i="14" s="1"/>
  <c r="E67" i="14" s="1"/>
  <c r="F17" i="14"/>
  <c r="C66" i="14" s="1"/>
  <c r="E66" i="14" s="1"/>
  <c r="F16" i="14"/>
  <c r="C65" i="14" s="1"/>
  <c r="E65" i="14" s="1"/>
  <c r="F15" i="14"/>
  <c r="C64" i="14" s="1"/>
  <c r="E64" i="14" s="1"/>
  <c r="F14" i="14"/>
  <c r="C63" i="14" s="1"/>
  <c r="E63" i="14" s="1"/>
  <c r="F13" i="14"/>
  <c r="C62" i="14" s="1"/>
  <c r="E62" i="14" s="1"/>
  <c r="F12" i="14"/>
  <c r="C61" i="14" s="1"/>
  <c r="E61" i="14" s="1"/>
  <c r="F11" i="14"/>
  <c r="C60" i="14" s="1"/>
  <c r="E60" i="14" s="1"/>
  <c r="F10" i="14"/>
  <c r="C59" i="14" s="1"/>
  <c r="E59" i="14" s="1"/>
  <c r="C287" i="13"/>
  <c r="C27" i="11" s="1"/>
  <c r="D275" i="13"/>
  <c r="C25" i="11" s="1"/>
  <c r="D262" i="13"/>
  <c r="C24" i="11" s="1"/>
  <c r="D248" i="13"/>
  <c r="C23" i="11" s="1"/>
  <c r="D236" i="13"/>
  <c r="C22" i="11" s="1"/>
  <c r="D226" i="13"/>
  <c r="C21" i="11" s="1"/>
  <c r="D213" i="13"/>
  <c r="C20" i="11" s="1"/>
  <c r="D199" i="13"/>
  <c r="C19" i="11" s="1"/>
  <c r="D188" i="13"/>
  <c r="C18" i="11" s="1"/>
  <c r="E175" i="13"/>
  <c r="C17" i="11" s="1"/>
  <c r="B157" i="13"/>
  <c r="C16" i="11" s="1"/>
  <c r="D136" i="13"/>
  <c r="D133" i="13"/>
  <c r="D130" i="13"/>
  <c r="E119" i="13"/>
  <c r="E113" i="13"/>
  <c r="E112" i="13"/>
  <c r="E111" i="13"/>
  <c r="E110" i="13"/>
  <c r="E100" i="13"/>
  <c r="E99" i="13"/>
  <c r="E98" i="13"/>
  <c r="E97" i="13"/>
  <c r="E88" i="13"/>
  <c r="E87" i="13"/>
  <c r="E86" i="13"/>
  <c r="B77" i="13"/>
  <c r="B76" i="13"/>
  <c r="B75" i="13"/>
  <c r="B74" i="13"/>
  <c r="B73" i="13"/>
  <c r="B72" i="13"/>
  <c r="B71" i="13"/>
  <c r="B70" i="13"/>
  <c r="B69" i="13"/>
  <c r="B68" i="13"/>
  <c r="B66" i="13"/>
  <c r="B65" i="13"/>
  <c r="B64" i="13"/>
  <c r="B63" i="13"/>
  <c r="B62" i="13"/>
  <c r="B61" i="13"/>
  <c r="B60" i="13"/>
  <c r="B59" i="13"/>
  <c r="B58" i="13"/>
  <c r="B57" i="13"/>
  <c r="A52" i="13"/>
  <c r="A51" i="13"/>
  <c r="A50" i="13"/>
  <c r="A49" i="13"/>
  <c r="A48" i="13"/>
  <c r="A47" i="13"/>
  <c r="A46" i="13"/>
  <c r="A45" i="13"/>
  <c r="A44" i="13"/>
  <c r="A43" i="13"/>
  <c r="A42" i="13"/>
  <c r="A41" i="13"/>
  <c r="A40" i="13"/>
  <c r="A39" i="13"/>
  <c r="A38" i="13"/>
  <c r="A37" i="13"/>
  <c r="A36" i="13"/>
  <c r="A35" i="13"/>
  <c r="A34" i="13"/>
  <c r="A33" i="13"/>
  <c r="F29" i="13"/>
  <c r="C77" i="13" s="1"/>
  <c r="E77" i="13" s="1"/>
  <c r="F28" i="13"/>
  <c r="C76" i="13" s="1"/>
  <c r="E76" i="13" s="1"/>
  <c r="F27" i="13"/>
  <c r="C75" i="13" s="1"/>
  <c r="E75" i="13" s="1"/>
  <c r="F26" i="13"/>
  <c r="C74" i="13" s="1"/>
  <c r="E74" i="13" s="1"/>
  <c r="F25" i="13"/>
  <c r="C73" i="13" s="1"/>
  <c r="E73" i="13" s="1"/>
  <c r="F24" i="13"/>
  <c r="C72" i="13" s="1"/>
  <c r="E72" i="13" s="1"/>
  <c r="F23" i="13"/>
  <c r="C71" i="13" s="1"/>
  <c r="E71" i="13" s="1"/>
  <c r="F22" i="13"/>
  <c r="C70" i="13" s="1"/>
  <c r="E70" i="13" s="1"/>
  <c r="F21" i="13"/>
  <c r="C69" i="13" s="1"/>
  <c r="E69" i="13" s="1"/>
  <c r="F20" i="13"/>
  <c r="C68" i="13" s="1"/>
  <c r="E68" i="13" s="1"/>
  <c r="F18" i="13"/>
  <c r="C66" i="13" s="1"/>
  <c r="E66" i="13" s="1"/>
  <c r="F17" i="13"/>
  <c r="C65" i="13" s="1"/>
  <c r="E65" i="13" s="1"/>
  <c r="F16" i="13"/>
  <c r="C64" i="13" s="1"/>
  <c r="E64" i="13" s="1"/>
  <c r="F15" i="13"/>
  <c r="C63" i="13" s="1"/>
  <c r="E63" i="13" s="1"/>
  <c r="F14" i="13"/>
  <c r="C62" i="13" s="1"/>
  <c r="E62" i="13" s="1"/>
  <c r="F13" i="13"/>
  <c r="F12" i="13"/>
  <c r="C60" i="13" s="1"/>
  <c r="E60" i="13" s="1"/>
  <c r="F11" i="13"/>
  <c r="C59" i="13" s="1"/>
  <c r="E59" i="13" s="1"/>
  <c r="F10" i="13"/>
  <c r="C58" i="13" s="1"/>
  <c r="E58" i="13" s="1"/>
  <c r="F9" i="13"/>
  <c r="C57" i="13" s="1"/>
  <c r="E57" i="13" s="1"/>
  <c r="B4" i="7"/>
  <c r="B3" i="7"/>
  <c r="C289" i="8"/>
  <c r="C27" i="7" s="1"/>
  <c r="D277" i="8"/>
  <c r="C25" i="7" s="1"/>
  <c r="D264" i="8"/>
  <c r="C24" i="7" s="1"/>
  <c r="D250" i="8"/>
  <c r="C23" i="7" s="1"/>
  <c r="D238" i="8"/>
  <c r="C22" i="7" s="1"/>
  <c r="D228" i="8"/>
  <c r="C21" i="7" s="1"/>
  <c r="D215" i="8"/>
  <c r="C20" i="7" s="1"/>
  <c r="D201" i="8"/>
  <c r="C19" i="7" s="1"/>
  <c r="D190" i="8"/>
  <c r="C18" i="7" s="1"/>
  <c r="E177" i="8"/>
  <c r="C17" i="7" s="1"/>
  <c r="B159" i="8"/>
  <c r="C16" i="7" s="1"/>
  <c r="D138" i="8"/>
  <c r="D135" i="8"/>
  <c r="D132" i="8"/>
  <c r="E121" i="8"/>
  <c r="E120" i="8"/>
  <c r="E114" i="8"/>
  <c r="E113" i="8"/>
  <c r="E112" i="8"/>
  <c r="E103" i="8"/>
  <c r="E102" i="8"/>
  <c r="E101" i="8"/>
  <c r="E100" i="8"/>
  <c r="E99" i="8"/>
  <c r="E90" i="8"/>
  <c r="E89" i="8"/>
  <c r="E88" i="8"/>
  <c r="B79" i="8"/>
  <c r="B78" i="8"/>
  <c r="B77" i="8"/>
  <c r="B76" i="8"/>
  <c r="B75" i="8"/>
  <c r="B74" i="8"/>
  <c r="B73" i="8"/>
  <c r="B72" i="8"/>
  <c r="B71" i="8"/>
  <c r="B70" i="8"/>
  <c r="B68" i="8"/>
  <c r="B67" i="8"/>
  <c r="B66" i="8"/>
  <c r="B65" i="8"/>
  <c r="B64" i="8"/>
  <c r="B63" i="8"/>
  <c r="B62" i="8"/>
  <c r="B61" i="8"/>
  <c r="B60" i="8"/>
  <c r="B59" i="8"/>
  <c r="A54" i="8"/>
  <c r="A53" i="8"/>
  <c r="A52" i="8"/>
  <c r="A51" i="8"/>
  <c r="A50" i="8"/>
  <c r="A49" i="8"/>
  <c r="A48" i="8"/>
  <c r="A47" i="8"/>
  <c r="A46" i="8"/>
  <c r="A45" i="8"/>
  <c r="A44" i="8"/>
  <c r="A43" i="8"/>
  <c r="A42" i="8"/>
  <c r="A41" i="8"/>
  <c r="A40" i="8"/>
  <c r="A39" i="8"/>
  <c r="A38" i="8"/>
  <c r="A37" i="8"/>
  <c r="A36" i="8"/>
  <c r="A35" i="8"/>
  <c r="F31" i="8"/>
  <c r="C79" i="8" s="1"/>
  <c r="E79" i="8" s="1"/>
  <c r="F30" i="8"/>
  <c r="C78" i="8" s="1"/>
  <c r="E78" i="8" s="1"/>
  <c r="F29" i="8"/>
  <c r="C77" i="8" s="1"/>
  <c r="E77" i="8" s="1"/>
  <c r="F28" i="8"/>
  <c r="C76" i="8" s="1"/>
  <c r="E76" i="8" s="1"/>
  <c r="F27" i="8"/>
  <c r="C75" i="8" s="1"/>
  <c r="E75" i="8" s="1"/>
  <c r="F26" i="8"/>
  <c r="C74" i="8" s="1"/>
  <c r="E74" i="8" s="1"/>
  <c r="F25" i="8"/>
  <c r="C73" i="8" s="1"/>
  <c r="E73" i="8" s="1"/>
  <c r="F24" i="8"/>
  <c r="C72" i="8" s="1"/>
  <c r="E72" i="8" s="1"/>
  <c r="F23" i="8"/>
  <c r="C71" i="8" s="1"/>
  <c r="E71" i="8" s="1"/>
  <c r="F22" i="8"/>
  <c r="C70" i="8" s="1"/>
  <c r="E70" i="8" s="1"/>
  <c r="F19" i="8"/>
  <c r="C68" i="8" s="1"/>
  <c r="E68" i="8" s="1"/>
  <c r="F18" i="8"/>
  <c r="C67" i="8" s="1"/>
  <c r="E67" i="8" s="1"/>
  <c r="F17" i="8"/>
  <c r="C66" i="8" s="1"/>
  <c r="E66" i="8" s="1"/>
  <c r="F16" i="8"/>
  <c r="C65" i="8" s="1"/>
  <c r="E65" i="8" s="1"/>
  <c r="F15" i="8"/>
  <c r="C64" i="8" s="1"/>
  <c r="E64" i="8" s="1"/>
  <c r="F14" i="8"/>
  <c r="C63" i="8" s="1"/>
  <c r="E63" i="8" s="1"/>
  <c r="F13" i="8"/>
  <c r="F12" i="8"/>
  <c r="C61" i="8" s="1"/>
  <c r="E61" i="8" s="1"/>
  <c r="F11" i="8"/>
  <c r="C60" i="8" s="1"/>
  <c r="E60" i="8" s="1"/>
  <c r="F10" i="8"/>
  <c r="C59" i="8" s="1"/>
  <c r="E59" i="8" s="1"/>
  <c r="D266" i="4"/>
  <c r="C26" i="3" s="1"/>
  <c r="D252" i="4"/>
  <c r="C25" i="3" s="1"/>
  <c r="D240" i="4"/>
  <c r="C24" i="3" s="1"/>
  <c r="B5" i="3"/>
  <c r="B4" i="3"/>
  <c r="B3" i="3"/>
  <c r="F30" i="13" l="1"/>
  <c r="C10" i="11" s="1"/>
  <c r="E120" i="13"/>
  <c r="C14" i="11" s="1"/>
  <c r="E102" i="13"/>
  <c r="C13" i="11" s="1"/>
  <c r="D141" i="13"/>
  <c r="C15" i="11" s="1"/>
  <c r="E89" i="13"/>
  <c r="C12" i="11" s="1"/>
  <c r="E104" i="14"/>
  <c r="C13" i="9" s="1"/>
  <c r="D143" i="14"/>
  <c r="C15" i="9" s="1"/>
  <c r="E91" i="14"/>
  <c r="C12" i="9" s="1"/>
  <c r="E122" i="14"/>
  <c r="C14" i="9" s="1"/>
  <c r="E91" i="8"/>
  <c r="C12" i="7" s="1"/>
  <c r="E122" i="8"/>
  <c r="C14" i="7" s="1"/>
  <c r="D143" i="8"/>
  <c r="C15" i="7" s="1"/>
  <c r="C13" i="7"/>
  <c r="F32" i="8"/>
  <c r="C10" i="7" s="1"/>
  <c r="E80" i="14"/>
  <c r="C11" i="9" s="1"/>
  <c r="F32" i="14"/>
  <c r="C10" i="9" s="1"/>
  <c r="C61" i="13"/>
  <c r="E61" i="13" s="1"/>
  <c r="E78" i="13" s="1"/>
  <c r="C11" i="11" s="1"/>
  <c r="C62" i="8"/>
  <c r="E62" i="8" s="1"/>
  <c r="E80" i="8" s="1"/>
  <c r="C11" i="7" s="1"/>
  <c r="A56" i="4"/>
  <c r="A55" i="4"/>
  <c r="A54" i="4"/>
  <c r="A53" i="4"/>
  <c r="A52" i="4"/>
  <c r="A51" i="4"/>
  <c r="A50" i="4"/>
  <c r="A49" i="4"/>
  <c r="A48" i="4"/>
  <c r="A47" i="4"/>
  <c r="A46" i="4"/>
  <c r="A45" i="4"/>
  <c r="A44" i="4"/>
  <c r="A43" i="4"/>
  <c r="A42" i="4"/>
  <c r="A41" i="4"/>
  <c r="A40" i="4"/>
  <c r="A39" i="4"/>
  <c r="A38" i="4"/>
  <c r="A37" i="4"/>
  <c r="C26" i="11" l="1"/>
  <c r="C28" i="11" s="1"/>
  <c r="C26" i="9"/>
  <c r="C28" i="9" s="1"/>
  <c r="C26" i="7"/>
  <c r="C28" i="7" s="1"/>
  <c r="B81" i="4"/>
  <c r="B80" i="4"/>
  <c r="B79" i="4"/>
  <c r="B78" i="4"/>
  <c r="B77" i="4"/>
  <c r="B76" i="4"/>
  <c r="B75" i="4"/>
  <c r="B74" i="4"/>
  <c r="B73" i="4"/>
  <c r="B72" i="4"/>
  <c r="B70" i="4"/>
  <c r="B69" i="4"/>
  <c r="B68" i="4"/>
  <c r="B67" i="4"/>
  <c r="B66" i="4"/>
  <c r="B65" i="4"/>
  <c r="B64" i="4"/>
  <c r="B63" i="4"/>
  <c r="B62" i="4"/>
  <c r="B61" i="4"/>
  <c r="F281" i="13" l="1"/>
  <c r="E178" i="4"/>
  <c r="E179" i="4" s="1"/>
  <c r="C19" i="3" s="1"/>
  <c r="E177" i="4"/>
  <c r="F283" i="14"/>
  <c r="E176" i="4"/>
  <c r="F283" i="8"/>
  <c r="C291" i="4"/>
  <c r="C29" i="3" s="1"/>
  <c r="D279" i="4"/>
  <c r="C27" i="3" s="1"/>
  <c r="D230" i="4"/>
  <c r="C23" i="3" s="1"/>
  <c r="D217" i="4"/>
  <c r="D203" i="4"/>
  <c r="D192" i="4"/>
  <c r="B161" i="4"/>
  <c r="C18" i="3" s="1"/>
  <c r="D140" i="4"/>
  <c r="D137" i="4"/>
  <c r="D134" i="4"/>
  <c r="E123" i="4"/>
  <c r="E117" i="4"/>
  <c r="E116" i="4"/>
  <c r="E115" i="4"/>
  <c r="E114" i="4"/>
  <c r="E105" i="4"/>
  <c r="E104" i="4"/>
  <c r="E103" i="4"/>
  <c r="E102" i="4"/>
  <c r="E101" i="4"/>
  <c r="E92" i="4"/>
  <c r="E91" i="4"/>
  <c r="E90" i="4"/>
  <c r="F33" i="4"/>
  <c r="F32" i="4"/>
  <c r="F31" i="4"/>
  <c r="F30" i="4"/>
  <c r="F29" i="4"/>
  <c r="F28" i="4"/>
  <c r="F27" i="4"/>
  <c r="F26" i="4"/>
  <c r="F25" i="4"/>
  <c r="F24" i="4"/>
  <c r="F21" i="4"/>
  <c r="C70" i="4" s="1"/>
  <c r="F20" i="4"/>
  <c r="C69" i="4" s="1"/>
  <c r="F19" i="4"/>
  <c r="C68" i="4" s="1"/>
  <c r="E68" i="4" s="1"/>
  <c r="F18" i="4"/>
  <c r="C67" i="4" s="1"/>
  <c r="E67" i="4" s="1"/>
  <c r="F17" i="4"/>
  <c r="C66" i="4" s="1"/>
  <c r="E66" i="4" s="1"/>
  <c r="F16" i="4"/>
  <c r="C65" i="4" s="1"/>
  <c r="E65" i="4" s="1"/>
  <c r="F15" i="4"/>
  <c r="C64" i="4" s="1"/>
  <c r="E64" i="4" s="1"/>
  <c r="F14" i="4"/>
  <c r="C63" i="4" s="1"/>
  <c r="E63" i="4" s="1"/>
  <c r="F13" i="4"/>
  <c r="C62" i="4" s="1"/>
  <c r="E62" i="4" s="1"/>
  <c r="F12" i="4"/>
  <c r="C61" i="4" s="1"/>
  <c r="E61" i="4" s="1"/>
  <c r="D145" i="4" l="1"/>
  <c r="C17" i="3" s="1"/>
  <c r="C77" i="4"/>
  <c r="E77" i="4" s="1"/>
  <c r="E70" i="4"/>
  <c r="C73" i="4"/>
  <c r="E73" i="4" s="1"/>
  <c r="C76" i="4"/>
  <c r="E76" i="4" s="1"/>
  <c r="C79" i="4"/>
  <c r="E79" i="4" s="1"/>
  <c r="F34" i="4"/>
  <c r="C12" i="3" s="1"/>
  <c r="C75" i="4"/>
  <c r="E75" i="4" s="1"/>
  <c r="C78" i="4"/>
  <c r="E78" i="4" s="1"/>
  <c r="E69" i="4"/>
  <c r="C72" i="4"/>
  <c r="E72" i="4" s="1"/>
  <c r="C80" i="4"/>
  <c r="E80" i="4" s="1"/>
  <c r="C81" i="4"/>
  <c r="E81" i="4" s="1"/>
  <c r="C74" i="4"/>
  <c r="E74" i="4" s="1"/>
  <c r="E124" i="4"/>
  <c r="E106" i="4"/>
  <c r="E93" i="4"/>
  <c r="E82" i="4" l="1"/>
  <c r="C22" i="3"/>
  <c r="C21" i="3"/>
  <c r="C20" i="3"/>
  <c r="C16" i="3" l="1"/>
  <c r="C15" i="3"/>
  <c r="C13" i="3"/>
  <c r="C14" i="3"/>
  <c r="C28" i="3" l="1"/>
  <c r="C30" i="3" s="1"/>
  <c r="F285" i="4" l="1"/>
</calcChain>
</file>

<file path=xl/sharedStrings.xml><?xml version="1.0" encoding="utf-8"?>
<sst xmlns="http://schemas.openxmlformats.org/spreadsheetml/2006/main" count="1293" uniqueCount="259">
  <si>
    <t>Mileage Rate</t>
  </si>
  <si>
    <t># of Units</t>
  </si>
  <si>
    <t>Cost per Unit</t>
  </si>
  <si>
    <t>Cost</t>
  </si>
  <si>
    <t>Salary</t>
  </si>
  <si>
    <t>Fringe Rate</t>
  </si>
  <si>
    <t>Description</t>
  </si>
  <si>
    <t>Fringe Benefit Item 1</t>
  </si>
  <si>
    <t>Fringe Benefit Item 2</t>
  </si>
  <si>
    <t>Fringe Benefit Item 3</t>
  </si>
  <si>
    <t>Fringe Benefit Item 4</t>
  </si>
  <si>
    <t>Fringe Benefit Item 5</t>
  </si>
  <si>
    <t>Fringe Benefit Item 6</t>
  </si>
  <si>
    <t>Fringe Benefit Item 7</t>
  </si>
  <si>
    <t>Fringe Benefit Item 8</t>
  </si>
  <si>
    <t>Fringe Benefit Item 9</t>
  </si>
  <si>
    <t>Fringe Benefit Item 10</t>
  </si>
  <si>
    <t>Indirect Cost Rate</t>
  </si>
  <si>
    <t xml:space="preserve"># of Miles </t>
  </si>
  <si>
    <t>Fringe Benefit Item 11</t>
  </si>
  <si>
    <t>Fringe Benefit Item 12</t>
  </si>
  <si>
    <t>Fringe Benefit Item 13</t>
  </si>
  <si>
    <t>Indirect Cost Amount</t>
  </si>
  <si>
    <t>Direct "Base Cost" Amount</t>
  </si>
  <si>
    <t>Hourly Pay Rate</t>
  </si>
  <si>
    <t>% FTE</t>
  </si>
  <si>
    <t>Name of Insurance or Surety Bond</t>
  </si>
  <si>
    <t>Consumer/Family Reimbursement Item</t>
  </si>
  <si>
    <t>Advertisement or Public Info. Item</t>
  </si>
  <si>
    <t>Cost Amount</t>
  </si>
  <si>
    <t>https://www.gsa.gov/travel/plan-book/per-diem-rates</t>
  </si>
  <si>
    <t>Name of Individual Consultant/Contractor</t>
  </si>
  <si>
    <t>Fringe Benefit Item 14</t>
  </si>
  <si>
    <t>Fringe Benefit Item 15</t>
  </si>
  <si>
    <t>Fringe Benefit Item 16</t>
  </si>
  <si>
    <t>Fringe Benefit Item 17</t>
  </si>
  <si>
    <t>Fringe Benefit Item 18</t>
  </si>
  <si>
    <t>Fringe Benefit Item 19</t>
  </si>
  <si>
    <t>Fringe Benefit Item 20</t>
  </si>
  <si>
    <t>https://www.gsa.gov/travel/plan-book/transportation-airfare-pov-etc/privately-owned-vehicle-pov-mileage-reimbursement-rates</t>
  </si>
  <si>
    <t>Annual Line Item Budget</t>
  </si>
  <si>
    <t>Dollar Amount</t>
  </si>
  <si>
    <t>Hours Paid per Week</t>
  </si>
  <si>
    <t>Describe Cost</t>
  </si>
  <si>
    <t xml:space="preserve">Nightly Lodging Rate </t>
  </si>
  <si>
    <t xml:space="preserve"># of Nights </t>
  </si>
  <si>
    <t>Type of Cost</t>
  </si>
  <si>
    <t>Position Title</t>
  </si>
  <si>
    <t>Monthly Pay Rate for 1 FTE</t>
  </si>
  <si>
    <t xml:space="preserve">• </t>
  </si>
  <si>
    <t>Your budget document must be submitted in Excel. Do not submit a “PDF” Adobe Acrobat copy of your budget document.</t>
  </si>
  <si>
    <t>General Instructions:</t>
  </si>
  <si>
    <t>Contact your Contract Administrator if you need additional lines added to a section.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</si>
  <si>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</si>
  <si>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</si>
  <si>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</si>
  <si>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</si>
  <si>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</si>
  <si>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</si>
  <si>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</si>
  <si>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</si>
  <si>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</si>
  <si>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</si>
  <si>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</si>
  <si>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</si>
  <si>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</si>
  <si>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</si>
  <si>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</si>
  <si>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</si>
  <si>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Training Event and/or Trainers</t>
  </si>
  <si>
    <t>Line Item</t>
  </si>
  <si>
    <t>The information on this page will populate when completing Part 2</t>
  </si>
  <si>
    <t>Medication Costs</t>
  </si>
  <si>
    <t>Item 1</t>
  </si>
  <si>
    <t>Item 2</t>
  </si>
  <si>
    <t>Prescribing and/or Monitoring Examinations</t>
  </si>
  <si>
    <t>Item 3</t>
  </si>
  <si>
    <t>Withdrawal Management</t>
  </si>
  <si>
    <t>Residential Treatment</t>
  </si>
  <si>
    <t>Item 4</t>
  </si>
  <si>
    <t>Item 5</t>
  </si>
  <si>
    <t>Outpatient Counseling</t>
  </si>
  <si>
    <t>Case management / wrap-around services</t>
  </si>
  <si>
    <t>Peer support or recovery coaching</t>
  </si>
  <si>
    <t>Recovery housing</t>
  </si>
  <si>
    <t>Employment support</t>
  </si>
  <si>
    <t>Naloxone and Fentanyl test strips</t>
  </si>
  <si>
    <t>Item 6</t>
  </si>
  <si>
    <t xml:space="preserve">Total Direct Cost is the sum of total costs from Section A-P. </t>
  </si>
  <si>
    <t>Q</t>
  </si>
  <si>
    <t>S</t>
  </si>
  <si>
    <t>R</t>
  </si>
  <si>
    <t>Contingency Management Incentives</t>
  </si>
  <si>
    <t>GPRA data collection incentives</t>
  </si>
  <si>
    <t>The information on this page will populate when completing Part 4</t>
  </si>
  <si>
    <t>The information on this page will populate when completing Part 6</t>
  </si>
  <si>
    <t>The information on this page will populate when completing Part 8</t>
  </si>
  <si>
    <t>Enter information in yellow highlighted cells within this Workbook. (White cells are locked.) For example, information entered on Part 2 will automatically populate Part 1.</t>
  </si>
  <si>
    <t>The yellow highlighting will be removed when the budget is approved.</t>
  </si>
  <si>
    <t>For every entry in the table, there must be a matching entry in the justification box.</t>
  </si>
  <si>
    <t>Fringe Rate Calculator</t>
  </si>
  <si>
    <t>This calculator may be used to determine the % Fringe rate for a position.</t>
  </si>
  <si>
    <t>"Cost" for the position
(from Section A: Salaries)</t>
  </si>
  <si>
    <t>Fringe Benefit Name</t>
  </si>
  <si>
    <t>$ Amount</t>
  </si>
  <si>
    <t>401K</t>
  </si>
  <si>
    <t>FICA</t>
  </si>
  <si>
    <t>Pension</t>
  </si>
  <si>
    <t>Retirement</t>
  </si>
  <si>
    <t>Unemployment / Work Comp</t>
  </si>
  <si>
    <t>Hourly Employees</t>
  </si>
  <si>
    <t>Salaried Employees</t>
  </si>
  <si>
    <t>https://www.hhs.gov/grants-contracts/contracts/contract-policies-regulations/spending-on-promotional-items/index.html</t>
  </si>
  <si>
    <t>Item 7</t>
  </si>
  <si>
    <t>Item 8</t>
  </si>
  <si>
    <t>Item 9</t>
  </si>
  <si>
    <t>Item 10</t>
  </si>
  <si>
    <t>Item 11</t>
  </si>
  <si>
    <t>Item 12</t>
  </si>
  <si>
    <t>Item 13</t>
  </si>
  <si>
    <t>Item 14</t>
  </si>
  <si>
    <t>Item 15</t>
  </si>
  <si>
    <t>Item 16</t>
  </si>
  <si>
    <t>Item 17</t>
  </si>
  <si>
    <t>Item 18</t>
  </si>
  <si>
    <t>Item 19</t>
  </si>
  <si>
    <t>Item 20</t>
  </si>
  <si>
    <t>Salaries</t>
  </si>
  <si>
    <t>Equipment</t>
  </si>
  <si>
    <t>Supplies</t>
  </si>
  <si>
    <t>Training</t>
  </si>
  <si>
    <t>Insurance</t>
  </si>
  <si>
    <t>Other</t>
  </si>
  <si>
    <t>Opioid and Stimulant Unmet Needs</t>
  </si>
  <si>
    <t>Budget
Part 1</t>
  </si>
  <si>
    <t>Subcontractor 1</t>
  </si>
  <si>
    <t>Subcontractor 2</t>
  </si>
  <si>
    <t>Subcontractor 3</t>
  </si>
  <si>
    <t>Item 6    (Subcontractor 1 - Parts 3 and 4)</t>
  </si>
  <si>
    <t>Item 7    (Subcontractor 2 - Parts 5 and 6)</t>
  </si>
  <si>
    <t>Item 8    (Subcontractor 3 - Parts 7 and 8)</t>
  </si>
  <si>
    <t>Dental insurance</t>
  </si>
  <si>
    <t>Health insurance</t>
  </si>
  <si>
    <t>Life insurance</t>
  </si>
  <si>
    <t xml:space="preserve">Instructions:
• Fringe benefit components may include items such as Federal Insurance Contributions Act (FICA) and Unemployment Insurance, Retirement, Life insurance, Workers Compensation and Health insurance.
</t>
  </si>
  <si>
    <t>Long term disability</t>
  </si>
  <si>
    <t>Payroll taxes</t>
  </si>
  <si>
    <t>Short term disability</t>
  </si>
  <si>
    <t>Other items:</t>
  </si>
  <si>
    <t>Total $ amount for the position</t>
  </si>
  <si>
    <t>% Fringe benefits for the position</t>
  </si>
  <si>
    <t>Contract title:</t>
  </si>
  <si>
    <t>Name of agency:</t>
  </si>
  <si>
    <t>Name of agency/Organization Contractor</t>
  </si>
  <si>
    <t>Contract period:</t>
  </si>
  <si>
    <t># of Weeks Paid in Contract period</t>
  </si>
  <si>
    <t># of Months Paid in Contract period</t>
  </si>
  <si>
    <t>Maximum budget available:</t>
  </si>
  <si>
    <t>Grant funding source(s):</t>
  </si>
  <si>
    <t>Fringe benefits</t>
  </si>
  <si>
    <t>Operating costs</t>
  </si>
  <si>
    <t>In-state travel</t>
  </si>
  <si>
    <t>Out-of-state travel</t>
  </si>
  <si>
    <t>Consultant and subcontractor expenses</t>
  </si>
  <si>
    <t>Consumer / Family supports</t>
  </si>
  <si>
    <t>Advertising and public information</t>
  </si>
  <si>
    <t>MOUD services</t>
  </si>
  <si>
    <t>Treatment services:  un-or under-insured individuals</t>
  </si>
  <si>
    <t>Recovery support and harm reduction</t>
  </si>
  <si>
    <t>Subtotal of direct costs (Items A through P)</t>
  </si>
  <si>
    <t>Indirect costs</t>
  </si>
  <si>
    <t>Total costs</t>
  </si>
  <si>
    <t>A: Salaries</t>
  </si>
  <si>
    <t>Instructions:
• Important: Do not include names of individuals filling the positions.
• Total cost for each position should be calculated based on the length of the contract (for example: 12-month versus a shorter term contract).
• Position titles must be consistent with the Work Plan.</t>
  </si>
  <si>
    <t>Total cost (Section A)</t>
  </si>
  <si>
    <t>Total cost (Section B)</t>
  </si>
  <si>
    <t>Total cost (Section C)</t>
  </si>
  <si>
    <t>Total cost (Section D)</t>
  </si>
  <si>
    <t>Total cost (Section E)</t>
  </si>
  <si>
    <t>Total cost (Section F)</t>
  </si>
  <si>
    <t>Total cost (Section G)</t>
  </si>
  <si>
    <t>Total cost (Section H)</t>
  </si>
  <si>
    <t>Total cost (Section I)</t>
  </si>
  <si>
    <t>Total cost (Section J)</t>
  </si>
  <si>
    <t>Total cost (Section K)</t>
  </si>
  <si>
    <t>Total cost (Section L)</t>
  </si>
  <si>
    <t>Total cost (Section M)</t>
  </si>
  <si>
    <t>Total cost (Section N)</t>
  </si>
  <si>
    <t>Total cost (Section O)</t>
  </si>
  <si>
    <t>Total cost (Section P)</t>
  </si>
  <si>
    <t>Justification
Provide a brief (2-3 sentence) description of the job duties related to this grant for each position listed above.</t>
  </si>
  <si>
    <t>Justification
• Describe the various components of the fringe rate (for example, FICA, Health insurance, short-term disability, etc.).
• If the fringe rate is above 45%, then a breakdown of the cost of each component is required. For example: FICA (7.65%), Health insurance (30%), Retirement (8%) = 45.65%. The total percentage shown below must match the total percentage shown in the table.
• If a position does not receive fringe benefits, leave the fringe rate at 0%. Add a note to indicate the position does not receive fringe benefits.</t>
  </si>
  <si>
    <t xml:space="preserve">Justification
• Describe how the costs support the program.
</t>
  </si>
  <si>
    <t xml:space="preserve">Justification
• Describe how the # of units were estimated.
• Describe how the cost per unit was estimated.
</t>
  </si>
  <si>
    <t>Justification
• Describe how the costs support the program.
• Describe how the unit cost was determined.</t>
  </si>
  <si>
    <t>Justification
Provide a detailed description of how you arrived at each of the amounts provided above. Provide the following information:
• The purpose of the travel,
• The destinations (if known), and 
• Which positions and number of people will be traveling.</t>
  </si>
  <si>
    <t>Justification
Provide a detailed description of how you arrived at each of the amounts provided above. List:
• The purpose of the travel,
• The rates charged per trip,
• The destinations (if known), and 
• Which positions and number of people will be traveling.</t>
  </si>
  <si>
    <t>Justification
• For Items 1-4, describe how you arrived at each of the costs. Include number of consumers served, rate charged (hourly, monthly, etc.).
• For Items 1-10, describe the services or products to be provided.</t>
  </si>
  <si>
    <t xml:space="preserve">Justification
• Describe how you arrived at each of the training cost figures above.
• Include the number of staff, volunteers, and consumers who will be attending.
• Describe how the training costs support the program.
</t>
  </si>
  <si>
    <t>Justification
• Describe how you arrived at the costs for each item.</t>
  </si>
  <si>
    <t xml:space="preserve">Justification
• Describe how you arrived at each cost listed.
</t>
  </si>
  <si>
    <t>Justification
• Provide the number of consumers/families to receive the services.
• Describe the type of support services covered such as gas cards, bus passes, respite services, etc.
• Describe how the cost was determined (example: number of families * cost of each).
• Describe how the costs support the program.</t>
  </si>
  <si>
    <t>Justification
• Provide a description of how you arrived at each of the costs.
• Describe the types of medication being purchased.</t>
  </si>
  <si>
    <t>Justification
• Provide a description of how you arrived at each of the costs.</t>
  </si>
  <si>
    <t>Justification
• Describe how you arrived at each cost listed.
• Describe how the costs support the program.</t>
  </si>
  <si>
    <t xml:space="preserve">Justification
• Describe the costs that are being covered (for example: salary and fringe costs, support staff for human resources, accounting, etc.)
</t>
  </si>
  <si>
    <t>Justification
• Describe how you arrived at each of the costs. Include number of consumers served, rate charged (hourly, monthly, etc.).
• Describe the services or products to be provided.</t>
  </si>
  <si>
    <t>B: Fringe Benefits</t>
  </si>
  <si>
    <t>C: Equipment(Only for an individual item of $10,000 or more)</t>
  </si>
  <si>
    <r>
      <rPr>
        <b/>
        <sz val="12"/>
        <rFont val="Arial"/>
        <family val="2"/>
      </rPr>
      <t>Instructions:</t>
    </r>
    <r>
      <rPr>
        <b/>
        <u/>
        <sz val="10"/>
        <rFont val="Arial"/>
        <family val="2"/>
      </rPr>
      <t xml:space="preserve">
</t>
    </r>
    <r>
      <rPr>
        <b/>
        <sz val="10"/>
        <rFont val="Arial"/>
        <family val="2"/>
      </rPr>
      <t xml:space="preserve">• </t>
    </r>
    <r>
      <rPr>
        <sz val="10"/>
        <rFont val="Arial"/>
        <family val="2"/>
      </rPr>
      <t xml:space="preserve">Enter data ONLY if you are purchasing an individual piece of equipment valued at $10,000 or more.
• The individual item should have a useful life of more than one year and depreciation is generally tracked by the agency's accounting department.
• If items collectively cost more than $10,000 but individually cost less (for example: six workstations at $2,000 apiece), then the items should be reported under Supplies.
</t>
    </r>
  </si>
  <si>
    <t>D: Operating Costs</t>
  </si>
  <si>
    <r>
      <rPr>
        <b/>
        <sz val="12"/>
        <rFont val="Arial"/>
        <family val="2"/>
      </rPr>
      <t>Instructions:</t>
    </r>
    <r>
      <rPr>
        <sz val="10"/>
        <rFont val="Arial"/>
        <family val="2"/>
      </rPr>
      <t xml:space="preserve">
• Operating expenses include items such as rent, maintenance, land telephone and cellular phone services, utilities, IT support, internet access, Zoom licenses, etc.
• Operating costs can be determined either as direct costs or as an allocation of direct costs.
• If operating costs are determined by an allocation of direct costs, then the same allocation method should be used to estimate operating costs for ALL programs supported by the agency.</t>
    </r>
  </si>
  <si>
    <t xml:space="preserve">E: Supplies </t>
  </si>
  <si>
    <r>
      <rPr>
        <b/>
        <sz val="12"/>
        <rFont val="Arial"/>
        <family val="2"/>
      </rPr>
      <t>Instructions:</t>
    </r>
    <r>
      <rPr>
        <sz val="10"/>
        <rFont val="Arial"/>
        <family val="2"/>
      </rPr>
      <t xml:space="preserve">
• Supplies may include items such as general office supplies (post-it notes, paper, pens, etc.), office furniture (file cabinets, chairs, etc.), laptops, printers, cell phones, etc.
• Supplies may also include specific program supplies such as educational books/materials for clients, med boxes/lock boxes, etc.</t>
    </r>
  </si>
  <si>
    <t>F: In-State Travel</t>
  </si>
  <si>
    <r>
      <rPr>
        <b/>
        <sz val="12"/>
        <rFont val="Arial"/>
        <family val="2"/>
      </rPr>
      <t>Instructions</t>
    </r>
    <r>
      <rPr>
        <sz val="10"/>
        <rFont val="Arial"/>
        <family val="2"/>
      </rPr>
      <t>:
• Rates for mileage, meals and lodging cannot exceed current federal General Services Administration rates (link to GSA websites below).
• Reimbursement must be related to staff, volunteers or consumers.
• If the agency has a written policy that allows travel rates higher than the GSA rates, it would be allowable and a copy of the policy must be provided. The policy must be applicable to all employees of the agency.</t>
    </r>
  </si>
  <si>
    <t xml:space="preserve">   GSA mileage rates:</t>
  </si>
  <si>
    <t xml:space="preserve">   GSA lodging &amp; per diem rates:</t>
  </si>
  <si>
    <t>Mileage reimbursement</t>
  </si>
  <si>
    <t>Meal reimbursement</t>
  </si>
  <si>
    <t>Lodging reimbursement</t>
  </si>
  <si>
    <t>Other in-state travel costs</t>
  </si>
  <si>
    <t>G: Out-of-State Travel</t>
  </si>
  <si>
    <t>Mileage cost</t>
  </si>
  <si>
    <t>Airfare cost</t>
  </si>
  <si>
    <t>Meal cost</t>
  </si>
  <si>
    <t>Lodging cost</t>
  </si>
  <si>
    <t>Other cost</t>
  </si>
  <si>
    <t>Other cost Item</t>
  </si>
  <si>
    <t>H: Consultant &amp; Subcontractor Expenses</t>
  </si>
  <si>
    <r>
      <rPr>
        <b/>
        <sz val="12"/>
        <rFont val="Arial"/>
        <family val="2"/>
      </rPr>
      <t>Instructions</t>
    </r>
    <r>
      <rPr>
        <sz val="10"/>
        <rFont val="Arial"/>
        <family val="2"/>
      </rPr>
      <t xml:space="preserve">:
• Use Items 1-4 if the total cost will be simple, such as paying a monthly invoice for a person to provide services.
• Use Items 5-10 if the costs are more complex. A good guideline is when the subcontractor costs will include a breakdown of salary, fringe, travel expenses, etc. 
• Items 5-10 may be requested by DCTS to fully understand the information provided (such as DCTS staff, auditors, etc.)
</t>
    </r>
  </si>
  <si>
    <t>I: Training</t>
  </si>
  <si>
    <r>
      <rPr>
        <b/>
        <sz val="12"/>
        <rFont val="Arial"/>
        <family val="2"/>
      </rPr>
      <t>Instructions</t>
    </r>
    <r>
      <rPr>
        <sz val="10"/>
        <rFont val="Arial"/>
        <family val="2"/>
      </rPr>
      <t>:
• Costs may include attendance at a training or for the agency to provide a training or community-wide event (registration fees, speaker fees, meeting rooms, and training materials).</t>
    </r>
    <r>
      <rPr>
        <b/>
        <sz val="10"/>
        <rFont val="Arial"/>
        <family val="2"/>
      </rPr>
      <t xml:space="preserve">
</t>
    </r>
  </si>
  <si>
    <t xml:space="preserve">J: Insurance </t>
  </si>
  <si>
    <r>
      <rPr>
        <b/>
        <sz val="12"/>
        <rFont val="Arial"/>
        <family val="2"/>
      </rPr>
      <t>Instructions</t>
    </r>
    <r>
      <rPr>
        <sz val="10"/>
        <rFont val="Arial"/>
        <family val="2"/>
      </rPr>
      <t>:
• Typical costs may include liability insurance, auto insurance, property insurance, etc.</t>
    </r>
  </si>
  <si>
    <t>K: Advertising &amp; Public Information</t>
  </si>
  <si>
    <r>
      <rPr>
        <b/>
        <sz val="12"/>
        <rFont val="Arial"/>
        <family val="2"/>
      </rPr>
      <t>Instructions</t>
    </r>
    <r>
      <rPr>
        <sz val="10"/>
        <rFont val="Arial"/>
        <family val="2"/>
      </rPr>
      <t>:
• Costs may include materials for community outreach (such as costs for brochures, website hosting, and media campaigns).
• Reimbursement for promotional items is limited. See the US Department of Health and Human Services policy:</t>
    </r>
  </si>
  <si>
    <t>L: Consumer/ Family Supports</t>
  </si>
  <si>
    <r>
      <rPr>
        <b/>
        <sz val="12"/>
        <rFont val="Arial"/>
        <family val="2"/>
      </rPr>
      <t>Instructions</t>
    </r>
    <r>
      <rPr>
        <sz val="10"/>
        <rFont val="Arial"/>
        <family val="2"/>
      </rPr>
      <t>:
• Expenses must directly support the treatment plan that addresses mental health and/or substance use.
• No cash assistance</t>
    </r>
    <r>
      <rPr>
        <sz val="10"/>
        <color rgb="FFFF0000"/>
        <rFont val="Arial"/>
        <family val="2"/>
      </rPr>
      <t xml:space="preserve"> </t>
    </r>
    <r>
      <rPr>
        <sz val="10"/>
        <rFont val="Arial"/>
        <family val="2"/>
      </rPr>
      <t>to consumers or families is permitted.</t>
    </r>
  </si>
  <si>
    <t>M: MOUD Services - Uninsured or Underinsured Individuals</t>
  </si>
  <si>
    <r>
      <rPr>
        <b/>
        <sz val="12"/>
        <rFont val="Arial"/>
        <family val="2"/>
      </rPr>
      <t>Instructions</t>
    </r>
    <r>
      <rPr>
        <sz val="10"/>
        <rFont val="Arial"/>
        <family val="2"/>
      </rPr>
      <t>:
• List the direct service charges for uninsured OR underinsured individuals with opioid and/or stimulant use disorder.</t>
    </r>
  </si>
  <si>
    <t>N: Treatment Services - Uninsured or Underinsured Individuals</t>
  </si>
  <si>
    <t>O: Recovery Support and Harm Reduction</t>
  </si>
  <si>
    <r>
      <rPr>
        <b/>
        <sz val="12"/>
        <rFont val="Arial"/>
        <family val="2"/>
      </rPr>
      <t>Instructions</t>
    </r>
    <r>
      <rPr>
        <sz val="10"/>
        <rFont val="Arial"/>
        <family val="2"/>
      </rPr>
      <t>:
• List the direct service charges for individuals with opioid and/or stimulant use disorder.</t>
    </r>
  </si>
  <si>
    <t>P: Other Costs</t>
  </si>
  <si>
    <r>
      <rPr>
        <b/>
        <sz val="12"/>
        <rFont val="Arial"/>
        <family val="2"/>
      </rPr>
      <t>Instructions</t>
    </r>
    <r>
      <rPr>
        <sz val="10"/>
        <rFont val="Arial"/>
        <family val="2"/>
      </rPr>
      <t>:
• List costs that cannot be characterized under any other budget category.</t>
    </r>
  </si>
  <si>
    <t>Q: Total Direct Costs</t>
  </si>
  <si>
    <t>R: Indirect Costs</t>
  </si>
  <si>
    <r>
      <rPr>
        <b/>
        <sz val="12"/>
        <rFont val="Arial"/>
        <family val="2"/>
      </rPr>
      <t>Instructions</t>
    </r>
    <r>
      <rPr>
        <sz val="12"/>
        <rFont val="Arial"/>
        <family val="2"/>
      </rPr>
      <t>:</t>
    </r>
    <r>
      <rPr>
        <sz val="10"/>
        <rFont val="Arial"/>
        <family val="2"/>
      </rPr>
      <t xml:space="preserve">
• Items A-M were Direct Costs. Indirect costs are defined as costs that are not readily chargeable to a particular program or function (for example: support staff for human resources, accounting, etc.) 
• Applicants may use an indirect cost rate of up to 15%. </t>
    </r>
    <r>
      <rPr>
        <b/>
        <sz val="10"/>
        <rFont val="Arial"/>
        <family val="2"/>
      </rPr>
      <t>A federally approved indirect cost rate letter must be provided for rates above 15%.</t>
    </r>
    <r>
      <rPr>
        <sz val="10"/>
        <rFont val="Arial"/>
        <family val="2"/>
      </rPr>
      <t xml:space="preserve">
• The federally approved rate may only apply to certain direct costs shown in Items A-M.
</t>
    </r>
  </si>
  <si>
    <t>Name of organization:</t>
  </si>
  <si>
    <r>
      <rPr>
        <b/>
        <sz val="12"/>
        <rFont val="Arial"/>
        <family val="2"/>
      </rPr>
      <t>Instructions:</t>
    </r>
    <r>
      <rPr>
        <b/>
        <u/>
        <sz val="10"/>
        <rFont val="Arial"/>
        <family val="2"/>
      </rPr>
      <t xml:space="preserve">
</t>
    </r>
    <r>
      <rPr>
        <b/>
        <sz val="10"/>
        <rFont val="Arial"/>
        <family val="2"/>
      </rPr>
      <t xml:space="preserve">• </t>
    </r>
    <r>
      <rPr>
        <sz val="10"/>
        <rFont val="Arial"/>
        <family val="2"/>
      </rPr>
      <t xml:space="preserve">Enter data ONLY if you are purchasing an </t>
    </r>
    <r>
      <rPr>
        <sz val="10"/>
        <color rgb="FFFF0000"/>
        <rFont val="Arial"/>
        <family val="2"/>
      </rPr>
      <t>individual</t>
    </r>
    <r>
      <rPr>
        <sz val="10"/>
        <rFont val="Arial"/>
        <family val="2"/>
      </rPr>
      <t xml:space="preserve"> piece of equipment valued at $10,000 or more.
• The individual item should have a useful life of more than one year and depreciation is generally tracked by the agency's accounting department.
• If items collectively cost more than $10,000 but individually cost less (for example: six workstations at $2,000 apiece), then the items should be reported under Supplies.
</t>
    </r>
  </si>
  <si>
    <r>
      <rPr>
        <b/>
        <sz val="12"/>
        <rFont val="Arial"/>
        <family val="2"/>
      </rPr>
      <t>Instructions</t>
    </r>
    <r>
      <rPr>
        <sz val="10"/>
        <rFont val="Arial"/>
        <family val="2"/>
      </rPr>
      <t xml:space="preserve">:
• This category may cover fees and reimbursements for subcontractors. </t>
    </r>
  </si>
  <si>
    <r>
      <rPr>
        <b/>
        <sz val="12"/>
        <rFont val="Arial"/>
        <family val="2"/>
      </rPr>
      <t>Instructions</t>
    </r>
    <r>
      <rPr>
        <sz val="10"/>
        <rFont val="Arial"/>
        <family val="2"/>
      </rPr>
      <t>:
• Costs may include attendance at a training or for the agency to provide a training or community-wide event (registration fees, speaker fees, meeting rooms, and training materials).</t>
    </r>
  </si>
  <si>
    <r>
      <rPr>
        <b/>
        <sz val="12"/>
        <rFont val="Arial"/>
        <family val="2"/>
      </rPr>
      <t>Instructions</t>
    </r>
    <r>
      <rPr>
        <sz val="10"/>
        <rFont val="Arial"/>
        <family val="2"/>
      </rPr>
      <t xml:space="preserve">:
• Expenses must directly support the treatment plan that addresses mental health and/or substance use.
• No </t>
    </r>
    <r>
      <rPr>
        <sz val="10"/>
        <color rgb="FFFF0000"/>
        <rFont val="Arial"/>
        <family val="2"/>
      </rPr>
      <t xml:space="preserve">cash assistance </t>
    </r>
    <r>
      <rPr>
        <sz val="10"/>
        <rFont val="Arial"/>
        <family val="2"/>
      </rPr>
      <t>to consumers or families is permitted.</t>
    </r>
  </si>
  <si>
    <r>
      <rPr>
        <b/>
        <sz val="12"/>
        <rFont val="Arial"/>
        <family val="2"/>
      </rPr>
      <t>Instructions:</t>
    </r>
    <r>
      <rPr>
        <sz val="10"/>
        <rFont val="Arial"/>
        <family val="2"/>
      </rPr>
      <t xml:space="preserve">
• Items A-M were Direct Costs. Indirect costs are defined as costs that are not readily chargeable to a particular program or function (for example: support staff for human resources, accounting, etc.) 
• An indirect cost rate of up to 15% is allowed. </t>
    </r>
    <r>
      <rPr>
        <b/>
        <sz val="10"/>
        <rFont val="Arial"/>
        <family val="2"/>
      </rPr>
      <t>The subcontractor must provide a copy of the federally approved indirect cost rate letter for rates above 15%.</t>
    </r>
    <r>
      <rPr>
        <sz val="10"/>
        <rFont val="Arial"/>
        <family val="2"/>
      </rPr>
      <t xml:space="preserve">
• The federally approved rate may only apply to certain direct costs shown in Items A-M.</t>
    </r>
  </si>
  <si>
    <t>H: Consultant &amp; Contractual Expenses</t>
  </si>
  <si>
    <t xml:space="preserve">O: Recovery Support </t>
  </si>
  <si>
    <r>
      <rPr>
        <sz val="12"/>
        <rFont val="Arial"/>
        <family val="2"/>
      </rPr>
      <t>Instructions:</t>
    </r>
    <r>
      <rPr>
        <sz val="10"/>
        <rFont val="Arial"/>
        <family val="2"/>
      </rPr>
      <t xml:space="preserve">
• Items A-M were Direct Costs. Indirect costs are defined as costs that are not readily chargeable to a particular program or function (for example: support staff for human resources, accounting, etc.) 
• An indirect cost rate of up to 15% is allowed. </t>
    </r>
    <r>
      <rPr>
        <b/>
        <sz val="10"/>
        <color rgb="FFFF0000"/>
        <rFont val="Arial"/>
        <family val="2"/>
      </rPr>
      <t>The subcontractor must provide a copy of the federally approved indirect cost rate letter for rates above 15%.</t>
    </r>
    <r>
      <rPr>
        <sz val="10"/>
        <rFont val="Arial"/>
        <family val="2"/>
      </rPr>
      <t xml:space="preserve">
• The federally approved rate may only apply to certain direct costs shown in Items A-M.</t>
    </r>
  </si>
  <si>
    <r>
      <rPr>
        <sz val="12"/>
        <rFont val="Arial"/>
        <family val="2"/>
      </rPr>
      <t>Instructions:</t>
    </r>
    <r>
      <rPr>
        <sz val="10"/>
        <rFont val="Arial"/>
        <family val="2"/>
      </rPr>
      <t xml:space="preserve">
• Items A-M were Direct Costs. Indirect costs are defined as costs that are not readily chargeable to a particular program or function (for example: support staff for human resources, accounting, etc.) 
• An indirect cost rate of up to 15% is allowed. </t>
    </r>
    <r>
      <rPr>
        <b/>
        <sz val="10"/>
        <rFont val="Arial"/>
        <family val="2"/>
      </rPr>
      <t>The subcontractor must provide a copy of the federally approved indirect cost rate letter for rates above 15%.</t>
    </r>
    <r>
      <rPr>
        <sz val="10"/>
        <rFont val="Arial"/>
        <family val="2"/>
      </rPr>
      <t xml:space="preserve">
• The federally approved rate may only apply to certain direct costs shown in Items A-M.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</si>
</sst>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6" formatCode="&quot;$&quot;#,##0_);[Red]\(&quot;$&quot;#,##0\)"/>
    <numFmt numFmtId="7" formatCode="&quot;$&quot;#,##0.00_);\(&quot;$&quot;#,##0.00\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&quot;$&quot;#,##0.000_);\(&quot;$&quot;#,##0.000\)"/>
    <numFmt numFmtId="166" formatCode="0.000%"/>
    <numFmt numFmtId="167" formatCode="&quot;$&quot;#,##0.00"/>
    <numFmt numFmtId="168" formatCode="&quot;$&quot;#,##0"/>
  </numFmts>
  <fonts count="2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b/>
      <u/>
      <sz val="10"/>
      <name val="Arial"/>
      <family val="2"/>
    </font>
    <font>
      <i/>
      <u/>
      <sz val="10"/>
      <name val="Arial"/>
      <family val="2"/>
    </font>
    <font>
      <b/>
      <sz val="10"/>
      <name val="Times New Roman"/>
      <family val="1"/>
    </font>
    <font>
      <i/>
      <sz val="10"/>
      <color rgb="FFFF0000"/>
      <name val="Arial"/>
      <family val="2"/>
    </font>
    <font>
      <sz val="10"/>
      <color rgb="FFFF0000"/>
      <name val="Arial"/>
      <family val="2"/>
    </font>
    <font>
      <i/>
      <u/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trike/>
      <sz val="10"/>
      <color rgb="FFFF0000"/>
      <name val="Arial"/>
      <family val="2"/>
    </font>
    <font>
      <b/>
      <i/>
      <sz val="14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i/>
      <sz val="12"/>
      <name val="Arial"/>
      <family val="2"/>
    </font>
    <font>
      <b/>
      <sz val="14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6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0" fontId="1" fillId="0" borderId="0"/>
  </cellStyleXfs>
  <cellXfs count="629">
    <xf numFmtId="0" fontId="0" fillId="0" borderId="0" xfId="0"/>
    <xf numFmtId="164" fontId="2" fillId="0" borderId="0" xfId="0" applyNumberFormat="1" applyFont="1"/>
    <xf numFmtId="0" fontId="6" fillId="0" borderId="0" xfId="0" applyFont="1" applyAlignment="1">
      <alignment vertical="top" wrapText="1"/>
    </xf>
    <xf numFmtId="0" fontId="0" fillId="0" borderId="0" xfId="0" applyAlignment="1">
      <alignment vertical="center"/>
    </xf>
    <xf numFmtId="0" fontId="14" fillId="0" borderId="27" xfId="0" applyFont="1" applyFill="1" applyBorder="1" applyAlignment="1">
      <alignment horizontal="center"/>
    </xf>
    <xf numFmtId="0" fontId="0" fillId="0" borderId="9" xfId="0" applyFill="1" applyBorder="1" applyAlignment="1">
      <alignment vertical="center"/>
    </xf>
    <xf numFmtId="49" fontId="3" fillId="3" borderId="1" xfId="0" applyNumberFormat="1" applyFont="1" applyFill="1" applyBorder="1" applyAlignment="1" applyProtection="1">
      <alignment vertical="center" wrapText="1"/>
      <protection locked="0"/>
    </xf>
    <xf numFmtId="0" fontId="3" fillId="0" borderId="1" xfId="2" applyNumberFormat="1" applyFont="1" applyFill="1" applyBorder="1" applyAlignment="1" applyProtection="1">
      <alignment horizontal="left" vertical="center" wrapText="1"/>
    </xf>
    <xf numFmtId="49" fontId="3" fillId="3" borderId="12" xfId="0" applyNumberFormat="1" applyFont="1" applyFill="1" applyBorder="1" applyAlignment="1" applyProtection="1">
      <alignment vertical="center" wrapText="1"/>
      <protection locked="0"/>
    </xf>
    <xf numFmtId="0" fontId="2" fillId="2" borderId="31" xfId="0" applyFont="1" applyFill="1" applyBorder="1" applyAlignment="1">
      <alignment horizontal="left" vertical="center" wrapText="1"/>
    </xf>
    <xf numFmtId="0" fontId="0" fillId="0" borderId="0" xfId="0" applyAlignment="1"/>
    <xf numFmtId="0" fontId="2" fillId="5" borderId="0" xfId="0" applyFont="1" applyFill="1" applyBorder="1" applyAlignment="1"/>
    <xf numFmtId="0" fontId="0" fillId="5" borderId="0" xfId="0" applyFill="1" applyBorder="1"/>
    <xf numFmtId="0" fontId="5" fillId="5" borderId="0" xfId="0" applyFont="1" applyFill="1" applyBorder="1"/>
    <xf numFmtId="44" fontId="5" fillId="5" borderId="0" xfId="0" applyNumberFormat="1" applyFont="1" applyFill="1" applyBorder="1"/>
    <xf numFmtId="0" fontId="2" fillId="2" borderId="4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left" vertical="top" wrapText="1"/>
    </xf>
    <xf numFmtId="0" fontId="3" fillId="2" borderId="4" xfId="0" applyFont="1" applyFill="1" applyBorder="1"/>
    <xf numFmtId="0" fontId="2" fillId="2" borderId="4" xfId="0" applyFont="1" applyFill="1" applyBorder="1" applyAlignment="1">
      <alignment horizontal="center"/>
    </xf>
    <xf numFmtId="0" fontId="5" fillId="2" borderId="4" xfId="0" applyFont="1" applyFill="1" applyBorder="1"/>
    <xf numFmtId="0" fontId="0" fillId="0" borderId="4" xfId="0" applyFill="1" applyBorder="1"/>
    <xf numFmtId="0" fontId="3" fillId="5" borderId="0" xfId="0" applyFont="1" applyFill="1" applyBorder="1" applyAlignment="1">
      <alignment horizontal="left" vertical="top" wrapText="1"/>
    </xf>
    <xf numFmtId="0" fontId="0" fillId="5" borderId="0" xfId="0" applyFill="1" applyBorder="1" applyAlignment="1">
      <alignment horizontal="left" vertical="top" wrapText="1"/>
    </xf>
    <xf numFmtId="44" fontId="5" fillId="5" borderId="0" xfId="1" applyFont="1" applyFill="1" applyBorder="1"/>
    <xf numFmtId="0" fontId="0" fillId="2" borderId="4" xfId="0" applyFill="1" applyBorder="1"/>
    <xf numFmtId="7" fontId="5" fillId="5" borderId="0" xfId="0" applyNumberFormat="1" applyFont="1" applyFill="1" applyBorder="1"/>
    <xf numFmtId="0" fontId="2" fillId="5" borderId="4" xfId="0" applyFont="1" applyFill="1" applyBorder="1" applyAlignment="1">
      <alignment horizontal="center"/>
    </xf>
    <xf numFmtId="0" fontId="0" fillId="5" borderId="4" xfId="0" applyFill="1" applyBorder="1"/>
    <xf numFmtId="0" fontId="16" fillId="0" borderId="0" xfId="0" applyFont="1"/>
    <xf numFmtId="0" fontId="3" fillId="5" borderId="0" xfId="0" applyFont="1" applyFill="1" applyAlignment="1" applyProtection="1">
      <alignment horizontal="right"/>
    </xf>
    <xf numFmtId="0" fontId="2" fillId="5" borderId="0" xfId="0" applyFont="1" applyFill="1" applyAlignment="1" applyProtection="1">
      <alignment horizontal="left"/>
      <protection locked="0"/>
    </xf>
    <xf numFmtId="0" fontId="9" fillId="5" borderId="0" xfId="0" applyFont="1" applyFill="1" applyBorder="1" applyAlignment="1" applyProtection="1">
      <alignment horizontal="left"/>
      <protection locked="0"/>
    </xf>
    <xf numFmtId="0" fontId="11" fillId="5" borderId="0" xfId="0" applyFont="1" applyFill="1" applyBorder="1" applyAlignment="1">
      <alignment horizontal="left" vertical="top" wrapText="1"/>
    </xf>
    <xf numFmtId="49" fontId="3" fillId="3" borderId="9" xfId="0" applyNumberFormat="1" applyFont="1" applyFill="1" applyBorder="1" applyAlignment="1" applyProtection="1">
      <alignment vertical="center" wrapText="1"/>
      <protection locked="0"/>
    </xf>
    <xf numFmtId="0" fontId="2" fillId="4" borderId="17" xfId="0" applyFont="1" applyFill="1" applyBorder="1" applyAlignment="1">
      <alignment horizontal="center" wrapText="1"/>
    </xf>
    <xf numFmtId="49" fontId="3" fillId="3" borderId="47" xfId="0" applyNumberFormat="1" applyFont="1" applyFill="1" applyBorder="1" applyAlignment="1" applyProtection="1">
      <alignment vertical="center" wrapText="1"/>
      <protection locked="0"/>
    </xf>
    <xf numFmtId="0" fontId="3" fillId="0" borderId="5" xfId="2" applyNumberFormat="1" applyFont="1" applyFill="1" applyBorder="1" applyAlignment="1" applyProtection="1">
      <alignment horizontal="left" vertical="center" wrapText="1"/>
    </xf>
    <xf numFmtId="0" fontId="2" fillId="4" borderId="16" xfId="0" applyFont="1" applyFill="1" applyBorder="1" applyAlignment="1">
      <alignment horizontal="center"/>
    </xf>
    <xf numFmtId="0" fontId="2" fillId="4" borderId="17" xfId="1" applyNumberFormat="1" applyFont="1" applyFill="1" applyBorder="1" applyAlignment="1">
      <alignment horizontal="center"/>
    </xf>
    <xf numFmtId="0" fontId="2" fillId="4" borderId="17" xfId="0" applyFont="1" applyFill="1" applyBorder="1" applyAlignment="1">
      <alignment horizontal="center"/>
    </xf>
    <xf numFmtId="0" fontId="2" fillId="4" borderId="18" xfId="0" applyFont="1" applyFill="1" applyBorder="1" applyAlignment="1">
      <alignment horizontal="center"/>
    </xf>
    <xf numFmtId="49" fontId="3" fillId="3" borderId="5" xfId="0" applyNumberFormat="1" applyFont="1" applyFill="1" applyBorder="1" applyAlignment="1" applyProtection="1">
      <alignment vertical="center" wrapText="1"/>
      <protection locked="0"/>
    </xf>
    <xf numFmtId="0" fontId="2" fillId="4" borderId="18" xfId="0" applyFont="1" applyFill="1" applyBorder="1" applyAlignment="1">
      <alignment horizontal="center" wrapText="1"/>
    </xf>
    <xf numFmtId="0" fontId="2" fillId="8" borderId="49" xfId="0" applyFont="1" applyFill="1" applyBorder="1" applyAlignment="1">
      <alignment horizontal="center" wrapText="1"/>
    </xf>
    <xf numFmtId="3" fontId="2" fillId="8" borderId="50" xfId="0" applyNumberFormat="1" applyFont="1" applyFill="1" applyBorder="1" applyAlignment="1">
      <alignment horizontal="center" wrapText="1"/>
    </xf>
    <xf numFmtId="49" fontId="2" fillId="4" borderId="16" xfId="0" applyNumberFormat="1" applyFont="1" applyFill="1" applyBorder="1" applyAlignment="1">
      <alignment horizontal="center" wrapText="1"/>
    </xf>
    <xf numFmtId="0" fontId="0" fillId="5" borderId="0" xfId="0" applyFill="1"/>
    <xf numFmtId="49" fontId="0" fillId="5" borderId="0" xfId="0" applyNumberFormat="1" applyFill="1" applyBorder="1"/>
    <xf numFmtId="165" fontId="3" fillId="3" borderId="25" xfId="0" applyNumberFormat="1" applyFont="1" applyFill="1" applyBorder="1" applyAlignment="1" applyProtection="1">
      <alignment horizontal="center" vertical="center"/>
      <protection locked="0"/>
    </xf>
    <xf numFmtId="3" fontId="3" fillId="3" borderId="25" xfId="0" applyNumberFormat="1" applyFont="1" applyFill="1" applyBorder="1" applyAlignment="1" applyProtection="1">
      <alignment horizontal="center" vertical="center"/>
      <protection locked="0"/>
    </xf>
    <xf numFmtId="7" fontId="3" fillId="3" borderId="17" xfId="0" applyNumberFormat="1" applyFont="1" applyFill="1" applyBorder="1" applyAlignment="1" applyProtection="1">
      <alignment horizontal="center" vertical="center"/>
      <protection locked="0"/>
    </xf>
    <xf numFmtId="3" fontId="3" fillId="3" borderId="17" xfId="0" applyNumberFormat="1" applyFont="1" applyFill="1" applyBorder="1" applyAlignment="1" applyProtection="1">
      <alignment horizontal="center" vertical="center"/>
      <protection locked="0"/>
    </xf>
    <xf numFmtId="0" fontId="2" fillId="4" borderId="17" xfId="0" applyFont="1" applyFill="1" applyBorder="1" applyAlignment="1">
      <alignment horizontal="center"/>
    </xf>
    <xf numFmtId="0" fontId="6" fillId="5" borderId="4" xfId="0" applyFont="1" applyFill="1" applyBorder="1"/>
    <xf numFmtId="7" fontId="6" fillId="5" borderId="34" xfId="0" applyNumberFormat="1" applyFont="1" applyFill="1" applyBorder="1" applyAlignment="1" applyProtection="1">
      <alignment horizontal="right" vertical="center"/>
    </xf>
    <xf numFmtId="0" fontId="3" fillId="0" borderId="1" xfId="2" applyNumberFormat="1" applyFont="1" applyFill="1" applyBorder="1" applyAlignment="1" applyProtection="1">
      <alignment horizontal="left" wrapText="1"/>
    </xf>
    <xf numFmtId="0" fontId="6" fillId="5" borderId="34" xfId="0" applyFont="1" applyFill="1" applyBorder="1" applyAlignment="1"/>
    <xf numFmtId="0" fontId="0" fillId="5" borderId="34" xfId="0" applyFill="1" applyBorder="1" applyAlignment="1">
      <alignment vertical="center"/>
    </xf>
    <xf numFmtId="44" fontId="5" fillId="5" borderId="34" xfId="0" applyNumberFormat="1" applyFont="1" applyFill="1" applyBorder="1" applyAlignment="1">
      <alignment vertical="center"/>
    </xf>
    <xf numFmtId="44" fontId="5" fillId="5" borderId="34" xfId="0" applyNumberFormat="1" applyFont="1" applyFill="1" applyBorder="1"/>
    <xf numFmtId="0" fontId="2" fillId="4" borderId="17" xfId="0" applyFont="1" applyFill="1" applyBorder="1" applyAlignment="1">
      <alignment horizontal="center"/>
    </xf>
    <xf numFmtId="0" fontId="1" fillId="0" borderId="0" xfId="4"/>
    <xf numFmtId="0" fontId="1" fillId="0" borderId="0" xfId="4" applyAlignment="1">
      <alignment wrapText="1"/>
    </xf>
    <xf numFmtId="0" fontId="1" fillId="0" borderId="0" xfId="4" applyAlignment="1">
      <alignment horizontal="center"/>
    </xf>
    <xf numFmtId="0" fontId="0" fillId="5" borderId="34" xfId="0" applyFill="1" applyBorder="1"/>
    <xf numFmtId="7" fontId="5" fillId="5" borderId="0" xfId="1" applyNumberFormat="1" applyFont="1" applyFill="1" applyBorder="1"/>
    <xf numFmtId="0" fontId="6" fillId="5" borderId="4" xfId="0" applyFont="1" applyFill="1" applyBorder="1" applyAlignment="1">
      <alignment horizontal="left"/>
    </xf>
    <xf numFmtId="0" fontId="3" fillId="5" borderId="0" xfId="0" applyFont="1" applyFill="1" applyBorder="1" applyAlignment="1">
      <alignment horizontal="left"/>
    </xf>
    <xf numFmtId="0" fontId="6" fillId="5" borderId="0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left" vertical="top" wrapText="1"/>
    </xf>
    <xf numFmtId="0" fontId="5" fillId="5" borderId="34" xfId="0" applyFont="1" applyFill="1" applyBorder="1"/>
    <xf numFmtId="44" fontId="5" fillId="5" borderId="0" xfId="0" applyNumberFormat="1" applyFont="1" applyFill="1" applyBorder="1" applyAlignment="1">
      <alignment vertical="center"/>
    </xf>
    <xf numFmtId="0" fontId="5" fillId="5" borderId="34" xfId="0" applyFont="1" applyFill="1" applyBorder="1" applyAlignment="1">
      <alignment vertical="center"/>
    </xf>
    <xf numFmtId="0" fontId="5" fillId="5" borderId="0" xfId="0" applyFont="1" applyFill="1" applyBorder="1" applyAlignment="1">
      <alignment vertical="center"/>
    </xf>
    <xf numFmtId="165" fontId="3" fillId="5" borderId="0" xfId="0" applyNumberFormat="1" applyFont="1" applyFill="1" applyBorder="1" applyAlignment="1" applyProtection="1">
      <alignment horizontal="right"/>
      <protection locked="0"/>
    </xf>
    <xf numFmtId="3" fontId="3" fillId="5" borderId="0" xfId="0" applyNumberFormat="1" applyFont="1" applyFill="1" applyBorder="1" applyProtection="1">
      <protection locked="0"/>
    </xf>
    <xf numFmtId="7" fontId="3" fillId="5" borderId="0" xfId="0" applyNumberFormat="1" applyFont="1" applyFill="1" applyBorder="1" applyAlignment="1" applyProtection="1">
      <alignment horizontal="right"/>
      <protection locked="0"/>
    </xf>
    <xf numFmtId="0" fontId="3" fillId="5" borderId="4" xfId="0" applyFont="1" applyFill="1" applyBorder="1"/>
    <xf numFmtId="0" fontId="3" fillId="5" borderId="0" xfId="0" applyFont="1" applyFill="1" applyBorder="1" applyAlignment="1" applyProtection="1">
      <alignment wrapText="1"/>
      <protection locked="0"/>
    </xf>
    <xf numFmtId="0" fontId="5" fillId="5" borderId="0" xfId="0" applyFont="1" applyFill="1" applyBorder="1" applyAlignment="1">
      <alignment wrapText="1"/>
    </xf>
    <xf numFmtId="0" fontId="2" fillId="5" borderId="4" xfId="0" applyFont="1" applyFill="1" applyBorder="1" applyAlignment="1">
      <alignment vertical="top" wrapText="1"/>
    </xf>
    <xf numFmtId="0" fontId="4" fillId="5" borderId="0" xfId="2" applyFill="1" applyBorder="1" applyAlignment="1" applyProtection="1">
      <alignment horizontal="left" vertical="top" wrapText="1"/>
    </xf>
    <xf numFmtId="0" fontId="4" fillId="5" borderId="34" xfId="2" applyFill="1" applyBorder="1" applyAlignment="1" applyProtection="1">
      <alignment horizontal="left" vertical="top" wrapText="1"/>
    </xf>
    <xf numFmtId="0" fontId="0" fillId="5" borderId="0" xfId="0" applyFill="1" applyBorder="1" applyAlignment="1">
      <alignment vertical="center"/>
    </xf>
    <xf numFmtId="0" fontId="5" fillId="5" borderId="34" xfId="0" applyFont="1" applyFill="1" applyBorder="1" applyAlignment="1">
      <alignment vertical="center" wrapText="1"/>
    </xf>
    <xf numFmtId="44" fontId="5" fillId="5" borderId="0" xfId="1" applyFont="1" applyFill="1" applyBorder="1" applyAlignment="1">
      <alignment vertical="center"/>
    </xf>
    <xf numFmtId="0" fontId="2" fillId="5" borderId="4" xfId="0" applyFont="1" applyFill="1" applyBorder="1"/>
    <xf numFmtId="0" fontId="10" fillId="5" borderId="0" xfId="0" applyFont="1" applyFill="1" applyBorder="1"/>
    <xf numFmtId="0" fontId="12" fillId="5" borderId="0" xfId="0" applyFont="1" applyFill="1" applyBorder="1"/>
    <xf numFmtId="7" fontId="5" fillId="5" borderId="0" xfId="0" applyNumberFormat="1" applyFont="1" applyFill="1" applyBorder="1" applyAlignment="1">
      <alignment vertical="center"/>
    </xf>
    <xf numFmtId="7" fontId="6" fillId="5" borderId="0" xfId="1" applyNumberFormat="1" applyFont="1" applyFill="1" applyBorder="1" applyAlignment="1">
      <alignment horizontal="right" vertical="center"/>
    </xf>
    <xf numFmtId="0" fontId="8" fillId="5" borderId="0" xfId="0" applyFont="1" applyFill="1" applyBorder="1" applyAlignment="1">
      <alignment horizontal="left" vertical="top" wrapText="1"/>
    </xf>
    <xf numFmtId="0" fontId="2" fillId="5" borderId="0" xfId="0" applyFont="1" applyFill="1" applyBorder="1" applyAlignment="1">
      <alignment horizontal="left" vertical="center" wrapText="1"/>
    </xf>
    <xf numFmtId="0" fontId="2" fillId="5" borderId="0" xfId="0" applyFont="1" applyFill="1" applyBorder="1" applyAlignment="1">
      <alignment horizontal="left" vertical="top" wrapText="1"/>
    </xf>
    <xf numFmtId="0" fontId="13" fillId="5" borderId="4" xfId="0" applyFont="1" applyFill="1" applyBorder="1" applyAlignment="1">
      <alignment horizontal="left" vertical="top" wrapText="1"/>
    </xf>
    <xf numFmtId="6" fontId="2" fillId="5" borderId="0" xfId="0" applyNumberFormat="1" applyFont="1" applyFill="1" applyBorder="1" applyAlignment="1">
      <alignment horizontal="right" vertical="top" wrapText="1"/>
    </xf>
    <xf numFmtId="0" fontId="7" fillId="5" borderId="0" xfId="0" applyFont="1" applyFill="1" applyBorder="1" applyAlignment="1">
      <alignment horizontal="left" wrapText="1"/>
    </xf>
    <xf numFmtId="0" fontId="7" fillId="5" borderId="0" xfId="0" applyFont="1" applyFill="1" applyBorder="1" applyAlignment="1">
      <alignment horizontal="left" vertical="center" wrapText="1"/>
    </xf>
    <xf numFmtId="0" fontId="11" fillId="5" borderId="0" xfId="0" applyFont="1" applyFill="1" applyBorder="1"/>
    <xf numFmtId="0" fontId="2" fillId="5" borderId="4" xfId="0" applyFont="1" applyFill="1" applyBorder="1" applyAlignment="1"/>
    <xf numFmtId="7" fontId="5" fillId="5" borderId="4" xfId="0" applyNumberFormat="1" applyFont="1" applyFill="1" applyBorder="1" applyAlignment="1">
      <alignment horizontal="right"/>
    </xf>
    <xf numFmtId="9" fontId="5" fillId="5" borderId="0" xfId="3" applyFont="1" applyFill="1" applyBorder="1" applyAlignment="1">
      <alignment horizontal="right"/>
    </xf>
    <xf numFmtId="7" fontId="6" fillId="5" borderId="0" xfId="0" applyNumberFormat="1" applyFont="1" applyFill="1" applyBorder="1" applyAlignment="1">
      <alignment horizontal="right"/>
    </xf>
    <xf numFmtId="0" fontId="16" fillId="5" borderId="0" xfId="0" applyFont="1" applyFill="1" applyBorder="1" applyAlignment="1" applyProtection="1">
      <alignment horizontal="right"/>
      <protection locked="0"/>
    </xf>
    <xf numFmtId="0" fontId="16" fillId="5" borderId="0" xfId="0" applyFont="1" applyFill="1" applyAlignment="1" applyProtection="1">
      <alignment horizontal="right"/>
    </xf>
    <xf numFmtId="7" fontId="6" fillId="5" borderId="0" xfId="0" applyNumberFormat="1" applyFont="1" applyFill="1" applyBorder="1" applyProtection="1"/>
    <xf numFmtId="166" fontId="3" fillId="3" borderId="25" xfId="3" applyNumberFormat="1" applyFont="1" applyFill="1" applyBorder="1" applyAlignment="1" applyProtection="1">
      <alignment horizontal="center" vertical="center"/>
      <protection locked="0"/>
    </xf>
    <xf numFmtId="0" fontId="5" fillId="5" borderId="0" xfId="0" applyFont="1" applyFill="1"/>
    <xf numFmtId="49" fontId="1" fillId="3" borderId="14" xfId="0" applyNumberFormat="1" applyFont="1" applyFill="1" applyBorder="1" applyAlignment="1" applyProtection="1">
      <alignment vertical="center" wrapText="1"/>
      <protection locked="0"/>
    </xf>
    <xf numFmtId="0" fontId="3" fillId="0" borderId="6" xfId="0" applyFont="1" applyFill="1" applyBorder="1" applyAlignment="1" applyProtection="1">
      <alignment vertical="top" wrapText="1"/>
      <protection locked="0"/>
    </xf>
    <xf numFmtId="0" fontId="3" fillId="0" borderId="9" xfId="0" applyFont="1" applyFill="1" applyBorder="1" applyAlignment="1" applyProtection="1">
      <alignment vertical="top" wrapText="1"/>
      <protection locked="0"/>
    </xf>
    <xf numFmtId="0" fontId="3" fillId="0" borderId="11" xfId="0" applyFont="1" applyFill="1" applyBorder="1" applyAlignment="1" applyProtection="1">
      <alignment vertical="top" wrapText="1"/>
      <protection locked="0"/>
    </xf>
    <xf numFmtId="0" fontId="16" fillId="0" borderId="0" xfId="0" applyFont="1" applyFill="1"/>
    <xf numFmtId="0" fontId="0" fillId="0" borderId="0" xfId="0" applyFill="1"/>
    <xf numFmtId="0" fontId="1" fillId="0" borderId="9" xfId="0" applyFont="1" applyBorder="1" applyAlignment="1">
      <alignment horizontal="center" vertical="center"/>
    </xf>
    <xf numFmtId="0" fontId="1" fillId="0" borderId="19" xfId="0" applyFont="1" applyFill="1" applyBorder="1" applyAlignment="1">
      <alignment horizontal="center" vertical="center"/>
    </xf>
    <xf numFmtId="0" fontId="1" fillId="6" borderId="14" xfId="0" applyFont="1" applyFill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6" borderId="24" xfId="0" applyFont="1" applyFill="1" applyBorder="1" applyAlignment="1">
      <alignment horizontal="center" vertical="center"/>
    </xf>
    <xf numFmtId="0" fontId="1" fillId="5" borderId="0" xfId="0" applyFont="1" applyFill="1" applyBorder="1" applyAlignment="1" applyProtection="1">
      <alignment horizontal="right"/>
      <protection locked="0"/>
    </xf>
    <xf numFmtId="0" fontId="1" fillId="5" borderId="0" xfId="0" applyFont="1" applyFill="1" applyAlignment="1" applyProtection="1">
      <alignment horizontal="right"/>
    </xf>
    <xf numFmtId="0" fontId="2" fillId="6" borderId="6" xfId="0" applyFont="1" applyFill="1" applyBorder="1" applyAlignment="1">
      <alignment horizontal="center" vertical="center"/>
    </xf>
    <xf numFmtId="0" fontId="2" fillId="6" borderId="7" xfId="0" applyFont="1" applyFill="1" applyBorder="1" applyAlignment="1">
      <alignment horizontal="center" vertical="center"/>
    </xf>
    <xf numFmtId="0" fontId="2" fillId="6" borderId="8" xfId="0" applyFont="1" applyFill="1" applyBorder="1" applyAlignment="1">
      <alignment horizontal="center" vertical="center"/>
    </xf>
    <xf numFmtId="0" fontId="1" fillId="6" borderId="5" xfId="0" applyFont="1" applyFill="1" applyBorder="1" applyAlignment="1" applyProtection="1">
      <alignment vertical="center"/>
    </xf>
    <xf numFmtId="0" fontId="1" fillId="0" borderId="2" xfId="0" applyFont="1" applyFill="1" applyBorder="1" applyAlignment="1" applyProtection="1">
      <alignment vertical="center"/>
    </xf>
    <xf numFmtId="0" fontId="1" fillId="0" borderId="2" xfId="0" applyFont="1" applyBorder="1" applyAlignment="1" applyProtection="1">
      <alignment horizontal="left" vertical="center"/>
    </xf>
    <xf numFmtId="49" fontId="2" fillId="4" borderId="49" xfId="0" applyNumberFormat="1" applyFont="1" applyFill="1" applyBorder="1" applyAlignment="1">
      <alignment horizontal="center" wrapText="1"/>
    </xf>
    <xf numFmtId="39" fontId="2" fillId="4" borderId="50" xfId="1" applyNumberFormat="1" applyFont="1" applyFill="1" applyBorder="1" applyAlignment="1">
      <alignment horizontal="center" wrapText="1"/>
    </xf>
    <xf numFmtId="49" fontId="3" fillId="3" borderId="7" xfId="0" applyNumberFormat="1" applyFont="1" applyFill="1" applyBorder="1" applyAlignment="1" applyProtection="1">
      <alignment vertical="center" wrapText="1"/>
      <protection locked="0"/>
    </xf>
    <xf numFmtId="49" fontId="1" fillId="5" borderId="0" xfId="0" applyNumberFormat="1" applyFont="1" applyFill="1" applyBorder="1" applyAlignment="1" applyProtection="1">
      <alignment wrapText="1"/>
      <protection locked="0"/>
    </xf>
    <xf numFmtId="0" fontId="1" fillId="0" borderId="6" xfId="0" applyFont="1" applyFill="1" applyBorder="1" applyAlignment="1" applyProtection="1">
      <alignment horizontal="left" vertical="center" wrapText="1"/>
    </xf>
    <xf numFmtId="0" fontId="1" fillId="0" borderId="9" xfId="0" applyFont="1" applyFill="1" applyBorder="1" applyAlignment="1" applyProtection="1">
      <alignment horizontal="left" vertical="center" wrapText="1"/>
    </xf>
    <xf numFmtId="0" fontId="1" fillId="0" borderId="11" xfId="0" applyFont="1" applyFill="1" applyBorder="1" applyAlignment="1" applyProtection="1">
      <alignment horizontal="left" vertical="center" wrapText="1"/>
    </xf>
    <xf numFmtId="0" fontId="2" fillId="0" borderId="31" xfId="0" applyFont="1" applyFill="1" applyBorder="1" applyAlignment="1">
      <alignment vertical="center"/>
    </xf>
    <xf numFmtId="0" fontId="5" fillId="5" borderId="32" xfId="0" applyFont="1" applyFill="1" applyBorder="1" applyAlignment="1">
      <alignment vertical="center"/>
    </xf>
    <xf numFmtId="0" fontId="3" fillId="5" borderId="32" xfId="0" applyFont="1" applyFill="1" applyBorder="1" applyAlignment="1">
      <alignment vertical="center" wrapText="1"/>
    </xf>
    <xf numFmtId="0" fontId="3" fillId="5" borderId="32" xfId="0" applyFont="1" applyFill="1" applyBorder="1" applyAlignment="1">
      <alignment vertical="center"/>
    </xf>
    <xf numFmtId="0" fontId="2" fillId="5" borderId="31" xfId="0" applyFont="1" applyFill="1" applyBorder="1" applyAlignment="1">
      <alignment vertical="center"/>
    </xf>
    <xf numFmtId="7" fontId="6" fillId="5" borderId="32" xfId="1" applyNumberFormat="1" applyFont="1" applyFill="1" applyBorder="1" applyAlignment="1">
      <alignment horizontal="right" vertical="center"/>
    </xf>
    <xf numFmtId="0" fontId="2" fillId="5" borderId="32" xfId="0" applyFont="1" applyFill="1" applyBorder="1" applyAlignment="1">
      <alignment horizontal="left" vertical="center" wrapText="1"/>
    </xf>
    <xf numFmtId="0" fontId="2" fillId="2" borderId="31" xfId="0" applyFont="1" applyFill="1" applyBorder="1" applyAlignment="1">
      <alignment vertical="center"/>
    </xf>
    <xf numFmtId="49" fontId="3" fillId="5" borderId="32" xfId="0" applyNumberFormat="1" applyFont="1" applyFill="1" applyBorder="1" applyAlignment="1">
      <alignment vertical="center" wrapText="1"/>
    </xf>
    <xf numFmtId="4" fontId="3" fillId="5" borderId="32" xfId="0" applyNumberFormat="1" applyFont="1" applyFill="1" applyBorder="1" applyAlignment="1">
      <alignment vertical="center"/>
    </xf>
    <xf numFmtId="49" fontId="3" fillId="3" borderId="46" xfId="0" applyNumberFormat="1" applyFont="1" applyFill="1" applyBorder="1" applyAlignment="1" applyProtection="1">
      <alignment vertical="center" wrapText="1"/>
      <protection locked="0"/>
    </xf>
    <xf numFmtId="39" fontId="3" fillId="3" borderId="5" xfId="1" applyNumberFormat="1" applyFont="1" applyFill="1" applyBorder="1" applyAlignment="1" applyProtection="1">
      <alignment horizontal="right" vertical="center"/>
      <protection locked="0"/>
    </xf>
    <xf numFmtId="39" fontId="3" fillId="3" borderId="1" xfId="1" applyNumberFormat="1" applyFont="1" applyFill="1" applyBorder="1" applyAlignment="1" applyProtection="1">
      <alignment horizontal="right" vertical="center"/>
      <protection locked="0"/>
    </xf>
    <xf numFmtId="39" fontId="3" fillId="3" borderId="46" xfId="1" applyNumberFormat="1" applyFont="1" applyFill="1" applyBorder="1" applyAlignment="1" applyProtection="1">
      <alignment horizontal="right" vertical="center"/>
      <protection locked="0"/>
    </xf>
    <xf numFmtId="166" fontId="3" fillId="3" borderId="5" xfId="1" applyNumberFormat="1" applyFont="1" applyFill="1" applyBorder="1" applyAlignment="1" applyProtection="1">
      <alignment horizontal="right" vertical="center"/>
      <protection locked="0"/>
    </xf>
    <xf numFmtId="166" fontId="3" fillId="3" borderId="1" xfId="1" applyNumberFormat="1" applyFont="1" applyFill="1" applyBorder="1" applyAlignment="1" applyProtection="1">
      <alignment horizontal="right" vertical="center"/>
      <protection locked="0"/>
    </xf>
    <xf numFmtId="166" fontId="3" fillId="3" borderId="12" xfId="1" applyNumberFormat="1" applyFont="1" applyFill="1" applyBorder="1" applyAlignment="1" applyProtection="1">
      <alignment horizontal="right" vertical="center"/>
      <protection locked="0"/>
    </xf>
    <xf numFmtId="4" fontId="3" fillId="3" borderId="5" xfId="0" applyNumberFormat="1" applyFont="1" applyFill="1" applyBorder="1" applyAlignment="1" applyProtection="1">
      <alignment horizontal="right" vertical="center"/>
      <protection locked="0"/>
    </xf>
    <xf numFmtId="4" fontId="3" fillId="3" borderId="1" xfId="0" applyNumberFormat="1" applyFont="1" applyFill="1" applyBorder="1" applyAlignment="1" applyProtection="1">
      <alignment horizontal="right" vertical="center"/>
      <protection locked="0"/>
    </xf>
    <xf numFmtId="4" fontId="3" fillId="3" borderId="12" xfId="0" applyNumberFormat="1" applyFont="1" applyFill="1" applyBorder="1" applyAlignment="1" applyProtection="1">
      <alignment horizontal="right" vertical="center"/>
      <protection locked="0"/>
    </xf>
    <xf numFmtId="0" fontId="3" fillId="5" borderId="32" xfId="0" applyFont="1" applyFill="1" applyBorder="1" applyAlignment="1">
      <alignment horizontal="right" vertical="center"/>
    </xf>
    <xf numFmtId="166" fontId="3" fillId="3" borderId="7" xfId="1" applyNumberFormat="1" applyFont="1" applyFill="1" applyBorder="1" applyAlignment="1" applyProtection="1">
      <alignment horizontal="right" vertical="center"/>
      <protection locked="0"/>
    </xf>
    <xf numFmtId="39" fontId="3" fillId="3" borderId="7" xfId="1" applyNumberFormat="1" applyFont="1" applyFill="1" applyBorder="1" applyAlignment="1" applyProtection="1">
      <alignment horizontal="right" vertical="center"/>
      <protection locked="0"/>
    </xf>
    <xf numFmtId="166" fontId="3" fillId="3" borderId="46" xfId="1" applyNumberFormat="1" applyFont="1" applyFill="1" applyBorder="1" applyAlignment="1" applyProtection="1">
      <alignment horizontal="right" vertical="center"/>
      <protection locked="0"/>
    </xf>
    <xf numFmtId="44" fontId="3" fillId="5" borderId="32" xfId="1" applyFont="1" applyFill="1" applyBorder="1" applyAlignment="1">
      <alignment horizontal="right" vertical="center"/>
    </xf>
    <xf numFmtId="44" fontId="2" fillId="6" borderId="15" xfId="0" applyNumberFormat="1" applyFont="1" applyFill="1" applyBorder="1" applyAlignment="1" applyProtection="1">
      <alignment horizontal="right" vertical="center"/>
    </xf>
    <xf numFmtId="44" fontId="2" fillId="6" borderId="26" xfId="0" applyNumberFormat="1" applyFont="1" applyFill="1" applyBorder="1" applyAlignment="1" applyProtection="1">
      <alignment horizontal="right" vertical="center"/>
    </xf>
    <xf numFmtId="44" fontId="3" fillId="3" borderId="5" xfId="0" applyNumberFormat="1" applyFont="1" applyFill="1" applyBorder="1" applyAlignment="1" applyProtection="1">
      <alignment horizontal="right" vertical="center"/>
      <protection locked="0"/>
    </xf>
    <xf numFmtId="44" fontId="3" fillId="3" borderId="1" xfId="0" applyNumberFormat="1" applyFont="1" applyFill="1" applyBorder="1" applyAlignment="1" applyProtection="1">
      <alignment horizontal="right" vertical="center"/>
      <protection locked="0"/>
    </xf>
    <xf numFmtId="44" fontId="3" fillId="3" borderId="46" xfId="0" applyNumberFormat="1" applyFont="1" applyFill="1" applyBorder="1" applyAlignment="1" applyProtection="1">
      <alignment horizontal="right" vertical="center"/>
      <protection locked="0"/>
    </xf>
    <xf numFmtId="44" fontId="3" fillId="3" borderId="12" xfId="0" applyNumberFormat="1" applyFont="1" applyFill="1" applyBorder="1" applyAlignment="1" applyProtection="1">
      <alignment horizontal="right" vertical="center"/>
      <protection locked="0"/>
    </xf>
    <xf numFmtId="44" fontId="3" fillId="0" borderId="15" xfId="0" applyNumberFormat="1" applyFont="1" applyFill="1" applyBorder="1" applyAlignment="1" applyProtection="1">
      <alignment horizontal="right" vertical="center"/>
    </xf>
    <xf numFmtId="44" fontId="3" fillId="0" borderId="10" xfId="0" applyNumberFormat="1" applyFont="1" applyFill="1" applyBorder="1" applyAlignment="1" applyProtection="1">
      <alignment horizontal="right" vertical="center"/>
    </xf>
    <xf numFmtId="44" fontId="3" fillId="0" borderId="48" xfId="0" applyNumberFormat="1" applyFont="1" applyFill="1" applyBorder="1" applyAlignment="1" applyProtection="1">
      <alignment horizontal="right" vertical="center"/>
    </xf>
    <xf numFmtId="44" fontId="3" fillId="0" borderId="13" xfId="0" applyNumberFormat="1" applyFont="1" applyFill="1" applyBorder="1" applyAlignment="1" applyProtection="1">
      <alignment horizontal="right" vertical="center"/>
    </xf>
    <xf numFmtId="44" fontId="3" fillId="0" borderId="5" xfId="0" applyNumberFormat="1" applyFont="1" applyFill="1" applyBorder="1" applyAlignment="1" applyProtection="1">
      <alignment horizontal="right" vertical="center"/>
    </xf>
    <xf numFmtId="44" fontId="3" fillId="0" borderId="1" xfId="0" applyNumberFormat="1" applyFont="1" applyFill="1" applyBorder="1" applyAlignment="1" applyProtection="1">
      <alignment horizontal="right" vertical="center"/>
    </xf>
    <xf numFmtId="44" fontId="2" fillId="4" borderId="17" xfId="1" applyNumberFormat="1" applyFont="1" applyFill="1" applyBorder="1" applyAlignment="1">
      <alignment horizontal="center"/>
    </xf>
    <xf numFmtId="44" fontId="2" fillId="4" borderId="18" xfId="0" applyNumberFormat="1" applyFont="1" applyFill="1" applyBorder="1" applyAlignment="1">
      <alignment horizontal="center"/>
    </xf>
    <xf numFmtId="44" fontId="2" fillId="0" borderId="33" xfId="0" applyNumberFormat="1" applyFont="1" applyFill="1" applyBorder="1" applyAlignment="1" applyProtection="1">
      <alignment horizontal="right" vertical="center"/>
    </xf>
    <xf numFmtId="44" fontId="2" fillId="0" borderId="33" xfId="1" applyNumberFormat="1" applyFont="1" applyFill="1" applyBorder="1" applyAlignment="1" applyProtection="1">
      <alignment horizontal="right" vertical="center"/>
    </xf>
    <xf numFmtId="44" fontId="3" fillId="5" borderId="32" xfId="0" applyNumberFormat="1" applyFont="1" applyFill="1" applyBorder="1" applyAlignment="1">
      <alignment horizontal="right" vertical="center"/>
    </xf>
    <xf numFmtId="44" fontId="3" fillId="0" borderId="26" xfId="0" applyNumberFormat="1" applyFont="1" applyFill="1" applyBorder="1" applyAlignment="1" applyProtection="1">
      <alignment horizontal="right" vertical="center"/>
    </xf>
    <xf numFmtId="44" fontId="3" fillId="5" borderId="0" xfId="0" applyNumberFormat="1" applyFont="1" applyFill="1" applyBorder="1" applyAlignment="1" applyProtection="1">
      <alignment horizontal="right"/>
    </xf>
    <xf numFmtId="44" fontId="2" fillId="7" borderId="18" xfId="0" applyNumberFormat="1" applyFont="1" applyFill="1" applyBorder="1" applyAlignment="1">
      <alignment horizontal="center" wrapText="1"/>
    </xf>
    <xf numFmtId="44" fontId="3" fillId="0" borderId="18" xfId="0" applyNumberFormat="1" applyFont="1" applyFill="1" applyBorder="1" applyAlignment="1" applyProtection="1">
      <alignment horizontal="right" vertical="center"/>
    </xf>
    <xf numFmtId="44" fontId="2" fillId="9" borderId="18" xfId="0" applyNumberFormat="1" applyFont="1" applyFill="1" applyBorder="1" applyAlignment="1">
      <alignment horizontal="center" wrapText="1"/>
    </xf>
    <xf numFmtId="44" fontId="3" fillId="3" borderId="26" xfId="0" applyNumberFormat="1" applyFont="1" applyFill="1" applyBorder="1" applyAlignment="1" applyProtection="1">
      <alignment horizontal="right" vertical="center"/>
      <protection locked="0"/>
    </xf>
    <xf numFmtId="44" fontId="3" fillId="5" borderId="0" xfId="0" applyNumberFormat="1" applyFont="1" applyFill="1" applyBorder="1" applyAlignment="1" applyProtection="1">
      <alignment horizontal="right"/>
      <protection locked="0"/>
    </xf>
    <xf numFmtId="44" fontId="3" fillId="3" borderId="15" xfId="0" applyNumberFormat="1" applyFont="1" applyFill="1" applyBorder="1" applyAlignment="1" applyProtection="1">
      <alignment horizontal="right" vertical="center"/>
      <protection locked="0"/>
    </xf>
    <xf numFmtId="44" fontId="3" fillId="3" borderId="10" xfId="0" applyNumberFormat="1" applyFont="1" applyFill="1" applyBorder="1" applyAlignment="1" applyProtection="1">
      <alignment horizontal="right" vertical="center"/>
      <protection locked="0"/>
    </xf>
    <xf numFmtId="44" fontId="3" fillId="3" borderId="13" xfId="0" applyNumberFormat="1" applyFont="1" applyFill="1" applyBorder="1" applyAlignment="1" applyProtection="1">
      <alignment horizontal="right" vertical="center"/>
      <protection locked="0"/>
    </xf>
    <xf numFmtId="44" fontId="2" fillId="2" borderId="33" xfId="0" applyNumberFormat="1" applyFont="1" applyFill="1" applyBorder="1" applyAlignment="1" applyProtection="1">
      <alignment horizontal="right" vertical="center"/>
    </xf>
    <xf numFmtId="44" fontId="2" fillId="0" borderId="33" xfId="0" applyNumberFormat="1" applyFont="1" applyFill="1" applyBorder="1" applyAlignment="1">
      <alignment horizontal="right" vertical="center"/>
    </xf>
    <xf numFmtId="44" fontId="3" fillId="3" borderId="15" xfId="0" applyNumberFormat="1" applyFont="1" applyFill="1" applyBorder="1" applyAlignment="1" applyProtection="1">
      <alignment horizontal="left" vertical="center" wrapText="1"/>
      <protection locked="0"/>
    </xf>
    <xf numFmtId="44" fontId="3" fillId="3" borderId="10" xfId="0" applyNumberFormat="1" applyFont="1" applyFill="1" applyBorder="1" applyAlignment="1" applyProtection="1">
      <alignment horizontal="left" vertical="center" wrapText="1"/>
      <protection locked="0"/>
    </xf>
    <xf numFmtId="44" fontId="3" fillId="3" borderId="13" xfId="0" applyNumberFormat="1" applyFont="1" applyFill="1" applyBorder="1" applyAlignment="1" applyProtection="1">
      <alignment horizontal="left" vertical="center" wrapText="1"/>
      <protection locked="0"/>
    </xf>
    <xf numFmtId="44" fontId="2" fillId="0" borderId="33" xfId="0" applyNumberFormat="1" applyFont="1" applyFill="1" applyBorder="1" applyAlignment="1" applyProtection="1">
      <alignment horizontal="left" vertical="center" wrapText="1"/>
    </xf>
    <xf numFmtId="44" fontId="1" fillId="5" borderId="10" xfId="0" applyNumberFormat="1" applyFont="1" applyFill="1" applyBorder="1" applyAlignment="1" applyProtection="1">
      <alignment horizontal="right" vertical="center"/>
    </xf>
    <xf numFmtId="44" fontId="1" fillId="5" borderId="20" xfId="0" applyNumberFormat="1" applyFont="1" applyFill="1" applyBorder="1" applyAlignment="1" applyProtection="1">
      <alignment horizontal="right" vertical="center"/>
    </xf>
    <xf numFmtId="44" fontId="2" fillId="4" borderId="50" xfId="0" applyNumberFormat="1" applyFont="1" applyFill="1" applyBorder="1" applyAlignment="1">
      <alignment horizontal="center" wrapText="1"/>
    </xf>
    <xf numFmtId="44" fontId="3" fillId="3" borderId="7" xfId="0" applyNumberFormat="1" applyFont="1" applyFill="1" applyBorder="1" applyAlignment="1" applyProtection="1">
      <alignment horizontal="right" vertical="center"/>
      <protection locked="0"/>
    </xf>
    <xf numFmtId="44" fontId="2" fillId="4" borderId="51" xfId="0" applyNumberFormat="1" applyFont="1" applyFill="1" applyBorder="1" applyAlignment="1" applyProtection="1">
      <alignment horizontal="center"/>
    </xf>
    <xf numFmtId="44" fontId="3" fillId="0" borderId="8" xfId="0" applyNumberFormat="1" applyFont="1" applyFill="1" applyBorder="1" applyAlignment="1" applyProtection="1">
      <alignment horizontal="right" vertical="center"/>
    </xf>
    <xf numFmtId="44" fontId="2" fillId="8" borderId="51" xfId="0" applyNumberFormat="1" applyFont="1" applyFill="1" applyBorder="1" applyAlignment="1">
      <alignment horizontal="center" wrapText="1"/>
    </xf>
    <xf numFmtId="44" fontId="2" fillId="0" borderId="26" xfId="0" applyNumberFormat="1" applyFont="1" applyFill="1" applyBorder="1" applyAlignment="1" applyProtection="1">
      <alignment horizontal="right" vertical="center"/>
    </xf>
    <xf numFmtId="44" fontId="3" fillId="3" borderId="24" xfId="0" applyNumberFormat="1" applyFont="1" applyFill="1" applyBorder="1" applyAlignment="1" applyProtection="1">
      <alignment horizontal="center" vertical="center"/>
      <protection locked="0"/>
    </xf>
    <xf numFmtId="0" fontId="1" fillId="5" borderId="0" xfId="0" applyFont="1" applyFill="1" applyAlignment="1">
      <alignment wrapText="1"/>
    </xf>
    <xf numFmtId="0" fontId="17" fillId="5" borderId="0" xfId="0" applyFont="1" applyFill="1" applyAlignment="1">
      <alignment horizontal="right" vertical="top"/>
    </xf>
    <xf numFmtId="0" fontId="18" fillId="5" borderId="0" xfId="0" applyFont="1" applyFill="1" applyAlignment="1">
      <alignment horizontal="center" wrapText="1"/>
    </xf>
    <xf numFmtId="0" fontId="17" fillId="5" borderId="0" xfId="0" applyFont="1" applyFill="1" applyAlignment="1">
      <alignment vertical="top" wrapText="1"/>
    </xf>
    <xf numFmtId="0" fontId="3" fillId="0" borderId="43" xfId="0" applyFont="1" applyFill="1" applyBorder="1" applyAlignment="1">
      <alignment wrapText="1"/>
    </xf>
    <xf numFmtId="0" fontId="2" fillId="2" borderId="0" xfId="0" applyFont="1" applyFill="1" applyBorder="1" applyAlignment="1">
      <alignment horizontal="left" vertical="center" wrapText="1"/>
    </xf>
    <xf numFmtId="44" fontId="2" fillId="5" borderId="0" xfId="0" applyNumberFormat="1" applyFont="1" applyFill="1" applyBorder="1" applyAlignment="1" applyProtection="1">
      <alignment horizontal="left" vertical="center" wrapText="1"/>
    </xf>
    <xf numFmtId="0" fontId="2" fillId="4" borderId="51" xfId="0" applyFont="1" applyFill="1" applyBorder="1" applyAlignment="1">
      <alignment horizontal="center" wrapText="1"/>
    </xf>
    <xf numFmtId="0" fontId="2" fillId="2" borderId="35" xfId="0" applyFont="1" applyFill="1" applyBorder="1" applyAlignment="1">
      <alignment horizontal="left" vertical="center" wrapText="1"/>
    </xf>
    <xf numFmtId="0" fontId="2" fillId="5" borderId="36" xfId="0" applyFont="1" applyFill="1" applyBorder="1" applyAlignment="1">
      <alignment horizontal="left" vertical="center" wrapText="1"/>
    </xf>
    <xf numFmtId="44" fontId="2" fillId="0" borderId="38" xfId="0" applyNumberFormat="1" applyFont="1" applyFill="1" applyBorder="1" applyAlignment="1" applyProtection="1">
      <alignment horizontal="left" vertical="center" wrapText="1"/>
    </xf>
    <xf numFmtId="44" fontId="3" fillId="3" borderId="8" xfId="0" applyNumberFormat="1" applyFont="1" applyFill="1" applyBorder="1" applyAlignment="1" applyProtection="1">
      <alignment horizontal="left" vertical="center" wrapText="1"/>
      <protection locked="0"/>
    </xf>
    <xf numFmtId="0" fontId="1" fillId="0" borderId="47" xfId="0" applyFont="1" applyBorder="1" applyAlignment="1">
      <alignment horizontal="center" vertical="center"/>
    </xf>
    <xf numFmtId="44" fontId="2" fillId="0" borderId="37" xfId="0" applyNumberFormat="1" applyFont="1" applyFill="1" applyBorder="1" applyAlignment="1">
      <alignment wrapText="1"/>
    </xf>
    <xf numFmtId="0" fontId="2" fillId="2" borderId="4" xfId="0" applyFont="1" applyFill="1" applyBorder="1" applyAlignment="1">
      <alignment horizontal="left" vertical="center" wrapText="1"/>
    </xf>
    <xf numFmtId="0" fontId="0" fillId="0" borderId="0" xfId="0" applyFill="1" applyAlignment="1"/>
    <xf numFmtId="0" fontId="0" fillId="0" borderId="0" xfId="0" applyFill="1" applyAlignment="1">
      <alignment vertical="center"/>
    </xf>
    <xf numFmtId="0" fontId="1" fillId="0" borderId="46" xfId="0" applyFont="1" applyBorder="1" applyAlignment="1">
      <alignment vertical="center"/>
    </xf>
    <xf numFmtId="0" fontId="0" fillId="0" borderId="0" xfId="0" applyAlignment="1" applyProtection="1">
      <alignment horizontal="left" vertical="top" wrapText="1"/>
      <protection locked="0"/>
    </xf>
    <xf numFmtId="0" fontId="16" fillId="0" borderId="0" xfId="0" applyFont="1" applyAlignment="1" applyProtection="1">
      <alignment horizontal="left" vertical="top" wrapText="1"/>
      <protection locked="0"/>
    </xf>
    <xf numFmtId="0" fontId="1" fillId="0" borderId="0" xfId="0" applyFont="1" applyAlignment="1" applyProtection="1">
      <alignment horizontal="left" vertical="top" wrapText="1"/>
      <protection locked="0"/>
    </xf>
    <xf numFmtId="0" fontId="1" fillId="0" borderId="46" xfId="0" applyFont="1" applyFill="1" applyBorder="1" applyAlignment="1">
      <alignment vertical="center" wrapText="1"/>
    </xf>
    <xf numFmtId="167" fontId="1" fillId="0" borderId="0" xfId="4" applyNumberFormat="1"/>
    <xf numFmtId="0" fontId="16" fillId="0" borderId="0" xfId="4" applyFont="1" applyAlignment="1">
      <alignment horizontal="center" vertical="top"/>
    </xf>
    <xf numFmtId="0" fontId="16" fillId="0" borderId="0" xfId="4" applyFont="1" applyAlignment="1">
      <alignment wrapText="1"/>
    </xf>
    <xf numFmtId="167" fontId="16" fillId="0" borderId="0" xfId="4" applyNumberFormat="1" applyFont="1"/>
    <xf numFmtId="167" fontId="16" fillId="3" borderId="52" xfId="4" applyNumberFormat="1" applyFont="1" applyFill="1" applyBorder="1" applyAlignment="1" applyProtection="1">
      <alignment horizontal="left"/>
      <protection locked="0"/>
    </xf>
    <xf numFmtId="167" fontId="16" fillId="0" borderId="0" xfId="4" applyNumberFormat="1" applyFont="1" applyAlignment="1">
      <alignment horizontal="center"/>
    </xf>
    <xf numFmtId="0" fontId="18" fillId="0" borderId="52" xfId="4" applyFont="1" applyBorder="1" applyAlignment="1">
      <alignment horizontal="center" wrapText="1"/>
    </xf>
    <xf numFmtId="167" fontId="18" fillId="0" borderId="52" xfId="4" applyNumberFormat="1" applyFont="1" applyBorder="1" applyAlignment="1">
      <alignment horizontal="center"/>
    </xf>
    <xf numFmtId="0" fontId="16" fillId="3" borderId="1" xfId="4" applyFont="1" applyFill="1" applyBorder="1" applyAlignment="1" applyProtection="1">
      <alignment wrapText="1"/>
      <protection locked="0"/>
    </xf>
    <xf numFmtId="167" fontId="16" fillId="3" borderId="1" xfId="4" applyNumberFormat="1" applyFont="1" applyFill="1" applyBorder="1" applyAlignment="1" applyProtection="1">
      <alignment horizontal="center"/>
      <protection locked="0"/>
    </xf>
    <xf numFmtId="0" fontId="19" fillId="3" borderId="1" xfId="4" applyFont="1" applyFill="1" applyBorder="1" applyAlignment="1" applyProtection="1">
      <alignment wrapText="1"/>
      <protection locked="0"/>
    </xf>
    <xf numFmtId="167" fontId="18" fillId="0" borderId="0" xfId="4" applyNumberFormat="1" applyFont="1" applyAlignment="1">
      <alignment horizontal="center"/>
    </xf>
    <xf numFmtId="10" fontId="18" fillId="0" borderId="0" xfId="4" applyNumberFormat="1" applyFont="1" applyAlignment="1">
      <alignment horizontal="center"/>
    </xf>
    <xf numFmtId="0" fontId="1" fillId="0" borderId="4" xfId="0" applyFont="1" applyBorder="1" applyAlignment="1">
      <alignment horizontal="left" vertical="center" wrapText="1"/>
    </xf>
    <xf numFmtId="0" fontId="1" fillId="0" borderId="0" xfId="0" applyFont="1" applyAlignment="1">
      <alignment vertical="center"/>
    </xf>
    <xf numFmtId="0" fontId="1" fillId="0" borderId="39" xfId="0" applyFont="1" applyBorder="1" applyAlignment="1">
      <alignment vertical="center"/>
    </xf>
    <xf numFmtId="0" fontId="1" fillId="0" borderId="62" xfId="0" applyFont="1" applyBorder="1" applyAlignment="1">
      <alignment vertical="center"/>
    </xf>
    <xf numFmtId="0" fontId="1" fillId="0" borderId="28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63" xfId="0" applyFont="1" applyBorder="1" applyAlignment="1">
      <alignment vertical="center"/>
    </xf>
    <xf numFmtId="0" fontId="1" fillId="0" borderId="30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1" fillId="0" borderId="49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4" xfId="0" applyFont="1" applyBorder="1" applyAlignment="1">
      <alignment vertical="center"/>
    </xf>
    <xf numFmtId="0" fontId="1" fillId="0" borderId="6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2" fillId="6" borderId="25" xfId="0" applyFont="1" applyFill="1" applyBorder="1" applyAlignment="1" applyProtection="1">
      <alignment vertical="center"/>
    </xf>
    <xf numFmtId="44" fontId="3" fillId="3" borderId="8" xfId="0" applyNumberFormat="1" applyFont="1" applyFill="1" applyBorder="1" applyAlignment="1" applyProtection="1">
      <alignment horizontal="right" vertical="center"/>
      <protection locked="0"/>
    </xf>
    <xf numFmtId="49" fontId="1" fillId="3" borderId="58" xfId="0" applyNumberFormat="1" applyFont="1" applyFill="1" applyBorder="1" applyAlignment="1" applyProtection="1">
      <alignment vertical="center" wrapText="1"/>
      <protection locked="0"/>
    </xf>
    <xf numFmtId="49" fontId="1" fillId="3" borderId="21" xfId="0" applyNumberFormat="1" applyFont="1" applyFill="1" applyBorder="1" applyAlignment="1" applyProtection="1">
      <alignment vertical="center" wrapText="1"/>
      <protection locked="0"/>
    </xf>
    <xf numFmtId="49" fontId="1" fillId="3" borderId="59" xfId="0" applyNumberFormat="1" applyFont="1" applyFill="1" applyBorder="1" applyAlignment="1" applyProtection="1">
      <alignment vertical="center" wrapText="1"/>
      <protection locked="0"/>
    </xf>
    <xf numFmtId="44" fontId="3" fillId="0" borderId="15" xfId="0" applyNumberFormat="1" applyFont="1" applyFill="1" applyBorder="1" applyAlignment="1" applyProtection="1">
      <alignment horizontal="right" vertical="center"/>
      <protection locked="0"/>
    </xf>
    <xf numFmtId="44" fontId="3" fillId="0" borderId="10" xfId="0" applyNumberFormat="1" applyFont="1" applyFill="1" applyBorder="1" applyAlignment="1" applyProtection="1">
      <alignment horizontal="right" vertical="center"/>
      <protection locked="0"/>
    </xf>
    <xf numFmtId="44" fontId="3" fillId="0" borderId="13" xfId="0" applyNumberFormat="1" applyFont="1" applyFill="1" applyBorder="1" applyAlignment="1" applyProtection="1">
      <alignment horizontal="right" vertical="center"/>
      <protection locked="0"/>
    </xf>
    <xf numFmtId="0" fontId="1" fillId="5" borderId="0" xfId="0" applyFont="1" applyFill="1" applyProtection="1"/>
    <xf numFmtId="44" fontId="2" fillId="0" borderId="38" xfId="1" applyNumberFormat="1" applyFont="1" applyFill="1" applyBorder="1" applyAlignment="1" applyProtection="1">
      <alignment horizontal="right" vertical="center"/>
    </xf>
    <xf numFmtId="0" fontId="16" fillId="4" borderId="22" xfId="0" applyFont="1" applyFill="1" applyBorder="1" applyAlignment="1" applyProtection="1">
      <protection locked="0"/>
    </xf>
    <xf numFmtId="49" fontId="1" fillId="5" borderId="40" xfId="0" applyNumberFormat="1" applyFont="1" applyFill="1" applyBorder="1" applyAlignment="1" applyProtection="1">
      <alignment vertical="center" wrapText="1"/>
      <protection locked="0"/>
    </xf>
    <xf numFmtId="49" fontId="1" fillId="5" borderId="54" xfId="0" applyNumberFormat="1" applyFont="1" applyFill="1" applyBorder="1" applyAlignment="1" applyProtection="1">
      <alignment vertical="center" wrapText="1"/>
      <protection locked="0"/>
    </xf>
    <xf numFmtId="49" fontId="1" fillId="5" borderId="22" xfId="0" applyNumberFormat="1" applyFont="1" applyFill="1" applyBorder="1" applyAlignment="1" applyProtection="1">
      <alignment vertical="center" wrapText="1"/>
      <protection locked="0"/>
    </xf>
    <xf numFmtId="49" fontId="1" fillId="5" borderId="23" xfId="0" applyNumberFormat="1" applyFont="1" applyFill="1" applyBorder="1" applyAlignment="1" applyProtection="1">
      <alignment vertical="center" wrapText="1"/>
      <protection locked="0"/>
    </xf>
    <xf numFmtId="49" fontId="1" fillId="5" borderId="43" xfId="0" applyNumberFormat="1" applyFont="1" applyFill="1" applyBorder="1" applyAlignment="1" applyProtection="1">
      <alignment vertical="center" wrapText="1"/>
      <protection locked="0"/>
    </xf>
    <xf numFmtId="49" fontId="1" fillId="5" borderId="55" xfId="0" applyNumberFormat="1" applyFont="1" applyFill="1" applyBorder="1" applyAlignment="1" applyProtection="1">
      <alignment vertical="center" wrapText="1"/>
      <protection locked="0"/>
    </xf>
    <xf numFmtId="0" fontId="0" fillId="5" borderId="0" xfId="0" applyFill="1" applyProtection="1"/>
    <xf numFmtId="0" fontId="0" fillId="0" borderId="0" xfId="0" applyFill="1" applyProtection="1"/>
    <xf numFmtId="0" fontId="0" fillId="0" borderId="0" xfId="0" applyProtection="1"/>
    <xf numFmtId="0" fontId="16" fillId="5" borderId="0" xfId="0" applyFont="1" applyFill="1" applyBorder="1" applyAlignment="1" applyProtection="1">
      <alignment horizontal="right"/>
    </xf>
    <xf numFmtId="0" fontId="16" fillId="0" borderId="0" xfId="0" applyFont="1" applyFill="1" applyProtection="1"/>
    <xf numFmtId="0" fontId="16" fillId="0" borderId="0" xfId="0" applyFont="1" applyProtection="1"/>
    <xf numFmtId="0" fontId="16" fillId="0" borderId="22" xfId="0" applyFont="1" applyFill="1" applyBorder="1" applyAlignment="1" applyProtection="1"/>
    <xf numFmtId="0" fontId="2" fillId="5" borderId="0" xfId="0" applyFont="1" applyFill="1" applyAlignment="1" applyProtection="1">
      <alignment horizontal="left"/>
    </xf>
    <xf numFmtId="0" fontId="9" fillId="5" borderId="0" xfId="0" applyFont="1" applyFill="1" applyBorder="1" applyAlignment="1" applyProtection="1">
      <alignment horizontal="left"/>
    </xf>
    <xf numFmtId="0" fontId="1" fillId="0" borderId="4" xfId="0" applyFont="1" applyBorder="1" applyAlignment="1" applyProtection="1">
      <alignment horizontal="left" vertical="center" wrapText="1"/>
    </xf>
    <xf numFmtId="0" fontId="2" fillId="5" borderId="4" xfId="0" applyFont="1" applyFill="1" applyBorder="1" applyAlignment="1" applyProtection="1">
      <alignment horizontal="center"/>
    </xf>
    <xf numFmtId="49" fontId="2" fillId="4" borderId="16" xfId="0" applyNumberFormat="1" applyFont="1" applyFill="1" applyBorder="1" applyAlignment="1" applyProtection="1">
      <alignment horizontal="center" wrapText="1"/>
    </xf>
    <xf numFmtId="0" fontId="2" fillId="4" borderId="17" xfId="0" applyFont="1" applyFill="1" applyBorder="1" applyAlignment="1" applyProtection="1">
      <alignment horizontal="center" wrapText="1"/>
    </xf>
    <xf numFmtId="0" fontId="2" fillId="4" borderId="18" xfId="0" applyFont="1" applyFill="1" applyBorder="1" applyAlignment="1" applyProtection="1">
      <alignment horizontal="center" wrapText="1"/>
    </xf>
    <xf numFmtId="0" fontId="0" fillId="0" borderId="0" xfId="0" applyFill="1" applyAlignment="1" applyProtection="1"/>
    <xf numFmtId="0" fontId="0" fillId="0" borderId="0" xfId="0" applyAlignment="1" applyProtection="1"/>
    <xf numFmtId="0" fontId="1" fillId="0" borderId="28" xfId="0" applyFont="1" applyBorder="1" applyAlignment="1" applyProtection="1">
      <alignment vertical="center"/>
    </xf>
    <xf numFmtId="0" fontId="0" fillId="0" borderId="0" xfId="0" applyFill="1" applyAlignment="1" applyProtection="1">
      <alignment vertical="center"/>
    </xf>
    <xf numFmtId="0" fontId="0" fillId="0" borderId="0" xfId="0" applyAlignment="1" applyProtection="1">
      <alignment vertical="center"/>
    </xf>
    <xf numFmtId="0" fontId="1" fillId="0" borderId="29" xfId="0" applyFont="1" applyBorder="1" applyAlignment="1" applyProtection="1">
      <alignment vertical="center"/>
    </xf>
    <xf numFmtId="0" fontId="1" fillId="0" borderId="4" xfId="0" applyFont="1" applyBorder="1" applyAlignment="1" applyProtection="1">
      <alignment vertical="center"/>
    </xf>
    <xf numFmtId="0" fontId="14" fillId="0" borderId="27" xfId="0" applyFont="1" applyFill="1" applyBorder="1" applyAlignment="1" applyProtection="1">
      <alignment horizontal="center"/>
    </xf>
    <xf numFmtId="49" fontId="2" fillId="4" borderId="49" xfId="0" applyNumberFormat="1" applyFont="1" applyFill="1" applyBorder="1" applyAlignment="1" applyProtection="1">
      <alignment horizontal="center" wrapText="1"/>
    </xf>
    <xf numFmtId="44" fontId="2" fillId="4" borderId="50" xfId="0" applyNumberFormat="1" applyFont="1" applyFill="1" applyBorder="1" applyAlignment="1" applyProtection="1">
      <alignment horizontal="center" wrapText="1"/>
    </xf>
    <xf numFmtId="39" fontId="2" fillId="4" borderId="50" xfId="1" applyNumberFormat="1" applyFont="1" applyFill="1" applyBorder="1" applyAlignment="1" applyProtection="1">
      <alignment horizontal="center" wrapText="1"/>
    </xf>
    <xf numFmtId="0" fontId="1" fillId="0" borderId="63" xfId="0" applyFont="1" applyBorder="1" applyAlignment="1" applyProtection="1">
      <alignment vertical="center"/>
    </xf>
    <xf numFmtId="0" fontId="1" fillId="0" borderId="30" xfId="0" applyFont="1" applyBorder="1" applyAlignment="1" applyProtection="1">
      <alignment vertical="center"/>
    </xf>
    <xf numFmtId="0" fontId="2" fillId="0" borderId="31" xfId="0" applyFont="1" applyFill="1" applyBorder="1" applyAlignment="1" applyProtection="1">
      <alignment vertical="center"/>
    </xf>
    <xf numFmtId="0" fontId="5" fillId="5" borderId="32" xfId="0" applyFont="1" applyFill="1" applyBorder="1" applyAlignment="1" applyProtection="1">
      <alignment vertical="center"/>
    </xf>
    <xf numFmtId="0" fontId="3" fillId="5" borderId="32" xfId="0" applyFont="1" applyFill="1" applyBorder="1" applyAlignment="1" applyProtection="1">
      <alignment horizontal="right" vertical="center"/>
    </xf>
    <xf numFmtId="44" fontId="3" fillId="5" borderId="32" xfId="1" applyFont="1" applyFill="1" applyBorder="1" applyAlignment="1" applyProtection="1">
      <alignment horizontal="right" vertical="center"/>
    </xf>
    <xf numFmtId="0" fontId="6" fillId="5" borderId="4" xfId="0" applyFont="1" applyFill="1" applyBorder="1" applyProtection="1"/>
    <xf numFmtId="0" fontId="5" fillId="5" borderId="0" xfId="0" applyFont="1" applyFill="1" applyBorder="1" applyProtection="1"/>
    <xf numFmtId="44" fontId="5" fillId="5" borderId="0" xfId="1" applyFont="1" applyFill="1" applyBorder="1" applyProtection="1"/>
    <xf numFmtId="0" fontId="3" fillId="0" borderId="6" xfId="0" applyFont="1" applyFill="1" applyBorder="1" applyAlignment="1" applyProtection="1">
      <alignment vertical="top" wrapText="1"/>
    </xf>
    <xf numFmtId="0" fontId="3" fillId="0" borderId="9" xfId="0" applyFont="1" applyFill="1" applyBorder="1" applyAlignment="1" applyProtection="1">
      <alignment vertical="top" wrapText="1"/>
    </xf>
    <xf numFmtId="0" fontId="3" fillId="0" borderId="11" xfId="0" applyFont="1" applyFill="1" applyBorder="1" applyAlignment="1" applyProtection="1">
      <alignment vertical="top" wrapText="1"/>
    </xf>
    <xf numFmtId="0" fontId="0" fillId="5" borderId="0" xfId="0" applyFill="1" applyBorder="1" applyProtection="1"/>
    <xf numFmtId="0" fontId="0" fillId="0" borderId="4" xfId="0" applyFill="1" applyBorder="1" applyProtection="1"/>
    <xf numFmtId="0" fontId="2" fillId="4" borderId="16" xfId="0" applyFont="1" applyFill="1" applyBorder="1" applyAlignment="1" applyProtection="1">
      <alignment horizontal="center"/>
    </xf>
    <xf numFmtId="0" fontId="2" fillId="4" borderId="17" xfId="1" applyNumberFormat="1" applyFont="1" applyFill="1" applyBorder="1" applyAlignment="1" applyProtection="1">
      <alignment horizontal="center"/>
    </xf>
    <xf numFmtId="0" fontId="2" fillId="4" borderId="17" xfId="0" applyFont="1" applyFill="1" applyBorder="1" applyAlignment="1" applyProtection="1">
      <alignment horizontal="center"/>
    </xf>
    <xf numFmtId="0" fontId="2" fillId="4" borderId="18" xfId="0" applyFont="1" applyFill="1" applyBorder="1" applyAlignment="1" applyProtection="1">
      <alignment horizontal="center"/>
    </xf>
    <xf numFmtId="0" fontId="0" fillId="5" borderId="34" xfId="0" applyFill="1" applyBorder="1" applyProtection="1"/>
    <xf numFmtId="0" fontId="0" fillId="0" borderId="6" xfId="0" applyFill="1" applyBorder="1" applyAlignment="1" applyProtection="1">
      <alignment vertical="center"/>
    </xf>
    <xf numFmtId="44" fontId="5" fillId="5" borderId="34" xfId="0" applyNumberFormat="1" applyFont="1" applyFill="1" applyBorder="1" applyAlignment="1" applyProtection="1">
      <alignment vertical="center"/>
    </xf>
    <xf numFmtId="0" fontId="0" fillId="0" borderId="9" xfId="0" applyFill="1" applyBorder="1" applyAlignment="1" applyProtection="1">
      <alignment vertical="center"/>
    </xf>
    <xf numFmtId="44" fontId="2" fillId="4" borderId="17" xfId="1" applyNumberFormat="1" applyFont="1" applyFill="1" applyBorder="1" applyAlignment="1" applyProtection="1">
      <alignment horizontal="center"/>
    </xf>
    <xf numFmtId="44" fontId="2" fillId="4" borderId="18" xfId="0" applyNumberFormat="1" applyFont="1" applyFill="1" applyBorder="1" applyAlignment="1" applyProtection="1">
      <alignment horizontal="center"/>
    </xf>
    <xf numFmtId="0" fontId="3" fillId="0" borderId="9" xfId="0" applyFont="1" applyFill="1" applyBorder="1" applyAlignment="1" applyProtection="1">
      <alignment vertical="center"/>
    </xf>
    <xf numFmtId="0" fontId="3" fillId="0" borderId="11" xfId="0" applyFont="1" applyFill="1" applyBorder="1" applyAlignment="1" applyProtection="1">
      <alignment vertical="center"/>
    </xf>
    <xf numFmtId="0" fontId="0" fillId="5" borderId="4" xfId="0" applyFill="1" applyBorder="1" applyProtection="1"/>
    <xf numFmtId="7" fontId="5" fillId="5" borderId="0" xfId="0" applyNumberFormat="1" applyFont="1" applyFill="1" applyBorder="1" applyProtection="1"/>
    <xf numFmtId="44" fontId="5" fillId="5" borderId="34" xfId="0" applyNumberFormat="1" applyFont="1" applyFill="1" applyBorder="1" applyProtection="1"/>
    <xf numFmtId="44" fontId="5" fillId="5" borderId="0" xfId="0" applyNumberFormat="1" applyFont="1" applyFill="1" applyBorder="1" applyProtection="1"/>
    <xf numFmtId="0" fontId="0" fillId="5" borderId="34" xfId="0" applyFill="1" applyBorder="1" applyAlignment="1" applyProtection="1">
      <alignment vertical="center"/>
    </xf>
    <xf numFmtId="44" fontId="3" fillId="5" borderId="32" xfId="0" applyNumberFormat="1" applyFont="1" applyFill="1" applyBorder="1" applyAlignment="1" applyProtection="1">
      <alignment horizontal="right" vertical="center"/>
    </xf>
    <xf numFmtId="7" fontId="5" fillId="5" borderId="0" xfId="1" applyNumberFormat="1" applyFont="1" applyFill="1" applyBorder="1" applyProtection="1"/>
    <xf numFmtId="0" fontId="2" fillId="0" borderId="4" xfId="0" applyFont="1" applyFill="1" applyBorder="1" applyAlignment="1" applyProtection="1">
      <alignment horizontal="center"/>
    </xf>
    <xf numFmtId="0" fontId="6" fillId="5" borderId="4" xfId="0" applyFont="1" applyFill="1" applyBorder="1" applyAlignment="1" applyProtection="1">
      <alignment horizontal="left"/>
    </xf>
    <xf numFmtId="0" fontId="3" fillId="5" borderId="0" xfId="0" applyFont="1" applyFill="1" applyBorder="1" applyAlignment="1" applyProtection="1">
      <alignment horizontal="left"/>
    </xf>
    <xf numFmtId="0" fontId="6" fillId="5" borderId="0" xfId="0" applyFont="1" applyFill="1" applyBorder="1" applyAlignment="1" applyProtection="1">
      <alignment horizontal="left"/>
    </xf>
    <xf numFmtId="0" fontId="2" fillId="2" borderId="4" xfId="0" applyFont="1" applyFill="1" applyBorder="1" applyAlignment="1" applyProtection="1">
      <alignment horizontal="center"/>
    </xf>
    <xf numFmtId="0" fontId="6" fillId="5" borderId="34" xfId="0" applyFont="1" applyFill="1" applyBorder="1" applyAlignment="1" applyProtection="1"/>
    <xf numFmtId="0" fontId="11" fillId="5" borderId="0" xfId="0" applyFont="1" applyFill="1" applyBorder="1" applyAlignment="1" applyProtection="1">
      <alignment horizontal="left" vertical="top" wrapText="1"/>
    </xf>
    <xf numFmtId="0" fontId="0" fillId="5" borderId="0" xfId="0" applyFill="1" applyBorder="1" applyAlignment="1" applyProtection="1">
      <alignment horizontal="left" vertical="top" wrapText="1"/>
    </xf>
    <xf numFmtId="0" fontId="2" fillId="5" borderId="4" xfId="0" applyFont="1" applyFill="1" applyBorder="1" applyAlignment="1" applyProtection="1">
      <alignment horizontal="left" vertical="top" wrapText="1"/>
    </xf>
    <xf numFmtId="0" fontId="0" fillId="2" borderId="4" xfId="0" applyFill="1" applyBorder="1" applyProtection="1"/>
    <xf numFmtId="0" fontId="5" fillId="5" borderId="34" xfId="0" applyFont="1" applyFill="1" applyBorder="1" applyProtection="1"/>
    <xf numFmtId="0" fontId="0" fillId="4" borderId="16" xfId="0" applyFill="1" applyBorder="1" applyAlignment="1" applyProtection="1">
      <alignment vertical="center"/>
    </xf>
    <xf numFmtId="165" fontId="3" fillId="5" borderId="0" xfId="0" applyNumberFormat="1" applyFont="1" applyFill="1" applyBorder="1" applyAlignment="1" applyProtection="1">
      <alignment horizontal="right"/>
    </xf>
    <xf numFmtId="3" fontId="3" fillId="5" borderId="0" xfId="0" applyNumberFormat="1" applyFont="1" applyFill="1" applyBorder="1" applyProtection="1"/>
    <xf numFmtId="44" fontId="2" fillId="7" borderId="18" xfId="0" applyNumberFormat="1" applyFont="1" applyFill="1" applyBorder="1" applyAlignment="1" applyProtection="1">
      <alignment horizontal="center" wrapText="1"/>
    </xf>
    <xf numFmtId="7" fontId="3" fillId="5" borderId="0" xfId="0" applyNumberFormat="1" applyFont="1" applyFill="1" applyBorder="1" applyAlignment="1" applyProtection="1">
      <alignment horizontal="right"/>
    </xf>
    <xf numFmtId="0" fontId="2" fillId="8" borderId="49" xfId="0" applyFont="1" applyFill="1" applyBorder="1" applyAlignment="1" applyProtection="1">
      <alignment horizontal="center" wrapText="1"/>
    </xf>
    <xf numFmtId="3" fontId="2" fillId="8" borderId="50" xfId="0" applyNumberFormat="1" applyFont="1" applyFill="1" applyBorder="1" applyAlignment="1" applyProtection="1">
      <alignment horizontal="center" wrapText="1"/>
    </xf>
    <xf numFmtId="44" fontId="2" fillId="8" borderId="51" xfId="0" applyNumberFormat="1" applyFont="1" applyFill="1" applyBorder="1" applyAlignment="1" applyProtection="1">
      <alignment horizontal="center" wrapText="1"/>
    </xf>
    <xf numFmtId="0" fontId="0" fillId="8" borderId="31" xfId="0" applyFill="1" applyBorder="1" applyAlignment="1" applyProtection="1">
      <alignment vertical="center"/>
    </xf>
    <xf numFmtId="44" fontId="2" fillId="9" borderId="18" xfId="0" applyNumberFormat="1" applyFont="1" applyFill="1" applyBorder="1" applyAlignment="1" applyProtection="1">
      <alignment horizontal="center" wrapText="1"/>
    </xf>
    <xf numFmtId="0" fontId="3" fillId="9" borderId="16" xfId="0" applyFont="1" applyFill="1" applyBorder="1" applyAlignment="1" applyProtection="1">
      <alignment vertical="center"/>
    </xf>
    <xf numFmtId="0" fontId="3" fillId="5" borderId="4" xfId="0" applyFont="1" applyFill="1" applyBorder="1" applyProtection="1"/>
    <xf numFmtId="0" fontId="3" fillId="5" borderId="0" xfId="0" applyFont="1" applyFill="1" applyBorder="1" applyAlignment="1" applyProtection="1">
      <alignment wrapText="1"/>
    </xf>
    <xf numFmtId="0" fontId="3" fillId="5" borderId="32" xfId="0" applyFont="1" applyFill="1" applyBorder="1" applyAlignment="1" applyProtection="1">
      <alignment vertical="center" wrapText="1"/>
    </xf>
    <xf numFmtId="0" fontId="3" fillId="5" borderId="32" xfId="0" applyFont="1" applyFill="1" applyBorder="1" applyAlignment="1" applyProtection="1">
      <alignment vertical="center"/>
    </xf>
    <xf numFmtId="0" fontId="5" fillId="5" borderId="0" xfId="0" applyFont="1" applyFill="1" applyBorder="1" applyAlignment="1" applyProtection="1">
      <alignment vertical="center"/>
    </xf>
    <xf numFmtId="0" fontId="5" fillId="5" borderId="34" xfId="0" applyFont="1" applyFill="1" applyBorder="1" applyAlignment="1" applyProtection="1">
      <alignment vertical="center"/>
    </xf>
    <xf numFmtId="0" fontId="5" fillId="5" borderId="0" xfId="0" applyFont="1" applyFill="1" applyBorder="1" applyAlignment="1" applyProtection="1">
      <alignment wrapText="1"/>
    </xf>
    <xf numFmtId="0" fontId="2" fillId="5" borderId="4" xfId="0" applyFont="1" applyFill="1" applyBorder="1" applyAlignment="1" applyProtection="1">
      <alignment vertical="top" wrapText="1"/>
    </xf>
    <xf numFmtId="0" fontId="3" fillId="0" borderId="14" xfId="0" applyFont="1" applyFill="1" applyBorder="1" applyAlignment="1" applyProtection="1">
      <alignment vertical="center"/>
    </xf>
    <xf numFmtId="0" fontId="0" fillId="5" borderId="0" xfId="0" applyFill="1" applyBorder="1" applyAlignment="1" applyProtection="1">
      <alignment vertical="center"/>
    </xf>
    <xf numFmtId="0" fontId="5" fillId="5" borderId="34" xfId="0" applyFont="1" applyFill="1" applyBorder="1" applyAlignment="1" applyProtection="1">
      <alignment vertical="center" wrapText="1"/>
    </xf>
    <xf numFmtId="44" fontId="5" fillId="5" borderId="0" xfId="0" applyNumberFormat="1" applyFont="1" applyFill="1" applyBorder="1" applyAlignment="1" applyProtection="1">
      <alignment vertical="center"/>
    </xf>
    <xf numFmtId="44" fontId="5" fillId="5" borderId="0" xfId="1" applyFont="1" applyFill="1" applyBorder="1" applyAlignment="1" applyProtection="1">
      <alignment vertical="center"/>
    </xf>
    <xf numFmtId="0" fontId="0" fillId="0" borderId="11" xfId="0" applyFill="1" applyBorder="1" applyAlignment="1" applyProtection="1">
      <alignment vertical="center"/>
    </xf>
    <xf numFmtId="0" fontId="2" fillId="5" borderId="31" xfId="0" applyFont="1" applyFill="1" applyBorder="1" applyAlignment="1" applyProtection="1">
      <alignment vertical="center"/>
    </xf>
    <xf numFmtId="0" fontId="3" fillId="5" borderId="0" xfId="0" applyFont="1" applyFill="1" applyBorder="1" applyAlignment="1" applyProtection="1">
      <alignment horizontal="left" vertical="top" wrapText="1"/>
    </xf>
    <xf numFmtId="0" fontId="1" fillId="0" borderId="39" xfId="0" applyFont="1" applyBorder="1" applyAlignment="1" applyProtection="1">
      <alignment vertical="center"/>
    </xf>
    <xf numFmtId="0" fontId="1" fillId="0" borderId="62" xfId="0" applyFont="1" applyBorder="1" applyAlignment="1" applyProtection="1">
      <alignment vertical="center"/>
    </xf>
    <xf numFmtId="0" fontId="1" fillId="0" borderId="21" xfId="0" applyFont="1" applyBorder="1" applyAlignment="1" applyProtection="1">
      <alignment vertical="center"/>
    </xf>
    <xf numFmtId="7" fontId="6" fillId="5" borderId="32" xfId="1" applyNumberFormat="1" applyFont="1" applyFill="1" applyBorder="1" applyAlignment="1" applyProtection="1">
      <alignment horizontal="right" vertical="center"/>
    </xf>
    <xf numFmtId="0" fontId="3" fillId="2" borderId="4" xfId="0" applyFont="1" applyFill="1" applyBorder="1" applyProtection="1"/>
    <xf numFmtId="0" fontId="1" fillId="0" borderId="6" xfId="0" applyFont="1" applyBorder="1" applyAlignment="1" applyProtection="1">
      <alignment vertical="center"/>
    </xf>
    <xf numFmtId="0" fontId="1" fillId="0" borderId="9" xfId="0" applyFont="1" applyBorder="1" applyAlignment="1" applyProtection="1">
      <alignment vertical="center"/>
    </xf>
    <xf numFmtId="0" fontId="1" fillId="0" borderId="11" xfId="0" applyFont="1" applyBorder="1" applyAlignment="1" applyProtection="1">
      <alignment vertical="center"/>
    </xf>
    <xf numFmtId="0" fontId="2" fillId="5" borderId="4" xfId="0" applyFont="1" applyFill="1" applyBorder="1" applyProtection="1"/>
    <xf numFmtId="0" fontId="10" fillId="5" borderId="0" xfId="0" applyFont="1" applyFill="1" applyBorder="1" applyProtection="1"/>
    <xf numFmtId="0" fontId="12" fillId="5" borderId="0" xfId="0" applyFont="1" applyFill="1" applyBorder="1" applyProtection="1"/>
    <xf numFmtId="0" fontId="1" fillId="0" borderId="49" xfId="0" applyFont="1" applyBorder="1" applyAlignment="1" applyProtection="1">
      <alignment vertical="center"/>
    </xf>
    <xf numFmtId="7" fontId="5" fillId="5" borderId="0" xfId="0" applyNumberFormat="1" applyFont="1" applyFill="1" applyBorder="1" applyAlignment="1" applyProtection="1">
      <alignment vertical="center"/>
    </xf>
    <xf numFmtId="0" fontId="1" fillId="0" borderId="1" xfId="0" applyFont="1" applyBorder="1" applyAlignment="1" applyProtection="1">
      <alignment vertical="center"/>
    </xf>
    <xf numFmtId="0" fontId="1" fillId="0" borderId="14" xfId="0" applyFont="1" applyBorder="1" applyAlignment="1" applyProtection="1">
      <alignment vertical="center"/>
    </xf>
    <xf numFmtId="7" fontId="6" fillId="5" borderId="0" xfId="1" applyNumberFormat="1" applyFont="1" applyFill="1" applyBorder="1" applyAlignment="1" applyProtection="1">
      <alignment horizontal="right" vertical="center"/>
    </xf>
    <xf numFmtId="0" fontId="2" fillId="2" borderId="4" xfId="0" applyFont="1" applyFill="1" applyBorder="1" applyAlignment="1" applyProtection="1">
      <alignment horizontal="left" vertical="top" wrapText="1"/>
    </xf>
    <xf numFmtId="0" fontId="8" fillId="5" borderId="0" xfId="0" applyFont="1" applyFill="1" applyBorder="1" applyAlignment="1" applyProtection="1">
      <alignment horizontal="left" vertical="top" wrapText="1"/>
    </xf>
    <xf numFmtId="0" fontId="1" fillId="0" borderId="6" xfId="0" applyFont="1" applyBorder="1" applyAlignment="1" applyProtection="1">
      <alignment horizontal="left" vertical="center" wrapText="1"/>
    </xf>
    <xf numFmtId="0" fontId="2" fillId="5" borderId="0" xfId="0" applyFont="1" applyFill="1" applyBorder="1" applyAlignment="1" applyProtection="1">
      <alignment horizontal="left" vertical="center" wrapText="1"/>
    </xf>
    <xf numFmtId="0" fontId="1" fillId="0" borderId="9" xfId="0" applyFont="1" applyBorder="1" applyAlignment="1" applyProtection="1">
      <alignment horizontal="left" vertical="center" wrapText="1"/>
    </xf>
    <xf numFmtId="0" fontId="2" fillId="2" borderId="31" xfId="0" applyFont="1" applyFill="1" applyBorder="1" applyAlignment="1" applyProtection="1">
      <alignment horizontal="left" vertical="center" wrapText="1"/>
    </xf>
    <xf numFmtId="0" fontId="2" fillId="5" borderId="32" xfId="0" applyFont="1" applyFill="1" applyBorder="1" applyAlignment="1" applyProtection="1">
      <alignment horizontal="left" vertical="center" wrapText="1"/>
    </xf>
    <xf numFmtId="0" fontId="13" fillId="5" borderId="4" xfId="0" applyFont="1" applyFill="1" applyBorder="1" applyAlignment="1" applyProtection="1">
      <alignment horizontal="left" vertical="top" wrapText="1"/>
    </xf>
    <xf numFmtId="0" fontId="2" fillId="5" borderId="0" xfId="0" applyFont="1" applyFill="1" applyBorder="1" applyAlignment="1" applyProtection="1">
      <alignment horizontal="left" vertical="top" wrapText="1"/>
    </xf>
    <xf numFmtId="6" fontId="2" fillId="5" borderId="0" xfId="0" applyNumberFormat="1" applyFont="1" applyFill="1" applyBorder="1" applyAlignment="1" applyProtection="1">
      <alignment horizontal="right" vertical="top" wrapText="1"/>
    </xf>
    <xf numFmtId="0" fontId="2" fillId="2" borderId="31" xfId="0" applyFont="1" applyFill="1" applyBorder="1" applyAlignment="1" applyProtection="1">
      <alignment vertical="center"/>
    </xf>
    <xf numFmtId="49" fontId="3" fillId="5" borderId="32" xfId="0" applyNumberFormat="1" applyFont="1" applyFill="1" applyBorder="1" applyAlignment="1" applyProtection="1">
      <alignment vertical="center" wrapText="1"/>
    </xf>
    <xf numFmtId="4" fontId="3" fillId="5" borderId="32" xfId="0" applyNumberFormat="1" applyFont="1" applyFill="1" applyBorder="1" applyAlignment="1" applyProtection="1">
      <alignment vertical="center"/>
    </xf>
    <xf numFmtId="0" fontId="2" fillId="2" borderId="4" xfId="0" applyFont="1" applyFill="1" applyBorder="1" applyAlignment="1" applyProtection="1">
      <alignment horizontal="center" vertical="top" wrapText="1"/>
    </xf>
    <xf numFmtId="0" fontId="2" fillId="2" borderId="4" xfId="0" applyFont="1" applyFill="1" applyBorder="1" applyAlignment="1" applyProtection="1">
      <alignment horizontal="left" vertical="center" wrapText="1"/>
    </xf>
    <xf numFmtId="0" fontId="2" fillId="2" borderId="0" xfId="0" applyFont="1" applyFill="1" applyBorder="1" applyAlignment="1" applyProtection="1">
      <alignment horizontal="left" vertical="center" wrapText="1"/>
    </xf>
    <xf numFmtId="0" fontId="2" fillId="4" borderId="51" xfId="0" applyFont="1" applyFill="1" applyBorder="1" applyAlignment="1" applyProtection="1">
      <alignment horizontal="center" wrapText="1"/>
    </xf>
    <xf numFmtId="0" fontId="2" fillId="2" borderId="35" xfId="0" applyFont="1" applyFill="1" applyBorder="1" applyAlignment="1" applyProtection="1">
      <alignment horizontal="left" vertical="center" wrapText="1"/>
    </xf>
    <xf numFmtId="0" fontId="2" fillId="5" borderId="36" xfId="0" applyFont="1" applyFill="1" applyBorder="1" applyAlignment="1" applyProtection="1">
      <alignment horizontal="left" vertical="center" wrapText="1"/>
    </xf>
    <xf numFmtId="0" fontId="7" fillId="5" borderId="0" xfId="0" applyFont="1" applyFill="1" applyBorder="1" applyAlignment="1" applyProtection="1">
      <alignment horizontal="left" wrapText="1"/>
    </xf>
    <xf numFmtId="0" fontId="7" fillId="5" borderId="0" xfId="0" applyFont="1" applyFill="1" applyBorder="1" applyAlignment="1" applyProtection="1">
      <alignment horizontal="left" vertical="center" wrapText="1"/>
    </xf>
    <xf numFmtId="0" fontId="11" fillId="5" borderId="0" xfId="0" applyFont="1" applyFill="1" applyBorder="1" applyProtection="1"/>
    <xf numFmtId="0" fontId="3" fillId="0" borderId="43" xfId="0" applyFont="1" applyFill="1" applyBorder="1" applyAlignment="1" applyProtection="1">
      <alignment wrapText="1"/>
    </xf>
    <xf numFmtId="44" fontId="2" fillId="0" borderId="37" xfId="0" applyNumberFormat="1" applyFont="1" applyFill="1" applyBorder="1" applyAlignment="1" applyProtection="1">
      <alignment wrapText="1"/>
    </xf>
    <xf numFmtId="0" fontId="2" fillId="5" borderId="0" xfId="0" applyFont="1" applyFill="1" applyBorder="1" applyAlignment="1" applyProtection="1"/>
    <xf numFmtId="0" fontId="2" fillId="5" borderId="4" xfId="0" applyFont="1" applyFill="1" applyBorder="1" applyAlignment="1" applyProtection="1"/>
    <xf numFmtId="7" fontId="5" fillId="5" borderId="4" xfId="0" applyNumberFormat="1" applyFont="1" applyFill="1" applyBorder="1" applyAlignment="1" applyProtection="1">
      <alignment horizontal="right"/>
    </xf>
    <xf numFmtId="9" fontId="5" fillId="5" borderId="0" xfId="3" applyFont="1" applyFill="1" applyBorder="1" applyAlignment="1" applyProtection="1">
      <alignment horizontal="right"/>
    </xf>
    <xf numFmtId="7" fontId="6" fillId="5" borderId="0" xfId="0" applyNumberFormat="1" applyFont="1" applyFill="1" applyBorder="1" applyAlignment="1" applyProtection="1">
      <alignment horizontal="right"/>
    </xf>
    <xf numFmtId="0" fontId="3" fillId="0" borderId="4" xfId="0" applyFont="1" applyFill="1" applyBorder="1" applyAlignment="1" applyProtection="1">
      <alignment vertical="center"/>
    </xf>
    <xf numFmtId="0" fontId="2" fillId="4" borderId="51" xfId="0" applyFont="1" applyFill="1" applyBorder="1" applyAlignment="1" applyProtection="1">
      <alignment horizontal="center"/>
    </xf>
    <xf numFmtId="0" fontId="2" fillId="0" borderId="35" xfId="0" applyFont="1" applyFill="1" applyBorder="1" applyAlignment="1" applyProtection="1">
      <alignment vertical="center"/>
    </xf>
    <xf numFmtId="0" fontId="5" fillId="5" borderId="36" xfId="0" applyFont="1" applyFill="1" applyBorder="1" applyAlignment="1" applyProtection="1">
      <alignment vertical="center"/>
    </xf>
    <xf numFmtId="7" fontId="6" fillId="5" borderId="36" xfId="1" applyNumberFormat="1" applyFont="1" applyFill="1" applyBorder="1" applyAlignment="1" applyProtection="1">
      <alignment horizontal="right" vertical="center"/>
    </xf>
    <xf numFmtId="0" fontId="16" fillId="0" borderId="52" xfId="0" applyFont="1" applyFill="1" applyBorder="1" applyAlignment="1" applyProtection="1">
      <alignment wrapText="1"/>
      <protection locked="0"/>
    </xf>
    <xf numFmtId="0" fontId="16" fillId="5" borderId="52" xfId="0" applyFont="1" applyFill="1" applyBorder="1" applyAlignment="1" applyProtection="1">
      <alignment wrapText="1"/>
      <protection locked="0"/>
    </xf>
    <xf numFmtId="0" fontId="13" fillId="0" borderId="0" xfId="0" applyFont="1" applyAlignment="1" applyProtection="1">
      <alignment horizontal="left" vertical="top" wrapText="1"/>
      <protection locked="0"/>
    </xf>
    <xf numFmtId="0" fontId="1" fillId="3" borderId="22" xfId="0" applyFont="1" applyFill="1" applyBorder="1" applyAlignment="1" applyProtection="1">
      <alignment horizontal="left"/>
      <protection locked="0"/>
    </xf>
    <xf numFmtId="168" fontId="1" fillId="3" borderId="22" xfId="0" applyNumberFormat="1" applyFont="1" applyFill="1" applyBorder="1" applyAlignment="1" applyProtection="1">
      <alignment horizontal="left"/>
      <protection locked="0"/>
    </xf>
    <xf numFmtId="0" fontId="17" fillId="5" borderId="0" xfId="0" applyFont="1" applyFill="1" applyAlignment="1" applyProtection="1">
      <alignment vertical="top" wrapText="1"/>
      <protection locked="0"/>
    </xf>
    <xf numFmtId="0" fontId="18" fillId="5" borderId="0" xfId="0" applyFont="1" applyFill="1" applyAlignment="1" applyProtection="1">
      <alignment horizontal="center" wrapText="1"/>
      <protection locked="0"/>
    </xf>
    <xf numFmtId="0" fontId="17" fillId="5" borderId="0" xfId="0" applyFont="1" applyFill="1" applyAlignment="1" applyProtection="1">
      <alignment horizontal="right" vertical="top"/>
      <protection locked="0"/>
    </xf>
    <xf numFmtId="0" fontId="0" fillId="0" borderId="0" xfId="0" applyProtection="1">
      <protection locked="0"/>
    </xf>
    <xf numFmtId="0" fontId="0" fillId="5" borderId="0" xfId="0" applyFill="1" applyProtection="1">
      <protection locked="0"/>
    </xf>
    <xf numFmtId="0" fontId="1" fillId="5" borderId="0" xfId="0" applyFont="1" applyFill="1" applyAlignment="1" applyProtection="1">
      <alignment wrapText="1"/>
      <protection locked="0"/>
    </xf>
    <xf numFmtId="0" fontId="16" fillId="0" borderId="0" xfId="0" applyFont="1" applyProtection="1">
      <protection locked="0"/>
    </xf>
    <xf numFmtId="0" fontId="1" fillId="5" borderId="0" xfId="0" applyFont="1" applyFill="1" applyAlignment="1" applyProtection="1">
      <alignment horizontal="right"/>
      <protection locked="0"/>
    </xf>
    <xf numFmtId="0" fontId="5" fillId="5" borderId="0" xfId="0" applyFont="1" applyFill="1" applyProtection="1">
      <protection locked="0"/>
    </xf>
    <xf numFmtId="49" fontId="0" fillId="5" borderId="0" xfId="0" applyNumberFormat="1" applyFill="1" applyBorder="1" applyProtection="1">
      <protection locked="0"/>
    </xf>
    <xf numFmtId="0" fontId="2" fillId="6" borderId="6" xfId="0" applyFont="1" applyFill="1" applyBorder="1" applyAlignment="1" applyProtection="1">
      <alignment horizontal="center" vertical="center"/>
      <protection locked="0"/>
    </xf>
    <xf numFmtId="0" fontId="2" fillId="6" borderId="7" xfId="0" applyFont="1" applyFill="1" applyBorder="1" applyAlignment="1" applyProtection="1">
      <alignment horizontal="center" vertical="center"/>
      <protection locked="0"/>
    </xf>
    <xf numFmtId="0" fontId="2" fillId="6" borderId="8" xfId="0" applyFont="1" applyFill="1" applyBorder="1" applyAlignment="1" applyProtection="1">
      <alignment horizontal="center" vertical="center"/>
      <protection locked="0"/>
    </xf>
    <xf numFmtId="0" fontId="1" fillId="0" borderId="9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44" fontId="1" fillId="5" borderId="10" xfId="0" applyNumberFormat="1" applyFont="1" applyFill="1" applyBorder="1" applyAlignment="1" applyProtection="1">
      <alignment horizontal="right" vertical="center"/>
      <protection locked="0"/>
    </xf>
    <xf numFmtId="0" fontId="1" fillId="0" borderId="1" xfId="0" applyFont="1" applyBorder="1" applyAlignment="1" applyProtection="1">
      <alignment vertical="center"/>
      <protection locked="0"/>
    </xf>
    <xf numFmtId="0" fontId="1" fillId="0" borderId="47" xfId="0" applyFont="1" applyBorder="1" applyAlignment="1" applyProtection="1">
      <alignment horizontal="center" vertical="center"/>
      <protection locked="0"/>
    </xf>
    <xf numFmtId="0" fontId="1" fillId="0" borderId="46" xfId="0" applyFont="1" applyBorder="1" applyAlignment="1" applyProtection="1">
      <alignment vertical="center"/>
      <protection locked="0"/>
    </xf>
    <xf numFmtId="0" fontId="1" fillId="0" borderId="46" xfId="0" applyFont="1" applyFill="1" applyBorder="1" applyAlignment="1" applyProtection="1">
      <alignment vertical="center" wrapText="1"/>
      <protection locked="0"/>
    </xf>
    <xf numFmtId="0" fontId="1" fillId="0" borderId="19" xfId="0" applyFont="1" applyFill="1" applyBorder="1" applyAlignment="1" applyProtection="1">
      <alignment horizontal="center" vertical="center"/>
      <protection locked="0"/>
    </xf>
    <xf numFmtId="0" fontId="1" fillId="0" borderId="2" xfId="0" applyFont="1" applyFill="1" applyBorder="1" applyAlignment="1" applyProtection="1">
      <alignment vertical="center"/>
      <protection locked="0"/>
    </xf>
    <xf numFmtId="44" fontId="1" fillId="5" borderId="20" xfId="0" applyNumberFormat="1" applyFont="1" applyFill="1" applyBorder="1" applyAlignment="1" applyProtection="1">
      <alignment horizontal="right" vertical="center"/>
      <protection locked="0"/>
    </xf>
    <xf numFmtId="0" fontId="1" fillId="6" borderId="14" xfId="0" applyFont="1" applyFill="1" applyBorder="1" applyAlignment="1" applyProtection="1">
      <alignment horizontal="center" vertical="center"/>
      <protection locked="0"/>
    </xf>
    <xf numFmtId="0" fontId="1" fillId="6" borderId="5" xfId="0" applyFont="1" applyFill="1" applyBorder="1" applyAlignment="1" applyProtection="1">
      <alignment vertical="center"/>
      <protection locked="0"/>
    </xf>
    <xf numFmtId="44" fontId="2" fillId="6" borderId="15" xfId="0" applyNumberFormat="1" applyFont="1" applyFill="1" applyBorder="1" applyAlignment="1" applyProtection="1">
      <alignment horizontal="right" vertical="center"/>
      <protection locked="0"/>
    </xf>
    <xf numFmtId="0" fontId="1" fillId="0" borderId="19" xfId="0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left" vertical="center"/>
      <protection locked="0"/>
    </xf>
    <xf numFmtId="0" fontId="1" fillId="6" borderId="24" xfId="0" applyFont="1" applyFill="1" applyBorder="1" applyAlignment="1" applyProtection="1">
      <alignment horizontal="center" vertical="center"/>
      <protection locked="0"/>
    </xf>
    <xf numFmtId="0" fontId="2" fillId="6" borderId="25" xfId="0" applyFont="1" applyFill="1" applyBorder="1" applyAlignment="1" applyProtection="1">
      <alignment vertical="center"/>
      <protection locked="0"/>
    </xf>
    <xf numFmtId="44" fontId="2" fillId="6" borderId="26" xfId="0" applyNumberFormat="1" applyFont="1" applyFill="1" applyBorder="1" applyAlignment="1" applyProtection="1">
      <alignment horizontal="right" vertical="center"/>
      <protection locked="0"/>
    </xf>
    <xf numFmtId="0" fontId="6" fillId="0" borderId="0" xfId="0" applyFont="1" applyAlignment="1" applyProtection="1">
      <alignment vertical="top" wrapText="1"/>
      <protection locked="0"/>
    </xf>
    <xf numFmtId="164" fontId="2" fillId="0" borderId="0" xfId="0" applyNumberFormat="1" applyFont="1" applyProtection="1">
      <protection locked="0"/>
    </xf>
    <xf numFmtId="7" fontId="5" fillId="5" borderId="4" xfId="0" applyNumberFormat="1" applyFont="1" applyFill="1" applyBorder="1" applyAlignment="1" applyProtection="1">
      <alignment horizontal="right"/>
      <protection locked="0"/>
    </xf>
    <xf numFmtId="9" fontId="5" fillId="5" borderId="0" xfId="3" applyFont="1" applyFill="1" applyBorder="1" applyAlignment="1" applyProtection="1">
      <alignment horizontal="right"/>
      <protection locked="0"/>
    </xf>
    <xf numFmtId="165" fontId="1" fillId="5" borderId="0" xfId="0" applyNumberFormat="1" applyFont="1" applyFill="1" applyAlignment="1">
      <alignment horizontal="right"/>
    </xf>
    <xf numFmtId="44" fontId="3" fillId="3" borderId="26" xfId="0" applyNumberFormat="1" applyFont="1" applyFill="1" applyBorder="1" applyAlignment="1" applyProtection="1">
      <alignment horizontal="right" vertical="center"/>
    </xf>
    <xf numFmtId="0" fontId="1" fillId="4" borderId="16" xfId="0" applyFont="1" applyFill="1" applyBorder="1" applyAlignment="1">
      <alignment vertical="center"/>
    </xf>
    <xf numFmtId="0" fontId="1" fillId="8" borderId="31" xfId="0" applyFont="1" applyFill="1" applyBorder="1" applyAlignment="1">
      <alignment vertical="center"/>
    </xf>
    <xf numFmtId="0" fontId="1" fillId="9" borderId="16" xfId="0" applyFont="1" applyFill="1" applyBorder="1" applyAlignment="1">
      <alignment vertical="center"/>
    </xf>
    <xf numFmtId="0" fontId="1" fillId="0" borderId="14" xfId="0" applyFont="1" applyFill="1" applyBorder="1" applyAlignment="1">
      <alignment vertical="center"/>
    </xf>
    <xf numFmtId="0" fontId="1" fillId="0" borderId="9" xfId="0" applyFont="1" applyFill="1" applyBorder="1" applyAlignment="1">
      <alignment vertical="center"/>
    </xf>
    <xf numFmtId="0" fontId="1" fillId="0" borderId="11" xfId="0" applyFont="1" applyFill="1" applyBorder="1" applyAlignment="1">
      <alignment vertical="center"/>
    </xf>
    <xf numFmtId="0" fontId="20" fillId="0" borderId="0" xfId="4" applyFont="1" applyAlignment="1">
      <alignment horizontal="left"/>
    </xf>
    <xf numFmtId="0" fontId="16" fillId="0" borderId="0" xfId="4" applyFont="1" applyAlignment="1">
      <alignment horizontal="left" wrapText="1"/>
    </xf>
    <xf numFmtId="0" fontId="16" fillId="0" borderId="0" xfId="4" applyFont="1" applyAlignment="1">
      <alignment horizontal="left" vertical="top" wrapText="1"/>
    </xf>
    <xf numFmtId="0" fontId="16" fillId="5" borderId="52" xfId="0" applyFont="1" applyFill="1" applyBorder="1" applyAlignment="1" applyProtection="1">
      <alignment horizontal="left" wrapText="1"/>
      <protection locked="0"/>
    </xf>
    <xf numFmtId="0" fontId="18" fillId="5" borderId="0" xfId="0" applyFont="1" applyFill="1" applyAlignment="1" applyProtection="1">
      <alignment horizontal="left" vertical="center" wrapText="1"/>
      <protection locked="0"/>
    </xf>
    <xf numFmtId="0" fontId="11" fillId="5" borderId="0" xfId="0" applyFont="1" applyFill="1" applyAlignment="1" applyProtection="1">
      <alignment horizontal="left" vertical="center" wrapText="1"/>
      <protection locked="0"/>
    </xf>
    <xf numFmtId="168" fontId="1" fillId="5" borderId="22" xfId="0" applyNumberFormat="1" applyFont="1" applyFill="1" applyBorder="1" applyAlignment="1" applyProtection="1">
      <alignment horizontal="left" wrapText="1"/>
      <protection locked="0"/>
    </xf>
    <xf numFmtId="0" fontId="1" fillId="5" borderId="52" xfId="0" applyFont="1" applyFill="1" applyBorder="1" applyAlignment="1" applyProtection="1">
      <alignment horizontal="left" wrapText="1"/>
      <protection locked="0"/>
    </xf>
    <xf numFmtId="0" fontId="4" fillId="5" borderId="4" xfId="2" applyFill="1" applyBorder="1" applyAlignment="1" applyProtection="1">
      <alignment horizontal="left" vertical="top" wrapText="1" indent="1"/>
      <protection locked="0"/>
    </xf>
    <xf numFmtId="0" fontId="4" fillId="5" borderId="0" xfId="2" applyFill="1" applyBorder="1" applyAlignment="1" applyProtection="1">
      <alignment horizontal="left" vertical="top" wrapText="1" indent="1"/>
      <protection locked="0"/>
    </xf>
    <xf numFmtId="0" fontId="4" fillId="5" borderId="34" xfId="2" applyFill="1" applyBorder="1" applyAlignment="1" applyProtection="1">
      <alignment horizontal="left" vertical="top" wrapText="1" indent="1"/>
      <protection locked="0"/>
    </xf>
    <xf numFmtId="0" fontId="2" fillId="0" borderId="4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2" fillId="0" borderId="34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/>
    </xf>
    <xf numFmtId="0" fontId="2" fillId="0" borderId="34" xfId="0" applyFont="1" applyBorder="1" applyAlignment="1">
      <alignment horizontal="left" vertical="top"/>
    </xf>
    <xf numFmtId="0" fontId="15" fillId="4" borderId="39" xfId="0" applyFont="1" applyFill="1" applyBorder="1" applyAlignment="1">
      <alignment horizontal="left"/>
    </xf>
    <xf numFmtId="0" fontId="15" fillId="4" borderId="40" xfId="0" applyFont="1" applyFill="1" applyBorder="1" applyAlignment="1">
      <alignment horizontal="left"/>
    </xf>
    <xf numFmtId="0" fontId="15" fillId="4" borderId="41" xfId="0" applyFont="1" applyFill="1" applyBorder="1" applyAlignment="1">
      <alignment horizontal="left"/>
    </xf>
    <xf numFmtId="0" fontId="2" fillId="5" borderId="44" xfId="0" applyFont="1" applyFill="1" applyBorder="1" applyAlignment="1">
      <alignment horizontal="left" vertical="center" wrapText="1"/>
    </xf>
    <xf numFmtId="0" fontId="2" fillId="5" borderId="3" xfId="0" applyFont="1" applyFill="1" applyBorder="1" applyAlignment="1">
      <alignment horizontal="left" vertical="center" wrapText="1"/>
    </xf>
    <xf numFmtId="0" fontId="2" fillId="5" borderId="45" xfId="0" applyFont="1" applyFill="1" applyBorder="1" applyAlignment="1">
      <alignment horizontal="left" vertical="center" wrapText="1"/>
    </xf>
    <xf numFmtId="0" fontId="3" fillId="3" borderId="7" xfId="0" applyFont="1" applyFill="1" applyBorder="1" applyAlignment="1" applyProtection="1">
      <alignment horizontal="left" vertical="top" wrapText="1"/>
      <protection locked="0"/>
    </xf>
    <xf numFmtId="0" fontId="3" fillId="3" borderId="8" xfId="0" applyFont="1" applyFill="1" applyBorder="1" applyAlignment="1" applyProtection="1">
      <alignment horizontal="left" vertical="top" wrapText="1"/>
      <protection locked="0"/>
    </xf>
    <xf numFmtId="0" fontId="3" fillId="3" borderId="1" xfId="0" applyFont="1" applyFill="1" applyBorder="1" applyAlignment="1" applyProtection="1">
      <alignment horizontal="left" vertical="top" wrapText="1"/>
      <protection locked="0"/>
    </xf>
    <xf numFmtId="0" fontId="3" fillId="3" borderId="10" xfId="0" applyFont="1" applyFill="1" applyBorder="1" applyAlignment="1" applyProtection="1">
      <alignment horizontal="left" vertical="top" wrapText="1"/>
      <protection locked="0"/>
    </xf>
    <xf numFmtId="0" fontId="3" fillId="3" borderId="42" xfId="0" applyFont="1" applyFill="1" applyBorder="1" applyAlignment="1" applyProtection="1">
      <alignment horizontal="left" vertical="top" wrapText="1"/>
      <protection locked="0"/>
    </xf>
    <xf numFmtId="0" fontId="3" fillId="3" borderId="43" xfId="0" applyFont="1" applyFill="1" applyBorder="1" applyAlignment="1" applyProtection="1">
      <alignment horizontal="left" vertical="top" wrapText="1"/>
      <protection locked="0"/>
    </xf>
    <xf numFmtId="0" fontId="3" fillId="3" borderId="37" xfId="0" applyFont="1" applyFill="1" applyBorder="1" applyAlignment="1" applyProtection="1">
      <alignment horizontal="left" vertical="top" wrapText="1"/>
      <protection locked="0"/>
    </xf>
    <xf numFmtId="0" fontId="2" fillId="0" borderId="44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5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7" fillId="0" borderId="34" xfId="0" applyFont="1" applyBorder="1" applyAlignment="1">
      <alignment horizontal="left" vertical="center" wrapText="1"/>
    </xf>
    <xf numFmtId="0" fontId="2" fillId="0" borderId="4" xfId="0" applyFont="1" applyFill="1" applyBorder="1" applyAlignment="1" applyProtection="1">
      <alignment horizontal="left" vertical="center" wrapText="1"/>
    </xf>
    <xf numFmtId="0" fontId="7" fillId="0" borderId="0" xfId="0" applyFont="1" applyFill="1" applyBorder="1" applyAlignment="1" applyProtection="1">
      <alignment horizontal="left" vertical="center" wrapText="1"/>
    </xf>
    <xf numFmtId="0" fontId="7" fillId="0" borderId="34" xfId="0" applyFont="1" applyFill="1" applyBorder="1" applyAlignment="1" applyProtection="1">
      <alignment horizontal="left" vertical="center" wrapText="1"/>
    </xf>
    <xf numFmtId="0" fontId="1" fillId="3" borderId="59" xfId="0" applyFont="1" applyFill="1" applyBorder="1" applyAlignment="1" applyProtection="1">
      <alignment horizontal="left" vertical="center" wrapText="1"/>
      <protection locked="0"/>
    </xf>
    <xf numFmtId="0" fontId="1" fillId="3" borderId="55" xfId="0" applyFont="1" applyFill="1" applyBorder="1" applyAlignment="1" applyProtection="1">
      <alignment horizontal="left" vertical="center" wrapText="1"/>
      <protection locked="0"/>
    </xf>
    <xf numFmtId="0" fontId="1" fillId="0" borderId="4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34" xfId="0" applyFont="1" applyBorder="1" applyAlignment="1">
      <alignment horizontal="left" vertical="center" wrapText="1"/>
    </xf>
    <xf numFmtId="49" fontId="1" fillId="3" borderId="21" xfId="0" applyNumberFormat="1" applyFont="1" applyFill="1" applyBorder="1" applyAlignment="1" applyProtection="1">
      <alignment horizontal="left" vertical="center" wrapText="1"/>
      <protection locked="0"/>
    </xf>
    <xf numFmtId="49" fontId="1" fillId="3" borderId="23" xfId="0" applyNumberFormat="1" applyFont="1" applyFill="1" applyBorder="1" applyAlignment="1" applyProtection="1">
      <alignment horizontal="left" vertical="center" wrapText="1"/>
      <protection locked="0"/>
    </xf>
    <xf numFmtId="49" fontId="1" fillId="3" borderId="59" xfId="0" applyNumberFormat="1" applyFont="1" applyFill="1" applyBorder="1" applyAlignment="1" applyProtection="1">
      <alignment horizontal="left" vertical="center" wrapText="1"/>
      <protection locked="0"/>
    </xf>
    <xf numFmtId="49" fontId="1" fillId="3" borderId="55" xfId="0" applyNumberFormat="1" applyFont="1" applyFill="1" applyBorder="1" applyAlignment="1" applyProtection="1">
      <alignment horizontal="left" vertical="center" wrapText="1"/>
      <protection locked="0"/>
    </xf>
    <xf numFmtId="0" fontId="1" fillId="3" borderId="21" xfId="0" applyFont="1" applyFill="1" applyBorder="1" applyAlignment="1" applyProtection="1">
      <alignment horizontal="left" vertical="center" wrapText="1"/>
      <protection locked="0"/>
    </xf>
    <xf numFmtId="0" fontId="1" fillId="3" borderId="23" xfId="0" applyFont="1" applyFill="1" applyBorder="1" applyAlignment="1" applyProtection="1">
      <alignment horizontal="left" vertical="center" wrapText="1"/>
      <protection locked="0"/>
    </xf>
    <xf numFmtId="0" fontId="1" fillId="5" borderId="12" xfId="0" applyFont="1" applyFill="1" applyBorder="1" applyAlignment="1" applyProtection="1">
      <alignment horizontal="left" vertical="center" wrapText="1"/>
      <protection locked="0"/>
    </xf>
    <xf numFmtId="0" fontId="2" fillId="0" borderId="4" xfId="0" applyFont="1" applyFill="1" applyBorder="1" applyAlignment="1" applyProtection="1">
      <alignment horizontal="left" vertical="top" wrapText="1"/>
    </xf>
    <xf numFmtId="0" fontId="2" fillId="0" borderId="0" xfId="0" applyFont="1" applyFill="1" applyBorder="1" applyAlignment="1" applyProtection="1">
      <alignment horizontal="left" vertical="top" wrapText="1"/>
    </xf>
    <xf numFmtId="0" fontId="2" fillId="0" borderId="34" xfId="0" applyFont="1" applyFill="1" applyBorder="1" applyAlignment="1" applyProtection="1">
      <alignment horizontal="left" vertical="top" wrapText="1"/>
    </xf>
    <xf numFmtId="0" fontId="1" fillId="5" borderId="1" xfId="0" applyFont="1" applyFill="1" applyBorder="1" applyAlignment="1" applyProtection="1">
      <alignment horizontal="left" vertical="center" wrapText="1"/>
      <protection locked="0"/>
    </xf>
    <xf numFmtId="0" fontId="1" fillId="0" borderId="42" xfId="0" applyFont="1" applyFill="1" applyBorder="1" applyAlignment="1">
      <alignment horizontal="left" wrapText="1"/>
    </xf>
    <xf numFmtId="0" fontId="1" fillId="0" borderId="43" xfId="0" applyFont="1" applyFill="1" applyBorder="1" applyAlignment="1">
      <alignment horizontal="left" wrapText="1"/>
    </xf>
    <xf numFmtId="0" fontId="7" fillId="0" borderId="4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34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45" xfId="0" applyFont="1" applyBorder="1" applyAlignment="1">
      <alignment horizontal="left" vertical="center" wrapText="1"/>
    </xf>
    <xf numFmtId="0" fontId="3" fillId="3" borderId="25" xfId="0" applyFont="1" applyFill="1" applyBorder="1" applyAlignment="1" applyProtection="1">
      <alignment vertical="center" wrapText="1"/>
      <protection locked="0"/>
    </xf>
    <xf numFmtId="0" fontId="1" fillId="7" borderId="31" xfId="0" applyFont="1" applyFill="1" applyBorder="1" applyAlignment="1">
      <alignment horizontal="left" vertical="center"/>
    </xf>
    <xf numFmtId="0" fontId="0" fillId="7" borderId="32" xfId="0" applyFill="1" applyBorder="1" applyAlignment="1">
      <alignment horizontal="left" vertical="center"/>
    </xf>
    <xf numFmtId="0" fontId="0" fillId="7" borderId="53" xfId="0" applyFill="1" applyBorder="1" applyAlignment="1">
      <alignment horizontal="left" vertical="center"/>
    </xf>
    <xf numFmtId="0" fontId="1" fillId="0" borderId="4" xfId="0" applyFont="1" applyBorder="1" applyAlignment="1">
      <alignment horizontal="left" vertical="top" wrapText="1"/>
    </xf>
    <xf numFmtId="0" fontId="18" fillId="6" borderId="36" xfId="0" applyFont="1" applyFill="1" applyBorder="1" applyAlignment="1">
      <alignment horizontal="center" wrapText="1"/>
    </xf>
    <xf numFmtId="0" fontId="18" fillId="6" borderId="38" xfId="0" applyFont="1" applyFill="1" applyBorder="1" applyAlignment="1">
      <alignment horizontal="center" wrapText="1"/>
    </xf>
    <xf numFmtId="0" fontId="2" fillId="4" borderId="31" xfId="0" applyFont="1" applyFill="1" applyBorder="1" applyAlignment="1" applyProtection="1">
      <alignment horizontal="center"/>
    </xf>
    <xf numFmtId="0" fontId="2" fillId="4" borderId="32" xfId="0" applyFont="1" applyFill="1" applyBorder="1" applyAlignment="1" applyProtection="1">
      <alignment horizontal="center"/>
    </xf>
    <xf numFmtId="0" fontId="2" fillId="4" borderId="53" xfId="0" applyFont="1" applyFill="1" applyBorder="1" applyAlignment="1" applyProtection="1">
      <alignment horizontal="center"/>
    </xf>
    <xf numFmtId="0" fontId="3" fillId="3" borderId="12" xfId="0" applyFont="1" applyFill="1" applyBorder="1" applyAlignment="1" applyProtection="1">
      <alignment horizontal="left" vertical="top" wrapText="1"/>
      <protection locked="0"/>
    </xf>
    <xf numFmtId="0" fontId="3" fillId="3" borderId="13" xfId="0" applyFont="1" applyFill="1" applyBorder="1" applyAlignment="1" applyProtection="1">
      <alignment horizontal="left" vertical="top" wrapText="1"/>
      <protection locked="0"/>
    </xf>
    <xf numFmtId="49" fontId="1" fillId="3" borderId="7" xfId="0" applyNumberFormat="1" applyFont="1" applyFill="1" applyBorder="1" applyAlignment="1" applyProtection="1">
      <alignment horizontal="left" vertical="center" wrapText="1"/>
      <protection locked="0"/>
    </xf>
    <xf numFmtId="49" fontId="1" fillId="3" borderId="1" xfId="0" applyNumberFormat="1" applyFont="1" applyFill="1" applyBorder="1" applyAlignment="1" applyProtection="1">
      <alignment horizontal="left" vertical="center" wrapText="1"/>
      <protection locked="0"/>
    </xf>
    <xf numFmtId="49" fontId="1" fillId="3" borderId="12" xfId="0" applyNumberFormat="1" applyFont="1" applyFill="1" applyBorder="1" applyAlignment="1" applyProtection="1">
      <alignment horizontal="left" vertical="center" wrapText="1"/>
      <protection locked="0"/>
    </xf>
    <xf numFmtId="0" fontId="4" fillId="5" borderId="0" xfId="2" applyFill="1" applyBorder="1" applyAlignment="1" applyProtection="1">
      <alignment horizontal="left" vertical="top" wrapText="1"/>
      <protection locked="0"/>
    </xf>
    <xf numFmtId="0" fontId="4" fillId="5" borderId="34" xfId="2" applyFill="1" applyBorder="1" applyAlignment="1" applyProtection="1">
      <alignment horizontal="left" vertical="top" wrapText="1"/>
      <protection locked="0"/>
    </xf>
    <xf numFmtId="0" fontId="2" fillId="9" borderId="16" xfId="0" applyFont="1" applyFill="1" applyBorder="1" applyAlignment="1">
      <alignment horizontal="center"/>
    </xf>
    <xf numFmtId="0" fontId="2" fillId="9" borderId="17" xfId="0" applyFont="1" applyFill="1" applyBorder="1" applyAlignment="1">
      <alignment horizontal="center"/>
    </xf>
    <xf numFmtId="0" fontId="2" fillId="0" borderId="60" xfId="0" applyFont="1" applyBorder="1" applyAlignment="1">
      <alignment horizontal="left" vertical="top" wrapText="1"/>
    </xf>
    <xf numFmtId="0" fontId="2" fillId="0" borderId="52" xfId="0" applyFont="1" applyBorder="1" applyAlignment="1">
      <alignment horizontal="left" vertical="top" wrapText="1"/>
    </xf>
    <xf numFmtId="0" fontId="2" fillId="0" borderId="61" xfId="0" applyFont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34" xfId="0" applyFont="1" applyBorder="1" applyAlignment="1">
      <alignment horizontal="left" vertical="top" wrapText="1"/>
    </xf>
    <xf numFmtId="0" fontId="2" fillId="4" borderId="27" xfId="0" applyFont="1" applyFill="1" applyBorder="1" applyAlignment="1" applyProtection="1">
      <alignment horizontal="center"/>
    </xf>
    <xf numFmtId="0" fontId="2" fillId="4" borderId="56" xfId="0" applyFont="1" applyFill="1" applyBorder="1" applyAlignment="1" applyProtection="1">
      <alignment horizontal="center"/>
    </xf>
    <xf numFmtId="0" fontId="2" fillId="4" borderId="57" xfId="0" applyFont="1" applyFill="1" applyBorder="1" applyAlignment="1" applyProtection="1">
      <alignment horizontal="center"/>
    </xf>
    <xf numFmtId="49" fontId="1" fillId="3" borderId="58" xfId="0" applyNumberFormat="1" applyFont="1" applyFill="1" applyBorder="1" applyAlignment="1" applyProtection="1">
      <alignment horizontal="left" vertical="center" wrapText="1"/>
      <protection locked="0"/>
    </xf>
    <xf numFmtId="49" fontId="1" fillId="3" borderId="54" xfId="0" applyNumberFormat="1" applyFont="1" applyFill="1" applyBorder="1" applyAlignment="1" applyProtection="1">
      <alignment horizontal="left" vertical="center" wrapText="1"/>
      <protection locked="0"/>
    </xf>
    <xf numFmtId="0" fontId="2" fillId="4" borderId="31" xfId="0" applyFont="1" applyFill="1" applyBorder="1" applyAlignment="1" applyProtection="1">
      <alignment horizontal="center" wrapText="1"/>
    </xf>
    <xf numFmtId="0" fontId="2" fillId="4" borderId="53" xfId="0" applyFont="1" applyFill="1" applyBorder="1" applyAlignment="1" applyProtection="1">
      <alignment horizontal="center" wrapText="1"/>
    </xf>
    <xf numFmtId="0" fontId="1" fillId="3" borderId="58" xfId="0" applyFont="1" applyFill="1" applyBorder="1" applyAlignment="1" applyProtection="1">
      <alignment horizontal="left" vertical="center" wrapText="1"/>
      <protection locked="0"/>
    </xf>
    <xf numFmtId="0" fontId="1" fillId="3" borderId="54" xfId="0" applyFont="1" applyFill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0" fontId="2" fillId="0" borderId="34" xfId="0" applyFont="1" applyBorder="1" applyAlignment="1" applyProtection="1">
      <alignment horizontal="left" vertical="center" wrapText="1"/>
      <protection locked="0"/>
    </xf>
    <xf numFmtId="0" fontId="1" fillId="5" borderId="58" xfId="0" applyFont="1" applyFill="1" applyBorder="1" applyAlignment="1" applyProtection="1">
      <alignment horizontal="left" vertical="center" wrapText="1"/>
      <protection locked="0"/>
    </xf>
    <xf numFmtId="0" fontId="1" fillId="5" borderId="54" xfId="0" applyFont="1" applyFill="1" applyBorder="1" applyAlignment="1" applyProtection="1">
      <alignment horizontal="left" vertical="center" wrapText="1"/>
      <protection locked="0"/>
    </xf>
    <xf numFmtId="0" fontId="1" fillId="5" borderId="21" xfId="0" applyFont="1" applyFill="1" applyBorder="1" applyAlignment="1" applyProtection="1">
      <alignment horizontal="left" vertical="center" wrapText="1"/>
      <protection locked="0"/>
    </xf>
    <xf numFmtId="0" fontId="1" fillId="5" borderId="23" xfId="0" applyFont="1" applyFill="1" applyBorder="1" applyAlignment="1" applyProtection="1">
      <alignment horizontal="left" vertical="center" wrapText="1"/>
      <protection locked="0"/>
    </xf>
    <xf numFmtId="0" fontId="2" fillId="4" borderId="27" xfId="0" applyFont="1" applyFill="1" applyBorder="1" applyAlignment="1" applyProtection="1">
      <alignment horizontal="center" wrapText="1"/>
    </xf>
    <xf numFmtId="0" fontId="2" fillId="4" borderId="57" xfId="0" applyFont="1" applyFill="1" applyBorder="1" applyAlignment="1" applyProtection="1">
      <alignment horizontal="center" wrapText="1"/>
    </xf>
    <xf numFmtId="0" fontId="1" fillId="5" borderId="7" xfId="0" applyFont="1" applyFill="1" applyBorder="1" applyAlignment="1" applyProtection="1">
      <alignment horizontal="left" vertical="center" wrapText="1"/>
      <protection locked="0"/>
    </xf>
    <xf numFmtId="0" fontId="1" fillId="5" borderId="25" xfId="0" applyFont="1" applyFill="1" applyBorder="1" applyAlignment="1" applyProtection="1">
      <alignment horizontal="left" vertical="center" wrapText="1"/>
      <protection locked="0"/>
    </xf>
    <xf numFmtId="0" fontId="16" fillId="0" borderId="52" xfId="0" applyFont="1" applyFill="1" applyBorder="1" applyAlignment="1" applyProtection="1">
      <alignment horizontal="left" wrapText="1"/>
    </xf>
    <xf numFmtId="0" fontId="16" fillId="0" borderId="22" xfId="0" applyFont="1" applyFill="1" applyBorder="1" applyAlignment="1" applyProtection="1">
      <alignment horizontal="left"/>
    </xf>
    <xf numFmtId="0" fontId="15" fillId="4" borderId="39" xfId="0" applyFont="1" applyFill="1" applyBorder="1" applyAlignment="1" applyProtection="1">
      <alignment horizontal="left"/>
    </xf>
    <xf numFmtId="0" fontId="15" fillId="4" borderId="40" xfId="0" applyFont="1" applyFill="1" applyBorder="1" applyAlignment="1" applyProtection="1">
      <alignment horizontal="left"/>
    </xf>
    <xf numFmtId="0" fontId="15" fillId="4" borderId="41" xfId="0" applyFont="1" applyFill="1" applyBorder="1" applyAlignment="1" applyProtection="1">
      <alignment horizontal="left"/>
    </xf>
    <xf numFmtId="0" fontId="1" fillId="0" borderId="4" xfId="0" applyFont="1" applyBorder="1" applyAlignment="1" applyProtection="1">
      <alignment horizontal="left" vertical="center" wrapText="1"/>
    </xf>
    <xf numFmtId="0" fontId="1" fillId="0" borderId="0" xfId="0" applyFont="1" applyAlignment="1" applyProtection="1">
      <alignment horizontal="left" vertical="center" wrapText="1"/>
    </xf>
    <xf numFmtId="0" fontId="1" fillId="0" borderId="34" xfId="0" applyFont="1" applyBorder="1" applyAlignment="1" applyProtection="1">
      <alignment horizontal="left" vertical="center" wrapText="1"/>
    </xf>
    <xf numFmtId="0" fontId="2" fillId="0" borderId="4" xfId="0" applyFont="1" applyBorder="1" applyAlignment="1" applyProtection="1">
      <alignment horizontal="left" vertical="top" wrapText="1"/>
    </xf>
    <xf numFmtId="0" fontId="2" fillId="0" borderId="0" xfId="0" applyFont="1" applyAlignment="1" applyProtection="1">
      <alignment horizontal="left" vertical="top" wrapText="1"/>
    </xf>
    <xf numFmtId="0" fontId="2" fillId="0" borderId="34" xfId="0" applyFont="1" applyBorder="1" applyAlignment="1" applyProtection="1">
      <alignment horizontal="left" vertical="top" wrapText="1"/>
    </xf>
    <xf numFmtId="0" fontId="18" fillId="6" borderId="36" xfId="0" applyFont="1" applyFill="1" applyBorder="1" applyAlignment="1" applyProtection="1">
      <alignment horizontal="center" vertical="center" wrapText="1"/>
    </xf>
    <xf numFmtId="0" fontId="18" fillId="6" borderId="38" xfId="0" applyFont="1" applyFill="1" applyBorder="1" applyAlignment="1" applyProtection="1">
      <alignment horizontal="center" vertical="center" wrapText="1"/>
    </xf>
    <xf numFmtId="0" fontId="18" fillId="6" borderId="36" xfId="0" applyFont="1" applyFill="1" applyBorder="1" applyAlignment="1" applyProtection="1">
      <alignment horizontal="center" wrapText="1"/>
    </xf>
    <xf numFmtId="0" fontId="18" fillId="6" borderId="38" xfId="0" applyFont="1" applyFill="1" applyBorder="1" applyAlignment="1" applyProtection="1">
      <alignment horizontal="center" wrapText="1"/>
    </xf>
    <xf numFmtId="0" fontId="1" fillId="0" borderId="4" xfId="0" applyFont="1" applyBorder="1" applyAlignment="1" applyProtection="1">
      <alignment horizontal="left" vertical="top" wrapText="1"/>
    </xf>
    <xf numFmtId="0" fontId="2" fillId="0" borderId="44" xfId="0" applyFont="1" applyBorder="1" applyAlignment="1" applyProtection="1">
      <alignment horizontal="left" vertical="center" wrapText="1"/>
    </xf>
    <xf numFmtId="0" fontId="2" fillId="0" borderId="3" xfId="0" applyFont="1" applyBorder="1" applyAlignment="1" applyProtection="1">
      <alignment horizontal="left" vertical="center" wrapText="1"/>
    </xf>
    <xf numFmtId="0" fontId="2" fillId="0" borderId="45" xfId="0" applyFont="1" applyBorder="1" applyAlignment="1" applyProtection="1">
      <alignment horizontal="left" vertical="center" wrapText="1"/>
    </xf>
    <xf numFmtId="0" fontId="2" fillId="0" borderId="0" xfId="0" applyFont="1" applyAlignment="1" applyProtection="1">
      <alignment horizontal="left" vertical="top"/>
    </xf>
    <xf numFmtId="0" fontId="2" fillId="0" borderId="34" xfId="0" applyFont="1" applyBorder="1" applyAlignment="1" applyProtection="1">
      <alignment horizontal="left" vertical="top"/>
    </xf>
    <xf numFmtId="0" fontId="7" fillId="0" borderId="3" xfId="0" applyFont="1" applyBorder="1" applyAlignment="1" applyProtection="1">
      <alignment horizontal="left" vertical="center" wrapText="1"/>
    </xf>
    <xf numFmtId="0" fontId="7" fillId="0" borderId="45" xfId="0" applyFont="1" applyBorder="1" applyAlignment="1" applyProtection="1">
      <alignment horizontal="left" vertical="center" wrapText="1"/>
    </xf>
    <xf numFmtId="0" fontId="2" fillId="5" borderId="44" xfId="0" applyFont="1" applyFill="1" applyBorder="1" applyAlignment="1" applyProtection="1">
      <alignment horizontal="left" vertical="center" wrapText="1"/>
    </xf>
    <xf numFmtId="0" fontId="2" fillId="5" borderId="3" xfId="0" applyFont="1" applyFill="1" applyBorder="1" applyAlignment="1" applyProtection="1">
      <alignment horizontal="left" vertical="center" wrapText="1"/>
    </xf>
    <xf numFmtId="0" fontId="2" fillId="5" borderId="45" xfId="0" applyFont="1" applyFill="1" applyBorder="1" applyAlignment="1" applyProtection="1">
      <alignment horizontal="left" vertical="center" wrapText="1"/>
    </xf>
    <xf numFmtId="0" fontId="2" fillId="9" borderId="16" xfId="0" applyFont="1" applyFill="1" applyBorder="1" applyAlignment="1" applyProtection="1">
      <alignment horizontal="center"/>
    </xf>
    <xf numFmtId="0" fontId="2" fillId="9" borderId="17" xfId="0" applyFont="1" applyFill="1" applyBorder="1" applyAlignment="1" applyProtection="1">
      <alignment horizontal="center"/>
    </xf>
    <xf numFmtId="0" fontId="0" fillId="7" borderId="31" xfId="0" applyFill="1" applyBorder="1" applyAlignment="1">
      <alignment horizontal="left" vertical="center"/>
    </xf>
    <xf numFmtId="49" fontId="1" fillId="3" borderId="9" xfId="0" applyNumberFormat="1" applyFont="1" applyFill="1" applyBorder="1" applyAlignment="1" applyProtection="1">
      <alignment horizontal="left" vertical="center" wrapText="1"/>
      <protection locked="0"/>
    </xf>
    <xf numFmtId="49" fontId="1" fillId="3" borderId="62" xfId="0" applyNumberFormat="1" applyFont="1" applyFill="1" applyBorder="1" applyAlignment="1" applyProtection="1">
      <alignment horizontal="left" vertical="center" wrapText="1"/>
      <protection locked="0"/>
    </xf>
    <xf numFmtId="49" fontId="1" fillId="3" borderId="22" xfId="0" applyNumberFormat="1" applyFont="1" applyFill="1" applyBorder="1" applyAlignment="1" applyProtection="1">
      <alignment horizontal="left" vertical="center" wrapText="1"/>
      <protection locked="0"/>
    </xf>
    <xf numFmtId="49" fontId="1" fillId="3" borderId="6" xfId="0" applyNumberFormat="1" applyFont="1" applyFill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</xf>
    <xf numFmtId="0" fontId="2" fillId="0" borderId="0" xfId="0" applyFont="1" applyAlignment="1" applyProtection="1">
      <alignment horizontal="left" vertical="center" wrapText="1"/>
    </xf>
    <xf numFmtId="0" fontId="2" fillId="0" borderId="34" xfId="0" applyFont="1" applyBorder="1" applyAlignment="1" applyProtection="1">
      <alignment horizontal="left" vertical="center" wrapText="1"/>
    </xf>
    <xf numFmtId="49" fontId="1" fillId="3" borderId="42" xfId="0" applyNumberFormat="1" applyFont="1" applyFill="1" applyBorder="1" applyAlignment="1" applyProtection="1">
      <alignment horizontal="left" vertical="center" wrapText="1"/>
      <protection locked="0"/>
    </xf>
    <xf numFmtId="49" fontId="1" fillId="3" borderId="43" xfId="0" applyNumberFormat="1" applyFont="1" applyFill="1" applyBorder="1" applyAlignment="1" applyProtection="1">
      <alignment horizontal="left" vertical="center" wrapText="1"/>
      <protection locked="0"/>
    </xf>
    <xf numFmtId="0" fontId="2" fillId="0" borderId="60" xfId="0" applyFont="1" applyBorder="1" applyAlignment="1" applyProtection="1">
      <alignment horizontal="left" vertical="top" wrapText="1"/>
    </xf>
    <xf numFmtId="0" fontId="2" fillId="0" borderId="52" xfId="0" applyFont="1" applyBorder="1" applyAlignment="1" applyProtection="1">
      <alignment horizontal="left" vertical="top" wrapText="1"/>
    </xf>
    <xf numFmtId="0" fontId="2" fillId="0" borderId="61" xfId="0" applyFont="1" applyBorder="1" applyAlignment="1" applyProtection="1">
      <alignment horizontal="left" vertical="top" wrapText="1"/>
    </xf>
    <xf numFmtId="0" fontId="1" fillId="5" borderId="58" xfId="0" applyFont="1" applyFill="1" applyBorder="1" applyAlignment="1" applyProtection="1">
      <alignment horizontal="left" vertical="center" wrapText="1"/>
    </xf>
    <xf numFmtId="0" fontId="1" fillId="5" borderId="54" xfId="0" applyFont="1" applyFill="1" applyBorder="1" applyAlignment="1" applyProtection="1">
      <alignment horizontal="left" vertical="center" wrapText="1"/>
    </xf>
    <xf numFmtId="0" fontId="1" fillId="5" borderId="21" xfId="0" applyFont="1" applyFill="1" applyBorder="1" applyAlignment="1" applyProtection="1">
      <alignment horizontal="left" vertical="center" wrapText="1"/>
    </xf>
    <xf numFmtId="0" fontId="1" fillId="5" borderId="23" xfId="0" applyFont="1" applyFill="1" applyBorder="1" applyAlignment="1" applyProtection="1">
      <alignment horizontal="left" vertical="center" wrapText="1"/>
    </xf>
    <xf numFmtId="0" fontId="1" fillId="5" borderId="1" xfId="0" applyFont="1" applyFill="1" applyBorder="1" applyAlignment="1" applyProtection="1">
      <alignment horizontal="left" vertical="center" wrapText="1"/>
    </xf>
    <xf numFmtId="0" fontId="1" fillId="5" borderId="25" xfId="0" applyFont="1" applyFill="1" applyBorder="1" applyAlignment="1" applyProtection="1">
      <alignment horizontal="left" vertical="center" wrapText="1"/>
    </xf>
    <xf numFmtId="0" fontId="1" fillId="5" borderId="7" xfId="0" applyFont="1" applyFill="1" applyBorder="1" applyAlignment="1" applyProtection="1">
      <alignment horizontal="left" vertical="center" wrapText="1"/>
    </xf>
    <xf numFmtId="0" fontId="1" fillId="5" borderId="12" xfId="0" applyFont="1" applyFill="1" applyBorder="1" applyAlignment="1" applyProtection="1">
      <alignment horizontal="left" vertical="center" wrapText="1"/>
    </xf>
    <xf numFmtId="0" fontId="7" fillId="0" borderId="0" xfId="0" applyFont="1" applyAlignment="1" applyProtection="1">
      <alignment horizontal="left" vertical="center" wrapText="1"/>
    </xf>
    <xf numFmtId="0" fontId="7" fillId="0" borderId="34" xfId="0" applyFont="1" applyBorder="1" applyAlignment="1" applyProtection="1">
      <alignment horizontal="left" vertical="center" wrapText="1"/>
    </xf>
    <xf numFmtId="0" fontId="1" fillId="0" borderId="42" xfId="0" applyFont="1" applyFill="1" applyBorder="1" applyAlignment="1" applyProtection="1">
      <alignment horizontal="left" wrapText="1"/>
    </xf>
    <xf numFmtId="0" fontId="1" fillId="0" borderId="43" xfId="0" applyFont="1" applyFill="1" applyBorder="1" applyAlignment="1" applyProtection="1">
      <alignment horizontal="left" wrapText="1"/>
    </xf>
    <xf numFmtId="0" fontId="1" fillId="0" borderId="44" xfId="0" applyFont="1" applyBorder="1" applyAlignment="1" applyProtection="1">
      <alignment horizontal="left" vertical="center" wrapText="1"/>
    </xf>
    <xf numFmtId="0" fontId="1" fillId="0" borderId="3" xfId="0" applyFont="1" applyBorder="1" applyAlignment="1" applyProtection="1">
      <alignment horizontal="left" vertical="center" wrapText="1"/>
    </xf>
    <xf numFmtId="0" fontId="1" fillId="0" borderId="45" xfId="0" applyFont="1" applyBorder="1" applyAlignment="1" applyProtection="1">
      <alignment horizontal="left" vertical="center" wrapText="1"/>
    </xf>
    <xf numFmtId="0" fontId="16" fillId="5" borderId="52" xfId="0" applyFont="1" applyFill="1" applyBorder="1" applyAlignment="1" applyProtection="1">
      <alignment horizontal="left" wrapText="1"/>
    </xf>
    <xf numFmtId="0" fontId="18" fillId="5" borderId="0" xfId="0" applyFont="1" applyFill="1" applyAlignment="1">
      <alignment horizontal="left" vertical="center" wrapText="1"/>
    </xf>
    <xf numFmtId="0" fontId="11" fillId="5" borderId="0" xfId="0" applyFont="1" applyFill="1" applyAlignment="1">
      <alignment horizontal="left" vertical="center" wrapText="1"/>
    </xf>
  </cellXfs>
  <cellStyles count="5">
    <cellStyle name="Currency" xfId="1" builtinId="4"/>
    <cellStyle name="Hyperlink" xfId="2" builtinId="8"/>
    <cellStyle name="Normal" xfId="0" builtinId="0"/>
    <cellStyle name="Normal 2" xfId="4" xr:uid="{00000000-0005-0000-0000-000003000000}"/>
    <cellStyle name="Percent" xfId="3" builtinId="5"/>
  </cellStyles>
  <dxfs count="0"/>
  <tableStyles count="0" defaultTableStyle="TableStyleMedium2" defaultPivotStyle="PivotStyleLight16"/>
  <colors>
    <mruColors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18" Type="http://schemas.openxmlformats.org/officeDocument/2006/relationships/customXml" Target="../customXml/item5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17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gsa.gov/travel/plan-book/transportation-airfare-pov-etc/privately-owned-vehicle-pov-mileage-reimbursement-rates" TargetMode="External"/><Relationship Id="rId2" Type="http://schemas.openxmlformats.org/officeDocument/2006/relationships/hyperlink" Target="https://www.gsa.gov/travel/plan-book/per-diem-rates" TargetMode="External"/><Relationship Id="rId1" Type="http://schemas.openxmlformats.org/officeDocument/2006/relationships/hyperlink" Target="https://www.gsa.gov/travel/plan-book/transportation-airfare-pov-etc/privately-owned-vehicle-pov-mileage-reimbursement-rates" TargetMode="External"/><Relationship Id="rId6" Type="http://schemas.openxmlformats.org/officeDocument/2006/relationships/printerSettings" Target="../printerSettings/printerSettings3.bin"/><Relationship Id="rId5" Type="http://schemas.openxmlformats.org/officeDocument/2006/relationships/hyperlink" Target="https://www.hhs.gov/grants-contracts/contracts/contract-policies-regulations/spending-on-promotional-items/index.html" TargetMode="External"/><Relationship Id="rId4" Type="http://schemas.openxmlformats.org/officeDocument/2006/relationships/hyperlink" Target="https://www.gsa.gov/travel/plan-book/per-diem-rates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gsa.gov/travel/plan-book/transportation-airfare-pov-etc/privately-owned-vehicle-pov-mileage-reimbursement-rates" TargetMode="External"/><Relationship Id="rId2" Type="http://schemas.openxmlformats.org/officeDocument/2006/relationships/hyperlink" Target="https://www.gsa.gov/travel/plan-book/per-diem-rates" TargetMode="External"/><Relationship Id="rId1" Type="http://schemas.openxmlformats.org/officeDocument/2006/relationships/hyperlink" Target="https://www.gsa.gov/travel/plan-book/transportation-airfare-pov-etc/privately-owned-vehicle-pov-mileage-reimbursement-rates" TargetMode="External"/><Relationship Id="rId6" Type="http://schemas.openxmlformats.org/officeDocument/2006/relationships/printerSettings" Target="../printerSettings/printerSettings5.bin"/><Relationship Id="rId5" Type="http://schemas.openxmlformats.org/officeDocument/2006/relationships/hyperlink" Target="https://www.hhs.gov/grants-contracts/contracts/contract-policies-regulations/spending-on-promotional-items/index.html" TargetMode="External"/><Relationship Id="rId4" Type="http://schemas.openxmlformats.org/officeDocument/2006/relationships/hyperlink" Target="https://www.gsa.gov/travel/plan-book/per-diem-rates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gsa.gov/travel/plan-book/transportation-airfare-pov-etc/privately-owned-vehicle-pov-mileage-reimbursement-rates" TargetMode="External"/><Relationship Id="rId2" Type="http://schemas.openxmlformats.org/officeDocument/2006/relationships/hyperlink" Target="https://www.gsa.gov/travel/plan-book/per-diem-rates" TargetMode="External"/><Relationship Id="rId1" Type="http://schemas.openxmlformats.org/officeDocument/2006/relationships/hyperlink" Target="https://www.gsa.gov/travel/plan-book/transportation-airfare-pov-etc/privately-owned-vehicle-pov-mileage-reimbursement-rates" TargetMode="External"/><Relationship Id="rId6" Type="http://schemas.openxmlformats.org/officeDocument/2006/relationships/printerSettings" Target="../printerSettings/printerSettings7.bin"/><Relationship Id="rId5" Type="http://schemas.openxmlformats.org/officeDocument/2006/relationships/hyperlink" Target="https://www.hhs.gov/grants-contracts/contracts/contract-policies-regulations/spending-on-promotional-items/index.html" TargetMode="External"/><Relationship Id="rId4" Type="http://schemas.openxmlformats.org/officeDocument/2006/relationships/hyperlink" Target="https://www.gsa.gov/travel/plan-book/per-diem-rates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gsa.gov/travel/plan-book/transportation-airfare-pov-etc/privately-owned-vehicle-pov-mileage-reimbursement-rates" TargetMode="External"/><Relationship Id="rId2" Type="http://schemas.openxmlformats.org/officeDocument/2006/relationships/hyperlink" Target="https://www.gsa.gov/travel/plan-book/per-diem-rates" TargetMode="External"/><Relationship Id="rId1" Type="http://schemas.openxmlformats.org/officeDocument/2006/relationships/hyperlink" Target="https://www.gsa.gov/travel/plan-book/transportation-airfare-pov-etc/privately-owned-vehicle-pov-mileage-reimbursement-rates" TargetMode="External"/><Relationship Id="rId6" Type="http://schemas.openxmlformats.org/officeDocument/2006/relationships/printerSettings" Target="../printerSettings/printerSettings9.bin"/><Relationship Id="rId5" Type="http://schemas.openxmlformats.org/officeDocument/2006/relationships/hyperlink" Target="https://www.hhs.gov/grants-contracts/contracts/contract-policies-regulations/spending-on-promotional-items/index.html" TargetMode="External"/><Relationship Id="rId4" Type="http://schemas.openxmlformats.org/officeDocument/2006/relationships/hyperlink" Target="https://www.gsa.gov/travel/plan-book/per-diem-rate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71995E-D1EA-40F0-9F4A-16F66C0C9BD2}">
  <sheetPr codeName="Sheet1">
    <tabColor rgb="FFFFFF00"/>
    <pageSetUpPr fitToPage="1"/>
  </sheetPr>
  <dimension ref="A1:D36"/>
  <sheetViews>
    <sheetView tabSelected="1" zoomScale="120" zoomScaleNormal="120" workbookViewId="0">
      <selection activeCell="D11" sqref="D11"/>
    </sheetView>
  </sheetViews>
  <sheetFormatPr defaultColWidth="9.109375" defaultRowHeight="13.2" x14ac:dyDescent="0.25"/>
  <cols>
    <col min="1" max="1" width="3" style="64" customWidth="1"/>
    <col min="2" max="2" width="37.44140625" style="63" customWidth="1"/>
    <col min="3" max="3" width="16.44140625" style="224" customWidth="1"/>
    <col min="4" max="4" width="38.109375" style="62" customWidth="1"/>
    <col min="5" max="16384" width="9.109375" style="62"/>
  </cols>
  <sheetData>
    <row r="1" spans="1:4" ht="17.399999999999999" x14ac:dyDescent="0.3">
      <c r="A1" s="465" t="s">
        <v>51</v>
      </c>
      <c r="B1" s="465"/>
    </row>
    <row r="2" spans="1:4" ht="32.25" customHeight="1" x14ac:dyDescent="0.25">
      <c r="A2" s="225" t="s">
        <v>49</v>
      </c>
      <c r="B2" s="467" t="s">
        <v>50</v>
      </c>
      <c r="C2" s="467"/>
      <c r="D2" s="467"/>
    </row>
    <row r="3" spans="1:4" ht="30.75" customHeight="1" x14ac:dyDescent="0.25">
      <c r="A3" s="225" t="s">
        <v>49</v>
      </c>
      <c r="B3" s="467" t="s">
        <v>97</v>
      </c>
      <c r="C3" s="467"/>
      <c r="D3" s="467"/>
    </row>
    <row r="4" spans="1:4" ht="18.75" customHeight="1" x14ac:dyDescent="0.25">
      <c r="A4" s="225" t="s">
        <v>49</v>
      </c>
      <c r="B4" s="467" t="s">
        <v>98</v>
      </c>
      <c r="C4" s="467"/>
      <c r="D4" s="467"/>
    </row>
    <row r="5" spans="1:4" ht="19.5" customHeight="1" x14ac:dyDescent="0.25">
      <c r="A5" s="225" t="s">
        <v>49</v>
      </c>
      <c r="B5" s="467" t="s">
        <v>52</v>
      </c>
      <c r="C5" s="467"/>
      <c r="D5" s="467"/>
    </row>
    <row r="6" spans="1:4" ht="17.25" customHeight="1" x14ac:dyDescent="0.25">
      <c r="A6" s="225" t="s">
        <v>49</v>
      </c>
      <c r="B6" s="467" t="s">
        <v>99</v>
      </c>
      <c r="C6" s="467"/>
      <c r="D6" s="467"/>
    </row>
    <row r="8" spans="1:4" ht="17.399999999999999" x14ac:dyDescent="0.3">
      <c r="A8" s="465" t="s">
        <v>100</v>
      </c>
      <c r="B8" s="465"/>
    </row>
    <row r="9" spans="1:4" ht="15" x14ac:dyDescent="0.25">
      <c r="B9" s="466" t="s">
        <v>101</v>
      </c>
      <c r="C9" s="466"/>
      <c r="D9" s="466"/>
    </row>
    <row r="10" spans="1:4" ht="15" x14ac:dyDescent="0.25">
      <c r="B10" s="226"/>
      <c r="C10" s="227"/>
    </row>
    <row r="11" spans="1:4" ht="30" customHeight="1" x14ac:dyDescent="0.25">
      <c r="B11" s="466" t="s">
        <v>102</v>
      </c>
      <c r="C11" s="466"/>
      <c r="D11" s="228"/>
    </row>
    <row r="12" spans="1:4" ht="15" x14ac:dyDescent="0.25">
      <c r="B12" s="226"/>
      <c r="C12" s="229"/>
    </row>
    <row r="13" spans="1:4" ht="15.6" x14ac:dyDescent="0.3">
      <c r="B13" s="230" t="s">
        <v>103</v>
      </c>
      <c r="C13" s="231" t="s">
        <v>104</v>
      </c>
    </row>
    <row r="14" spans="1:4" ht="15" x14ac:dyDescent="0.25">
      <c r="B14" s="232" t="s">
        <v>105</v>
      </c>
      <c r="C14" s="233"/>
    </row>
    <row r="15" spans="1:4" ht="15" x14ac:dyDescent="0.25">
      <c r="B15" s="232" t="s">
        <v>141</v>
      </c>
      <c r="C15" s="233"/>
    </row>
    <row r="16" spans="1:4" ht="15" x14ac:dyDescent="0.25">
      <c r="B16" s="232" t="s">
        <v>106</v>
      </c>
      <c r="C16" s="233"/>
    </row>
    <row r="17" spans="2:3" ht="15" x14ac:dyDescent="0.25">
      <c r="B17" s="232" t="s">
        <v>142</v>
      </c>
      <c r="C17" s="233"/>
    </row>
    <row r="18" spans="2:3" ht="15" x14ac:dyDescent="0.25">
      <c r="B18" s="232" t="s">
        <v>143</v>
      </c>
      <c r="C18" s="233"/>
    </row>
    <row r="19" spans="2:3" ht="15" x14ac:dyDescent="0.25">
      <c r="B19" s="232" t="s">
        <v>145</v>
      </c>
      <c r="C19" s="233"/>
    </row>
    <row r="20" spans="2:3" ht="15" x14ac:dyDescent="0.25">
      <c r="B20" s="232" t="s">
        <v>146</v>
      </c>
      <c r="C20" s="233"/>
    </row>
    <row r="21" spans="2:3" ht="15" x14ac:dyDescent="0.25">
      <c r="B21" s="232" t="s">
        <v>107</v>
      </c>
      <c r="C21" s="233"/>
    </row>
    <row r="22" spans="2:3" ht="15" x14ac:dyDescent="0.25">
      <c r="B22" s="232" t="s">
        <v>108</v>
      </c>
      <c r="C22" s="233"/>
    </row>
    <row r="23" spans="2:3" ht="15" x14ac:dyDescent="0.25">
      <c r="B23" s="232" t="s">
        <v>147</v>
      </c>
      <c r="C23" s="233"/>
    </row>
    <row r="24" spans="2:3" ht="15" x14ac:dyDescent="0.25">
      <c r="B24" s="232" t="s">
        <v>109</v>
      </c>
      <c r="C24" s="233"/>
    </row>
    <row r="25" spans="2:3" ht="15" x14ac:dyDescent="0.25">
      <c r="B25" s="232"/>
      <c r="C25" s="233"/>
    </row>
    <row r="26" spans="2:3" ht="15.6" x14ac:dyDescent="0.3">
      <c r="B26" s="234" t="s">
        <v>148</v>
      </c>
      <c r="C26" s="233"/>
    </row>
    <row r="27" spans="2:3" ht="15" x14ac:dyDescent="0.25">
      <c r="B27" s="232"/>
      <c r="C27" s="233"/>
    </row>
    <row r="28" spans="2:3" ht="15" x14ac:dyDescent="0.25">
      <c r="B28" s="232"/>
      <c r="C28" s="233"/>
    </row>
    <row r="29" spans="2:3" ht="15" x14ac:dyDescent="0.25">
      <c r="B29" s="232"/>
      <c r="C29" s="233"/>
    </row>
    <row r="30" spans="2:3" ht="15" x14ac:dyDescent="0.25">
      <c r="B30" s="232"/>
      <c r="C30" s="233"/>
    </row>
    <row r="31" spans="2:3" ht="15" x14ac:dyDescent="0.25">
      <c r="B31" s="232"/>
      <c r="C31" s="233"/>
    </row>
    <row r="32" spans="2:3" ht="15" x14ac:dyDescent="0.25">
      <c r="B32" s="232"/>
      <c r="C32" s="233"/>
    </row>
    <row r="33" spans="2:3" ht="15" x14ac:dyDescent="0.25">
      <c r="B33" s="232"/>
      <c r="C33" s="233"/>
    </row>
    <row r="34" spans="2:3" ht="15" x14ac:dyDescent="0.25">
      <c r="B34" s="232"/>
      <c r="C34" s="233"/>
    </row>
    <row r="35" spans="2:3" ht="15.6" x14ac:dyDescent="0.3">
      <c r="B35" s="226" t="s">
        <v>149</v>
      </c>
      <c r="C35" s="235">
        <f>SUM(C14:C34)</f>
        <v>0</v>
      </c>
    </row>
    <row r="36" spans="2:3" ht="15.6" x14ac:dyDescent="0.3">
      <c r="B36" s="226" t="s">
        <v>150</v>
      </c>
      <c r="C36" s="236" t="str">
        <f>IF(D11="","Fill in Cell D12",C35/D11)</f>
        <v>Fill in Cell D12</v>
      </c>
    </row>
  </sheetData>
  <sheetProtection algorithmName="SHA-512" hashValue="JyH5qHl8E2I/v7yMNkp4Q4AzJFyN8T7X/9TZdheviBNCA6JeGxtzYkPA/KH6lAQBaeAz2UH5TREa5svjmE0G7w==" saltValue="0VBVUNwsBVPrqptMrrYOgg==" spinCount="100000" sheet="1" selectLockedCells="1"/>
  <mergeCells count="9">
    <mergeCell ref="A8:B8"/>
    <mergeCell ref="B9:D9"/>
    <mergeCell ref="B11:C11"/>
    <mergeCell ref="A1:B1"/>
    <mergeCell ref="B2:D2"/>
    <mergeCell ref="B3:D3"/>
    <mergeCell ref="B4:D4"/>
    <mergeCell ref="B5:D5"/>
    <mergeCell ref="B6:D6"/>
  </mergeCells>
  <dataValidations count="1">
    <dataValidation allowBlank="1" showErrorMessage="1" sqref="A1:C1048576 E1:XFD1048576 D1:D18 D20:D1048576 D19" xr:uid="{E696C4C8-2006-43FD-B0ED-5572F14320FB}"/>
  </dataValidations>
  <pageMargins left="0.45" right="0.45" top="0.5" bottom="0.5" header="0.3" footer="0.3"/>
  <pageSetup orientation="portrait" horizontalDpi="90" verticalDpi="9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">
    <pageSetUpPr fitToPage="1"/>
  </sheetPr>
  <dimension ref="A1:C31"/>
  <sheetViews>
    <sheetView view="pageLayout" zoomScaleNormal="100" workbookViewId="0">
      <selection activeCell="D9" sqref="D9"/>
    </sheetView>
  </sheetViews>
  <sheetFormatPr defaultColWidth="9.109375" defaultRowHeight="13.2" x14ac:dyDescent="0.25"/>
  <cols>
    <col min="1" max="1" width="28.44140625" style="425" customWidth="1"/>
    <col min="2" max="2" width="52.88671875" style="425" customWidth="1"/>
    <col min="3" max="3" width="25" style="425" customWidth="1"/>
    <col min="4" max="16384" width="9.109375" style="425"/>
  </cols>
  <sheetData>
    <row r="1" spans="1:3" ht="31.2" x14ac:dyDescent="0.3">
      <c r="A1" s="422"/>
      <c r="B1" s="423" t="s">
        <v>134</v>
      </c>
      <c r="C1" s="424"/>
    </row>
    <row r="2" spans="1:3" x14ac:dyDescent="0.25">
      <c r="A2" s="426"/>
      <c r="B2" s="427"/>
      <c r="C2" s="426"/>
    </row>
    <row r="3" spans="1:3" s="428" customFormat="1" ht="15.75" customHeight="1" x14ac:dyDescent="0.25">
      <c r="A3" s="120" t="s">
        <v>151</v>
      </c>
      <c r="B3" s="468" t="str">
        <f>IF('Part 2'!B2="","",'Part 2'!B2)</f>
        <v>Opioid and Stimulant Unmet Needs</v>
      </c>
      <c r="C3" s="468"/>
    </row>
    <row r="4" spans="1:3" s="428" customFormat="1" ht="15" x14ac:dyDescent="0.25">
      <c r="A4" s="429" t="s">
        <v>152</v>
      </c>
      <c r="B4" s="468" t="str">
        <f>IF('Part 2'!B3="","",'Part 2'!B3)</f>
        <v/>
      </c>
      <c r="C4" s="468"/>
    </row>
    <row r="5" spans="1:3" s="428" customFormat="1" ht="15" customHeight="1" x14ac:dyDescent="0.25">
      <c r="A5" s="429" t="s">
        <v>154</v>
      </c>
      <c r="B5" s="468" t="str">
        <f>IF('Part 2'!B4="","",'Part 2'!B4)</f>
        <v/>
      </c>
      <c r="C5" s="468"/>
    </row>
    <row r="6" spans="1:3" s="428" customFormat="1" ht="15" customHeight="1" x14ac:dyDescent="0.25">
      <c r="A6" s="429" t="s">
        <v>157</v>
      </c>
      <c r="B6" s="471" t="str">
        <f>IF('Part 2'!B5="","",'Part 2'!B5)</f>
        <v/>
      </c>
      <c r="C6" s="471"/>
    </row>
    <row r="7" spans="1:3" s="428" customFormat="1" ht="15" customHeight="1" x14ac:dyDescent="0.25">
      <c r="A7" s="429" t="s">
        <v>158</v>
      </c>
      <c r="B7" s="472" t="str">
        <f>IF('Part 2'!B6="","",'Part 2'!B6)</f>
        <v/>
      </c>
      <c r="C7" s="472"/>
    </row>
    <row r="8" spans="1:3" x14ac:dyDescent="0.25">
      <c r="A8" s="430"/>
      <c r="B8" s="430"/>
      <c r="C8" s="430"/>
    </row>
    <row r="9" spans="1:3" ht="42.6" customHeight="1" x14ac:dyDescent="0.25">
      <c r="A9" s="469" t="s">
        <v>71</v>
      </c>
      <c r="B9" s="470"/>
      <c r="C9" s="470"/>
    </row>
    <row r="10" spans="1:3" ht="13.8" thickBot="1" x14ac:dyDescent="0.3">
      <c r="A10" s="426"/>
      <c r="B10" s="426"/>
      <c r="C10" s="431"/>
    </row>
    <row r="11" spans="1:3" ht="21.75" customHeight="1" x14ac:dyDescent="0.25">
      <c r="A11" s="432" t="s">
        <v>70</v>
      </c>
      <c r="B11" s="433" t="s">
        <v>40</v>
      </c>
      <c r="C11" s="434" t="s">
        <v>41</v>
      </c>
    </row>
    <row r="12" spans="1:3" ht="21.75" customHeight="1" x14ac:dyDescent="0.25">
      <c r="A12" s="435" t="s">
        <v>53</v>
      </c>
      <c r="B12" s="436" t="s">
        <v>127</v>
      </c>
      <c r="C12" s="437">
        <f>'Part 2'!F34</f>
        <v>0</v>
      </c>
    </row>
    <row r="13" spans="1:3" ht="21.75" customHeight="1" x14ac:dyDescent="0.25">
      <c r="A13" s="435" t="s">
        <v>54</v>
      </c>
      <c r="B13" s="438" t="s">
        <v>159</v>
      </c>
      <c r="C13" s="437">
        <f>'Part 2'!E82</f>
        <v>0</v>
      </c>
    </row>
    <row r="14" spans="1:3" ht="21.75" customHeight="1" x14ac:dyDescent="0.25">
      <c r="A14" s="435" t="s">
        <v>55</v>
      </c>
      <c r="B14" s="438" t="s">
        <v>128</v>
      </c>
      <c r="C14" s="437">
        <f>'Part 2'!E93</f>
        <v>0</v>
      </c>
    </row>
    <row r="15" spans="1:3" ht="21.75" customHeight="1" x14ac:dyDescent="0.25">
      <c r="A15" s="435" t="s">
        <v>56</v>
      </c>
      <c r="B15" s="438" t="s">
        <v>160</v>
      </c>
      <c r="C15" s="437">
        <f>'Part 2'!E106</f>
        <v>0</v>
      </c>
    </row>
    <row r="16" spans="1:3" ht="21.75" customHeight="1" x14ac:dyDescent="0.25">
      <c r="A16" s="435" t="s">
        <v>57</v>
      </c>
      <c r="B16" s="438" t="s">
        <v>129</v>
      </c>
      <c r="C16" s="437">
        <f>'Part 2'!E124</f>
        <v>0</v>
      </c>
    </row>
    <row r="17" spans="1:3" ht="21.75" customHeight="1" x14ac:dyDescent="0.25">
      <c r="A17" s="435" t="s">
        <v>58</v>
      </c>
      <c r="B17" s="438" t="s">
        <v>161</v>
      </c>
      <c r="C17" s="437">
        <f>'Part 2'!D145</f>
        <v>0</v>
      </c>
    </row>
    <row r="18" spans="1:3" ht="21.75" customHeight="1" x14ac:dyDescent="0.25">
      <c r="A18" s="435" t="s">
        <v>59</v>
      </c>
      <c r="B18" s="438" t="s">
        <v>162</v>
      </c>
      <c r="C18" s="437">
        <f>'Part 2'!B161</f>
        <v>0</v>
      </c>
    </row>
    <row r="19" spans="1:3" ht="21.75" customHeight="1" x14ac:dyDescent="0.25">
      <c r="A19" s="435" t="s">
        <v>60</v>
      </c>
      <c r="B19" s="438" t="s">
        <v>163</v>
      </c>
      <c r="C19" s="437">
        <f>'Part 2'!E179</f>
        <v>0</v>
      </c>
    </row>
    <row r="20" spans="1:3" ht="21.75" customHeight="1" x14ac:dyDescent="0.25">
      <c r="A20" s="435" t="s">
        <v>61</v>
      </c>
      <c r="B20" s="438" t="s">
        <v>130</v>
      </c>
      <c r="C20" s="437">
        <f>'Part 2'!D192</f>
        <v>0</v>
      </c>
    </row>
    <row r="21" spans="1:3" ht="21.75" customHeight="1" x14ac:dyDescent="0.25">
      <c r="A21" s="435" t="s">
        <v>62</v>
      </c>
      <c r="B21" s="438" t="s">
        <v>131</v>
      </c>
      <c r="C21" s="437">
        <f>'Part 2'!D203</f>
        <v>0</v>
      </c>
    </row>
    <row r="22" spans="1:3" ht="21.75" customHeight="1" x14ac:dyDescent="0.25">
      <c r="A22" s="435" t="s">
        <v>63</v>
      </c>
      <c r="B22" s="438" t="s">
        <v>165</v>
      </c>
      <c r="C22" s="437">
        <f>'Part 2'!D217</f>
        <v>0</v>
      </c>
    </row>
    <row r="23" spans="1:3" ht="21.75" customHeight="1" x14ac:dyDescent="0.25">
      <c r="A23" s="435" t="s">
        <v>64</v>
      </c>
      <c r="B23" s="438" t="s">
        <v>164</v>
      </c>
      <c r="C23" s="437">
        <f>'Part 2'!D230</f>
        <v>0</v>
      </c>
    </row>
    <row r="24" spans="1:3" ht="21.75" customHeight="1" x14ac:dyDescent="0.25">
      <c r="A24" s="439" t="s">
        <v>65</v>
      </c>
      <c r="B24" s="440" t="s">
        <v>166</v>
      </c>
      <c r="C24" s="437">
        <f>'Part 2'!D240</f>
        <v>0</v>
      </c>
    </row>
    <row r="25" spans="1:3" ht="24" customHeight="1" x14ac:dyDescent="0.25">
      <c r="A25" s="439" t="s">
        <v>66</v>
      </c>
      <c r="B25" s="441" t="s">
        <v>167</v>
      </c>
      <c r="C25" s="437">
        <f>'Part 2'!D252</f>
        <v>0</v>
      </c>
    </row>
    <row r="26" spans="1:3" ht="21.75" customHeight="1" x14ac:dyDescent="0.25">
      <c r="A26" s="439" t="s">
        <v>67</v>
      </c>
      <c r="B26" s="440" t="s">
        <v>168</v>
      </c>
      <c r="C26" s="437">
        <f>'Part 2'!D266</f>
        <v>0</v>
      </c>
    </row>
    <row r="27" spans="1:3" ht="21.75" customHeight="1" thickBot="1" x14ac:dyDescent="0.3">
      <c r="A27" s="442" t="s">
        <v>68</v>
      </c>
      <c r="B27" s="443" t="s">
        <v>132</v>
      </c>
      <c r="C27" s="444">
        <f>'Part 2'!D279</f>
        <v>0</v>
      </c>
    </row>
    <row r="28" spans="1:3" ht="21.75" customHeight="1" thickTop="1" x14ac:dyDescent="0.25">
      <c r="A28" s="445" t="s">
        <v>89</v>
      </c>
      <c r="B28" s="446" t="s">
        <v>169</v>
      </c>
      <c r="C28" s="447">
        <f>SUM(C12:C27)</f>
        <v>0</v>
      </c>
    </row>
    <row r="29" spans="1:3" ht="21.75" customHeight="1" thickBot="1" x14ac:dyDescent="0.3">
      <c r="A29" s="448" t="s">
        <v>91</v>
      </c>
      <c r="B29" s="449" t="s">
        <v>170</v>
      </c>
      <c r="C29" s="444">
        <f>'Part 2'!C291</f>
        <v>0</v>
      </c>
    </row>
    <row r="30" spans="1:3" ht="21.75" customHeight="1" thickTop="1" thickBot="1" x14ac:dyDescent="0.3">
      <c r="A30" s="450" t="s">
        <v>90</v>
      </c>
      <c r="B30" s="451" t="s">
        <v>171</v>
      </c>
      <c r="C30" s="452">
        <f>ROUND(C28+C29,0)</f>
        <v>0</v>
      </c>
    </row>
    <row r="31" spans="1:3" x14ac:dyDescent="0.25">
      <c r="A31" s="453"/>
      <c r="B31" s="453"/>
      <c r="C31" s="454"/>
    </row>
  </sheetData>
  <sheetProtection algorithmName="SHA-512" hashValue="n7/dPGp2c08yU79/9Vo9bDt3yw9SsMOFb3Qk2++KsLML9LnylYrZoE3k6Q/czu1URMMoaGJxFy57fjXqEWGYZg==" saltValue="7Fwp1UMe4KtF//gqEJyZpw==" spinCount="100000" sheet="1" selectLockedCells="1" selectUnlockedCells="1"/>
  <mergeCells count="6">
    <mergeCell ref="B3:C3"/>
    <mergeCell ref="B4:C4"/>
    <mergeCell ref="A9:C9"/>
    <mergeCell ref="B5:C5"/>
    <mergeCell ref="B6:C6"/>
    <mergeCell ref="B7:C7"/>
  </mergeCells>
  <dataValidations disablePrompts="1" count="1">
    <dataValidation allowBlank="1" showErrorMessage="1" sqref="A6:C7 B12:B23" xr:uid="{8D22776D-9BB8-47D7-AEED-F699DEE1600C}"/>
  </dataValidations>
  <printOptions horizontalCentered="1"/>
  <pageMargins left="0.5" right="0.5" top="1" bottom="1" header="0.5" footer="0.5"/>
  <pageSetup scale="90" orientation="portrait" r:id="rId1"/>
  <headerFooter>
    <oddHeader>&amp;LDepartment of Health Services
Division of Care and Treatment Services
F-01601F  (12/2025)&amp;RState of Wisconsin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3"/>
  <dimension ref="A1:H294"/>
  <sheetViews>
    <sheetView zoomScaleNormal="100" zoomScalePageLayoutView="80" workbookViewId="0">
      <selection activeCell="H246" sqref="H246"/>
    </sheetView>
  </sheetViews>
  <sheetFormatPr defaultRowHeight="13.2" x14ac:dyDescent="0.25"/>
  <cols>
    <col min="1" max="1" width="36.109375" customWidth="1"/>
    <col min="2" max="2" width="41.5546875" customWidth="1"/>
    <col min="3" max="3" width="20.5546875" customWidth="1"/>
    <col min="4" max="4" width="14.33203125" customWidth="1"/>
    <col min="5" max="5" width="18.5546875" customWidth="1"/>
    <col min="6" max="6" width="19.88671875" customWidth="1"/>
    <col min="7" max="7" width="3.6640625" style="114" customWidth="1"/>
    <col min="8" max="8" width="86.109375" style="220" customWidth="1"/>
  </cols>
  <sheetData>
    <row r="1" spans="1:8" x14ac:dyDescent="0.25">
      <c r="A1" s="262"/>
      <c r="B1" s="47"/>
      <c r="C1" s="47"/>
      <c r="D1" s="47"/>
      <c r="E1" s="47"/>
      <c r="F1" s="47"/>
    </row>
    <row r="2" spans="1:8" s="29" customFormat="1" ht="30" customHeight="1" x14ac:dyDescent="0.25">
      <c r="A2" s="104" t="s">
        <v>151</v>
      </c>
      <c r="B2" s="417" t="s">
        <v>133</v>
      </c>
      <c r="C2" s="418"/>
      <c r="D2" s="418"/>
      <c r="E2" s="418"/>
      <c r="F2" s="418"/>
      <c r="G2" s="113"/>
      <c r="H2" s="221"/>
    </row>
    <row r="3" spans="1:8" s="29" customFormat="1" ht="15" x14ac:dyDescent="0.25">
      <c r="A3" s="105" t="s">
        <v>152</v>
      </c>
      <c r="B3" s="420"/>
      <c r="C3" s="264"/>
      <c r="D3" s="264"/>
      <c r="E3" s="264"/>
      <c r="F3" s="264"/>
      <c r="G3" s="113"/>
      <c r="H3" s="221"/>
    </row>
    <row r="4" spans="1:8" s="29" customFormat="1" ht="15" x14ac:dyDescent="0.25">
      <c r="A4" s="105" t="s">
        <v>154</v>
      </c>
      <c r="B4" s="420"/>
      <c r="C4" s="264"/>
      <c r="D4" s="264"/>
      <c r="E4" s="264"/>
      <c r="F4" s="264"/>
      <c r="G4" s="113"/>
      <c r="H4" s="221"/>
    </row>
    <row r="5" spans="1:8" s="29" customFormat="1" ht="15" x14ac:dyDescent="0.25">
      <c r="A5" s="105" t="s">
        <v>157</v>
      </c>
      <c r="B5" s="421"/>
      <c r="C5" s="264"/>
      <c r="D5" s="264"/>
      <c r="E5" s="264"/>
      <c r="F5" s="264"/>
      <c r="G5" s="113"/>
      <c r="H5" s="419"/>
    </row>
    <row r="6" spans="1:8" s="29" customFormat="1" ht="15" x14ac:dyDescent="0.25">
      <c r="A6" s="105" t="s">
        <v>158</v>
      </c>
      <c r="B6" s="420"/>
      <c r="C6" s="264"/>
      <c r="D6" s="264"/>
      <c r="E6" s="264"/>
      <c r="F6" s="264"/>
      <c r="G6" s="113"/>
      <c r="H6" s="221"/>
    </row>
    <row r="7" spans="1:8" ht="13.8" thickBot="1" x14ac:dyDescent="0.3">
      <c r="A7" s="30"/>
      <c r="B7" s="31"/>
      <c r="C7" s="31"/>
      <c r="D7" s="31"/>
      <c r="E7" s="32"/>
      <c r="F7" s="32"/>
    </row>
    <row r="8" spans="1:8" ht="30" customHeight="1" x14ac:dyDescent="0.3">
      <c r="A8" s="481" t="s">
        <v>172</v>
      </c>
      <c r="B8" s="482"/>
      <c r="C8" s="482"/>
      <c r="D8" s="482"/>
      <c r="E8" s="482"/>
      <c r="F8" s="483"/>
    </row>
    <row r="9" spans="1:8" ht="72.75" customHeight="1" x14ac:dyDescent="0.25">
      <c r="A9" s="505" t="s">
        <v>173</v>
      </c>
      <c r="B9" s="506"/>
      <c r="C9" s="506"/>
      <c r="D9" s="506"/>
      <c r="E9" s="506"/>
      <c r="F9" s="507"/>
    </row>
    <row r="10" spans="1:8" ht="24.75" customHeight="1" thickBot="1" x14ac:dyDescent="0.35">
      <c r="A10" s="237"/>
      <c r="B10" s="531" t="s">
        <v>110</v>
      </c>
      <c r="C10" s="531"/>
      <c r="D10" s="531"/>
      <c r="E10" s="531"/>
      <c r="F10" s="532"/>
    </row>
    <row r="11" spans="1:8" s="10" customFormat="1" ht="30" customHeight="1" thickBot="1" x14ac:dyDescent="0.3">
      <c r="A11" s="27"/>
      <c r="B11" s="46" t="s">
        <v>47</v>
      </c>
      <c r="C11" s="35" t="s">
        <v>24</v>
      </c>
      <c r="D11" s="35" t="s">
        <v>42</v>
      </c>
      <c r="E11" s="35" t="s">
        <v>155</v>
      </c>
      <c r="F11" s="43" t="s">
        <v>3</v>
      </c>
      <c r="G11" s="217"/>
      <c r="H11" s="220"/>
    </row>
    <row r="12" spans="1:8" s="3" customFormat="1" ht="15" customHeight="1" x14ac:dyDescent="0.25">
      <c r="A12" s="241" t="s">
        <v>73</v>
      </c>
      <c r="B12" s="109"/>
      <c r="C12" s="163">
        <v>0</v>
      </c>
      <c r="D12" s="147">
        <v>0</v>
      </c>
      <c r="E12" s="147">
        <v>0</v>
      </c>
      <c r="F12" s="166">
        <f>ROUND(C12*D12*E12, 2)</f>
        <v>0</v>
      </c>
      <c r="G12" s="218"/>
      <c r="H12" s="220"/>
    </row>
    <row r="13" spans="1:8" s="3" customFormat="1" ht="15" customHeight="1" x14ac:dyDescent="0.25">
      <c r="A13" s="242" t="s">
        <v>74</v>
      </c>
      <c r="B13" s="34"/>
      <c r="C13" s="163">
        <v>0</v>
      </c>
      <c r="D13" s="147">
        <v>0</v>
      </c>
      <c r="E13" s="147">
        <v>0</v>
      </c>
      <c r="F13" s="167">
        <f t="shared" ref="F13:F21" si="0">ROUND(C13*D13*E13, 2)</f>
        <v>0</v>
      </c>
      <c r="G13" s="218"/>
      <c r="H13" s="220"/>
    </row>
    <row r="14" spans="1:8" s="3" customFormat="1" ht="15" customHeight="1" x14ac:dyDescent="0.25">
      <c r="A14" s="242" t="s">
        <v>76</v>
      </c>
      <c r="B14" s="34"/>
      <c r="C14" s="163">
        <v>0</v>
      </c>
      <c r="D14" s="147">
        <v>0</v>
      </c>
      <c r="E14" s="147">
        <v>0</v>
      </c>
      <c r="F14" s="167">
        <f t="shared" si="0"/>
        <v>0</v>
      </c>
      <c r="G14" s="218"/>
      <c r="H14" s="220"/>
    </row>
    <row r="15" spans="1:8" s="3" customFormat="1" ht="15" customHeight="1" x14ac:dyDescent="0.25">
      <c r="A15" s="242" t="s">
        <v>79</v>
      </c>
      <c r="B15" s="34"/>
      <c r="C15" s="163">
        <v>0</v>
      </c>
      <c r="D15" s="147">
        <v>0</v>
      </c>
      <c r="E15" s="147">
        <v>0</v>
      </c>
      <c r="F15" s="167">
        <f t="shared" si="0"/>
        <v>0</v>
      </c>
      <c r="G15" s="218"/>
      <c r="H15" s="220"/>
    </row>
    <row r="16" spans="1:8" s="3" customFormat="1" ht="15" customHeight="1" x14ac:dyDescent="0.25">
      <c r="A16" s="242" t="s">
        <v>80</v>
      </c>
      <c r="B16" s="34"/>
      <c r="C16" s="163">
        <v>0</v>
      </c>
      <c r="D16" s="147">
        <v>0</v>
      </c>
      <c r="E16" s="147">
        <v>0</v>
      </c>
      <c r="F16" s="167">
        <f>ROUND(C16*D16*E16, 2)</f>
        <v>0</v>
      </c>
      <c r="G16" s="218"/>
      <c r="H16" s="220"/>
    </row>
    <row r="17" spans="1:8" s="3" customFormat="1" ht="15" customHeight="1" x14ac:dyDescent="0.25">
      <c r="A17" s="242" t="s">
        <v>87</v>
      </c>
      <c r="B17" s="34"/>
      <c r="C17" s="163">
        <v>0</v>
      </c>
      <c r="D17" s="147">
        <v>0</v>
      </c>
      <c r="E17" s="147">
        <v>0</v>
      </c>
      <c r="F17" s="167">
        <f>ROUND(C17*D17*E17, 2)</f>
        <v>0</v>
      </c>
      <c r="G17" s="218"/>
      <c r="H17" s="220"/>
    </row>
    <row r="18" spans="1:8" s="3" customFormat="1" ht="15" customHeight="1" x14ac:dyDescent="0.25">
      <c r="A18" s="242" t="s">
        <v>113</v>
      </c>
      <c r="B18" s="34"/>
      <c r="C18" s="163">
        <v>0</v>
      </c>
      <c r="D18" s="147">
        <v>0</v>
      </c>
      <c r="E18" s="147">
        <v>0</v>
      </c>
      <c r="F18" s="167">
        <f t="shared" si="0"/>
        <v>0</v>
      </c>
      <c r="G18" s="218"/>
      <c r="H18" s="220"/>
    </row>
    <row r="19" spans="1:8" s="3" customFormat="1" ht="15" customHeight="1" x14ac:dyDescent="0.25">
      <c r="A19" s="242" t="s">
        <v>114</v>
      </c>
      <c r="B19" s="34"/>
      <c r="C19" s="163">
        <v>0</v>
      </c>
      <c r="D19" s="147">
        <v>0</v>
      </c>
      <c r="E19" s="147">
        <v>0</v>
      </c>
      <c r="F19" s="167">
        <f t="shared" si="0"/>
        <v>0</v>
      </c>
      <c r="G19" s="218"/>
      <c r="H19" s="220"/>
    </row>
    <row r="20" spans="1:8" s="3" customFormat="1" ht="15" customHeight="1" x14ac:dyDescent="0.25">
      <c r="A20" s="242" t="s">
        <v>115</v>
      </c>
      <c r="B20" s="34"/>
      <c r="C20" s="163">
        <v>0</v>
      </c>
      <c r="D20" s="147">
        <v>0</v>
      </c>
      <c r="E20" s="147">
        <v>0</v>
      </c>
      <c r="F20" s="167">
        <f t="shared" si="0"/>
        <v>0</v>
      </c>
      <c r="G20" s="218"/>
      <c r="H20" s="220"/>
    </row>
    <row r="21" spans="1:8" s="3" customFormat="1" ht="15" customHeight="1" x14ac:dyDescent="0.25">
      <c r="A21" s="242" t="s">
        <v>116</v>
      </c>
      <c r="B21" s="36"/>
      <c r="C21" s="164">
        <v>0</v>
      </c>
      <c r="D21" s="148">
        <v>0</v>
      </c>
      <c r="E21" s="148">
        <v>0</v>
      </c>
      <c r="F21" s="168">
        <f t="shared" si="0"/>
        <v>0</v>
      </c>
      <c r="G21" s="218"/>
      <c r="H21" s="220"/>
    </row>
    <row r="22" spans="1:8" s="3" customFormat="1" ht="32.25" customHeight="1" thickBot="1" x14ac:dyDescent="0.35">
      <c r="A22" s="238"/>
      <c r="B22" s="531" t="s">
        <v>111</v>
      </c>
      <c r="C22" s="531"/>
      <c r="D22" s="531"/>
      <c r="E22" s="531"/>
      <c r="F22" s="532"/>
      <c r="G22" s="218"/>
      <c r="H22" s="220"/>
    </row>
    <row r="23" spans="1:8" s="10" customFormat="1" ht="30" customHeight="1" thickBot="1" x14ac:dyDescent="0.3">
      <c r="A23" s="4"/>
      <c r="B23" s="128" t="s">
        <v>47</v>
      </c>
      <c r="C23" s="195" t="s">
        <v>48</v>
      </c>
      <c r="D23" s="129" t="s">
        <v>25</v>
      </c>
      <c r="E23" s="129" t="s">
        <v>156</v>
      </c>
      <c r="F23" s="197" t="s">
        <v>3</v>
      </c>
      <c r="G23" s="217"/>
      <c r="H23" s="220"/>
    </row>
    <row r="24" spans="1:8" s="3" customFormat="1" ht="15" customHeight="1" x14ac:dyDescent="0.25">
      <c r="A24" s="243" t="s">
        <v>117</v>
      </c>
      <c r="B24" s="130"/>
      <c r="C24" s="196">
        <v>0</v>
      </c>
      <c r="D24" s="156">
        <v>0</v>
      </c>
      <c r="E24" s="157">
        <v>0</v>
      </c>
      <c r="F24" s="198">
        <f>ROUND(C24*D24*E24, 2)</f>
        <v>0</v>
      </c>
      <c r="G24" s="218"/>
      <c r="H24" s="220"/>
    </row>
    <row r="25" spans="1:8" s="3" customFormat="1" ht="15" customHeight="1" x14ac:dyDescent="0.25">
      <c r="A25" s="242" t="s">
        <v>118</v>
      </c>
      <c r="B25" s="6"/>
      <c r="C25" s="163">
        <v>0</v>
      </c>
      <c r="D25" s="150">
        <v>0</v>
      </c>
      <c r="E25" s="147">
        <v>0</v>
      </c>
      <c r="F25" s="167">
        <f>ROUND(C25*D25*E25, 2)</f>
        <v>0</v>
      </c>
      <c r="G25" s="218"/>
      <c r="H25" s="220"/>
    </row>
    <row r="26" spans="1:8" s="3" customFormat="1" ht="15" customHeight="1" x14ac:dyDescent="0.25">
      <c r="A26" s="242" t="s">
        <v>119</v>
      </c>
      <c r="B26" s="6"/>
      <c r="C26" s="163">
        <v>0</v>
      </c>
      <c r="D26" s="150">
        <v>0</v>
      </c>
      <c r="E26" s="147">
        <v>0</v>
      </c>
      <c r="F26" s="167">
        <f>ROUND(C26*D26*E26, 2)</f>
        <v>0</v>
      </c>
      <c r="G26" s="218"/>
      <c r="H26" s="220"/>
    </row>
    <row r="27" spans="1:8" s="3" customFormat="1" ht="15" customHeight="1" x14ac:dyDescent="0.25">
      <c r="A27" s="242" t="s">
        <v>120</v>
      </c>
      <c r="B27" s="6"/>
      <c r="C27" s="163">
        <v>0</v>
      </c>
      <c r="D27" s="150">
        <v>0</v>
      </c>
      <c r="E27" s="147">
        <v>0</v>
      </c>
      <c r="F27" s="167">
        <f>ROUND(C27*D27*E27, 2)</f>
        <v>0</v>
      </c>
      <c r="G27" s="218"/>
      <c r="H27" s="220"/>
    </row>
    <row r="28" spans="1:8" s="3" customFormat="1" ht="15" customHeight="1" x14ac:dyDescent="0.25">
      <c r="A28" s="242" t="s">
        <v>121</v>
      </c>
      <c r="B28" s="6"/>
      <c r="C28" s="163">
        <v>0</v>
      </c>
      <c r="D28" s="150">
        <v>0</v>
      </c>
      <c r="E28" s="147">
        <v>0</v>
      </c>
      <c r="F28" s="167">
        <f>ROUND(C28*D28*E28, 2)</f>
        <v>0</v>
      </c>
      <c r="G28" s="218"/>
      <c r="H28" s="220"/>
    </row>
    <row r="29" spans="1:8" s="3" customFormat="1" ht="15" customHeight="1" x14ac:dyDescent="0.25">
      <c r="A29" s="242" t="s">
        <v>122</v>
      </c>
      <c r="B29" s="6"/>
      <c r="C29" s="163">
        <v>0</v>
      </c>
      <c r="D29" s="150">
        <v>0</v>
      </c>
      <c r="E29" s="147">
        <v>0</v>
      </c>
      <c r="F29" s="167">
        <f t="shared" ref="F29:F33" si="1">ROUND(C29*D29*E29, 2)</f>
        <v>0</v>
      </c>
      <c r="G29" s="218"/>
      <c r="H29" s="220"/>
    </row>
    <row r="30" spans="1:8" s="3" customFormat="1" ht="15" customHeight="1" x14ac:dyDescent="0.25">
      <c r="A30" s="242" t="s">
        <v>123</v>
      </c>
      <c r="B30" s="6"/>
      <c r="C30" s="163">
        <v>0</v>
      </c>
      <c r="D30" s="150">
        <v>0</v>
      </c>
      <c r="E30" s="147">
        <v>0</v>
      </c>
      <c r="F30" s="167">
        <f t="shared" si="1"/>
        <v>0</v>
      </c>
      <c r="G30" s="218"/>
      <c r="H30" s="220"/>
    </row>
    <row r="31" spans="1:8" s="3" customFormat="1" ht="15" customHeight="1" x14ac:dyDescent="0.25">
      <c r="A31" s="242" t="s">
        <v>124</v>
      </c>
      <c r="B31" s="6"/>
      <c r="C31" s="163">
        <v>0</v>
      </c>
      <c r="D31" s="150">
        <v>0</v>
      </c>
      <c r="E31" s="147">
        <v>0</v>
      </c>
      <c r="F31" s="167">
        <f t="shared" si="1"/>
        <v>0</v>
      </c>
      <c r="G31" s="218"/>
      <c r="H31" s="220"/>
    </row>
    <row r="32" spans="1:8" s="3" customFormat="1" ht="15" customHeight="1" x14ac:dyDescent="0.25">
      <c r="A32" s="242" t="s">
        <v>125</v>
      </c>
      <c r="B32" s="6"/>
      <c r="C32" s="163">
        <v>0</v>
      </c>
      <c r="D32" s="150">
        <v>0</v>
      </c>
      <c r="E32" s="147">
        <v>0</v>
      </c>
      <c r="F32" s="167">
        <f t="shared" si="1"/>
        <v>0</v>
      </c>
      <c r="G32" s="218"/>
      <c r="H32" s="220"/>
    </row>
    <row r="33" spans="1:8" s="3" customFormat="1" ht="15" customHeight="1" thickBot="1" x14ac:dyDescent="0.3">
      <c r="A33" s="244" t="s">
        <v>126</v>
      </c>
      <c r="B33" s="145"/>
      <c r="C33" s="164">
        <v>0</v>
      </c>
      <c r="D33" s="158">
        <v>0</v>
      </c>
      <c r="E33" s="148">
        <v>0</v>
      </c>
      <c r="F33" s="168">
        <f t="shared" si="1"/>
        <v>0</v>
      </c>
      <c r="G33" s="218"/>
      <c r="H33" s="220"/>
    </row>
    <row r="34" spans="1:8" s="3" customFormat="1" ht="15" customHeight="1" thickBot="1" x14ac:dyDescent="0.3">
      <c r="A34" s="135" t="s">
        <v>174</v>
      </c>
      <c r="B34" s="136"/>
      <c r="C34" s="155"/>
      <c r="D34" s="159"/>
      <c r="E34" s="159"/>
      <c r="F34" s="174">
        <f>SUM(F12:F21,F24:F33)</f>
        <v>0</v>
      </c>
      <c r="G34" s="218"/>
      <c r="H34" s="220"/>
    </row>
    <row r="35" spans="1:8" x14ac:dyDescent="0.25">
      <c r="A35" s="54"/>
      <c r="B35" s="13"/>
      <c r="C35" s="13"/>
      <c r="D35" s="24"/>
      <c r="E35" s="24"/>
      <c r="F35" s="55"/>
    </row>
    <row r="36" spans="1:8" ht="30" customHeight="1" thickBot="1" x14ac:dyDescent="0.3">
      <c r="A36" s="476" t="s">
        <v>190</v>
      </c>
      <c r="B36" s="477"/>
      <c r="C36" s="477"/>
      <c r="D36" s="477"/>
      <c r="E36" s="477"/>
      <c r="F36" s="478"/>
    </row>
    <row r="37" spans="1:8" ht="26.25" customHeight="1" x14ac:dyDescent="0.25">
      <c r="A37" s="110" t="str">
        <f t="shared" ref="A37:A46" si="2">IF(B12="","",B12)</f>
        <v/>
      </c>
      <c r="B37" s="487"/>
      <c r="C37" s="487"/>
      <c r="D37" s="487"/>
      <c r="E37" s="487"/>
      <c r="F37" s="488"/>
    </row>
    <row r="38" spans="1:8" ht="26.25" customHeight="1" x14ac:dyDescent="0.25">
      <c r="A38" s="111" t="str">
        <f t="shared" si="2"/>
        <v/>
      </c>
      <c r="B38" s="489"/>
      <c r="C38" s="489"/>
      <c r="D38" s="489"/>
      <c r="E38" s="489"/>
      <c r="F38" s="490"/>
    </row>
    <row r="39" spans="1:8" ht="26.25" customHeight="1" x14ac:dyDescent="0.25">
      <c r="A39" s="111" t="str">
        <f t="shared" si="2"/>
        <v/>
      </c>
      <c r="B39" s="489"/>
      <c r="C39" s="489"/>
      <c r="D39" s="489"/>
      <c r="E39" s="489"/>
      <c r="F39" s="490"/>
    </row>
    <row r="40" spans="1:8" ht="26.25" customHeight="1" x14ac:dyDescent="0.25">
      <c r="A40" s="111" t="str">
        <f t="shared" si="2"/>
        <v/>
      </c>
      <c r="B40" s="489"/>
      <c r="C40" s="489"/>
      <c r="D40" s="489"/>
      <c r="E40" s="489"/>
      <c r="F40" s="490"/>
    </row>
    <row r="41" spans="1:8" ht="26.25" customHeight="1" x14ac:dyDescent="0.25">
      <c r="A41" s="111" t="str">
        <f t="shared" si="2"/>
        <v/>
      </c>
      <c r="B41" s="489"/>
      <c r="C41" s="489"/>
      <c r="D41" s="489"/>
      <c r="E41" s="489"/>
      <c r="F41" s="490"/>
    </row>
    <row r="42" spans="1:8" ht="26.25" customHeight="1" x14ac:dyDescent="0.25">
      <c r="A42" s="111" t="str">
        <f t="shared" si="2"/>
        <v/>
      </c>
      <c r="B42" s="489"/>
      <c r="C42" s="489"/>
      <c r="D42" s="489"/>
      <c r="E42" s="489"/>
      <c r="F42" s="490"/>
    </row>
    <row r="43" spans="1:8" ht="26.25" customHeight="1" x14ac:dyDescent="0.25">
      <c r="A43" s="111" t="str">
        <f t="shared" si="2"/>
        <v/>
      </c>
      <c r="B43" s="489"/>
      <c r="C43" s="489"/>
      <c r="D43" s="489"/>
      <c r="E43" s="489"/>
      <c r="F43" s="490"/>
    </row>
    <row r="44" spans="1:8" ht="26.25" customHeight="1" x14ac:dyDescent="0.25">
      <c r="A44" s="111" t="str">
        <f t="shared" si="2"/>
        <v/>
      </c>
      <c r="B44" s="489"/>
      <c r="C44" s="489"/>
      <c r="D44" s="489"/>
      <c r="E44" s="489"/>
      <c r="F44" s="490"/>
    </row>
    <row r="45" spans="1:8" ht="26.25" customHeight="1" x14ac:dyDescent="0.25">
      <c r="A45" s="111" t="str">
        <f t="shared" si="2"/>
        <v/>
      </c>
      <c r="B45" s="489"/>
      <c r="C45" s="489"/>
      <c r="D45" s="489"/>
      <c r="E45" s="489"/>
      <c r="F45" s="490"/>
    </row>
    <row r="46" spans="1:8" ht="26.25" customHeight="1" x14ac:dyDescent="0.25">
      <c r="A46" s="111" t="str">
        <f t="shared" si="2"/>
        <v/>
      </c>
      <c r="B46" s="489"/>
      <c r="C46" s="489"/>
      <c r="D46" s="489"/>
      <c r="E46" s="489"/>
      <c r="F46" s="490"/>
    </row>
    <row r="47" spans="1:8" ht="26.25" customHeight="1" x14ac:dyDescent="0.25">
      <c r="A47" s="111" t="str">
        <f>IF(B24="","",B24)</f>
        <v/>
      </c>
      <c r="B47" s="489"/>
      <c r="C47" s="489"/>
      <c r="D47" s="489"/>
      <c r="E47" s="489"/>
      <c r="F47" s="490"/>
    </row>
    <row r="48" spans="1:8" ht="26.25" customHeight="1" x14ac:dyDescent="0.25">
      <c r="A48" s="111" t="str">
        <f t="shared" ref="A48:A56" si="3">IF(B25="","",B25)</f>
        <v/>
      </c>
      <c r="B48" s="489"/>
      <c r="C48" s="489"/>
      <c r="D48" s="489"/>
      <c r="E48" s="489"/>
      <c r="F48" s="490"/>
    </row>
    <row r="49" spans="1:8" ht="26.25" customHeight="1" x14ac:dyDescent="0.25">
      <c r="A49" s="111" t="str">
        <f t="shared" si="3"/>
        <v/>
      </c>
      <c r="B49" s="489"/>
      <c r="C49" s="489"/>
      <c r="D49" s="489"/>
      <c r="E49" s="489"/>
      <c r="F49" s="490"/>
    </row>
    <row r="50" spans="1:8" ht="26.25" customHeight="1" x14ac:dyDescent="0.25">
      <c r="A50" s="111" t="str">
        <f t="shared" si="3"/>
        <v/>
      </c>
      <c r="B50" s="489"/>
      <c r="C50" s="489"/>
      <c r="D50" s="489"/>
      <c r="E50" s="489"/>
      <c r="F50" s="490"/>
    </row>
    <row r="51" spans="1:8" ht="26.25" customHeight="1" x14ac:dyDescent="0.25">
      <c r="A51" s="111" t="str">
        <f t="shared" si="3"/>
        <v/>
      </c>
      <c r="B51" s="489"/>
      <c r="C51" s="489"/>
      <c r="D51" s="489"/>
      <c r="E51" s="489"/>
      <c r="F51" s="490"/>
    </row>
    <row r="52" spans="1:8" ht="26.25" customHeight="1" x14ac:dyDescent="0.25">
      <c r="A52" s="111" t="str">
        <f t="shared" si="3"/>
        <v/>
      </c>
      <c r="B52" s="489"/>
      <c r="C52" s="489"/>
      <c r="D52" s="489"/>
      <c r="E52" s="489"/>
      <c r="F52" s="490"/>
    </row>
    <row r="53" spans="1:8" ht="26.25" customHeight="1" x14ac:dyDescent="0.25">
      <c r="A53" s="111" t="str">
        <f t="shared" si="3"/>
        <v/>
      </c>
      <c r="B53" s="489"/>
      <c r="C53" s="489"/>
      <c r="D53" s="489"/>
      <c r="E53" s="489"/>
      <c r="F53" s="490"/>
    </row>
    <row r="54" spans="1:8" ht="26.25" customHeight="1" x14ac:dyDescent="0.25">
      <c r="A54" s="111" t="str">
        <f t="shared" si="3"/>
        <v/>
      </c>
      <c r="B54" s="489"/>
      <c r="C54" s="489"/>
      <c r="D54" s="489"/>
      <c r="E54" s="489"/>
      <c r="F54" s="490"/>
    </row>
    <row r="55" spans="1:8" ht="26.25" customHeight="1" x14ac:dyDescent="0.25">
      <c r="A55" s="111" t="str">
        <f t="shared" si="3"/>
        <v/>
      </c>
      <c r="B55" s="489"/>
      <c r="C55" s="489"/>
      <c r="D55" s="489"/>
      <c r="E55" s="489"/>
      <c r="F55" s="490"/>
    </row>
    <row r="56" spans="1:8" ht="26.25" customHeight="1" thickBot="1" x14ac:dyDescent="0.3">
      <c r="A56" s="112" t="str">
        <f t="shared" si="3"/>
        <v/>
      </c>
      <c r="B56" s="536"/>
      <c r="C56" s="536"/>
      <c r="D56" s="536"/>
      <c r="E56" s="536"/>
      <c r="F56" s="537"/>
    </row>
    <row r="57" spans="1:8" ht="24.9" customHeight="1" thickBot="1" x14ac:dyDescent="0.3">
      <c r="A57" s="12"/>
      <c r="B57" s="13"/>
      <c r="C57" s="13"/>
      <c r="D57" s="24"/>
      <c r="E57" s="13"/>
      <c r="F57" s="13"/>
    </row>
    <row r="58" spans="1:8" ht="30" customHeight="1" x14ac:dyDescent="0.3">
      <c r="A58" s="481" t="s">
        <v>207</v>
      </c>
      <c r="B58" s="482"/>
      <c r="C58" s="482"/>
      <c r="D58" s="482"/>
      <c r="E58" s="482"/>
      <c r="F58" s="483"/>
    </row>
    <row r="59" spans="1:8" ht="62.25" customHeight="1" thickBot="1" x14ac:dyDescent="0.3">
      <c r="A59" s="505" t="s">
        <v>144</v>
      </c>
      <c r="B59" s="506"/>
      <c r="C59" s="506"/>
      <c r="D59" s="506"/>
      <c r="E59" s="506"/>
      <c r="F59" s="507"/>
    </row>
    <row r="60" spans="1:8" ht="30.15" customHeight="1" thickBot="1" x14ac:dyDescent="0.3">
      <c r="A60" s="21"/>
      <c r="B60" s="38" t="s">
        <v>47</v>
      </c>
      <c r="C60" s="39" t="s">
        <v>4</v>
      </c>
      <c r="D60" s="40" t="s">
        <v>5</v>
      </c>
      <c r="E60" s="41" t="s">
        <v>3</v>
      </c>
      <c r="F60" s="65"/>
    </row>
    <row r="61" spans="1:8" s="3" customFormat="1" ht="15" customHeight="1" x14ac:dyDescent="0.25">
      <c r="A61" s="241" t="s">
        <v>73</v>
      </c>
      <c r="B61" s="37" t="str">
        <f t="shared" ref="B61:B70" si="4">IF(B12="","",B12)</f>
        <v/>
      </c>
      <c r="C61" s="170">
        <f t="shared" ref="C61:C70" si="5">F12</f>
        <v>0</v>
      </c>
      <c r="D61" s="149">
        <v>0</v>
      </c>
      <c r="E61" s="166">
        <f>ROUND(C61*D61, 2)</f>
        <v>0</v>
      </c>
      <c r="F61" s="59"/>
      <c r="G61" s="218"/>
      <c r="H61" s="220"/>
    </row>
    <row r="62" spans="1:8" s="3" customFormat="1" ht="15" customHeight="1" x14ac:dyDescent="0.25">
      <c r="A62" s="242" t="s">
        <v>74</v>
      </c>
      <c r="B62" s="37" t="str">
        <f t="shared" si="4"/>
        <v/>
      </c>
      <c r="C62" s="171">
        <f t="shared" si="5"/>
        <v>0</v>
      </c>
      <c r="D62" s="150">
        <v>0</v>
      </c>
      <c r="E62" s="167">
        <f t="shared" ref="E62:E81" si="6">ROUND(C62*D62, 2)</f>
        <v>0</v>
      </c>
      <c r="F62" s="59"/>
      <c r="G62" s="218"/>
      <c r="H62" s="220"/>
    </row>
    <row r="63" spans="1:8" s="3" customFormat="1" ht="15" customHeight="1" x14ac:dyDescent="0.25">
      <c r="A63" s="242" t="s">
        <v>76</v>
      </c>
      <c r="B63" s="37" t="str">
        <f t="shared" si="4"/>
        <v/>
      </c>
      <c r="C63" s="171">
        <f t="shared" si="5"/>
        <v>0</v>
      </c>
      <c r="D63" s="150">
        <v>0</v>
      </c>
      <c r="E63" s="167">
        <f t="shared" si="6"/>
        <v>0</v>
      </c>
      <c r="F63" s="59"/>
      <c r="G63" s="218"/>
      <c r="H63" s="220"/>
    </row>
    <row r="64" spans="1:8" s="3" customFormat="1" ht="15" customHeight="1" x14ac:dyDescent="0.25">
      <c r="A64" s="242" t="s">
        <v>79</v>
      </c>
      <c r="B64" s="37" t="str">
        <f t="shared" si="4"/>
        <v/>
      </c>
      <c r="C64" s="171">
        <f t="shared" si="5"/>
        <v>0</v>
      </c>
      <c r="D64" s="150">
        <v>0</v>
      </c>
      <c r="E64" s="167">
        <f t="shared" si="6"/>
        <v>0</v>
      </c>
      <c r="F64" s="59"/>
      <c r="G64" s="218"/>
      <c r="H64" s="220"/>
    </row>
    <row r="65" spans="1:8" s="3" customFormat="1" ht="15" customHeight="1" x14ac:dyDescent="0.25">
      <c r="A65" s="242" t="s">
        <v>80</v>
      </c>
      <c r="B65" s="37" t="str">
        <f t="shared" si="4"/>
        <v/>
      </c>
      <c r="C65" s="171">
        <f t="shared" si="5"/>
        <v>0</v>
      </c>
      <c r="D65" s="150">
        <v>0</v>
      </c>
      <c r="E65" s="167">
        <f t="shared" si="6"/>
        <v>0</v>
      </c>
      <c r="F65" s="59"/>
      <c r="G65" s="218"/>
      <c r="H65" s="220"/>
    </row>
    <row r="66" spans="1:8" s="3" customFormat="1" ht="15" customHeight="1" x14ac:dyDescent="0.25">
      <c r="A66" s="242" t="s">
        <v>87</v>
      </c>
      <c r="B66" s="37" t="str">
        <f t="shared" si="4"/>
        <v/>
      </c>
      <c r="C66" s="171">
        <f t="shared" si="5"/>
        <v>0</v>
      </c>
      <c r="D66" s="150">
        <v>0</v>
      </c>
      <c r="E66" s="167">
        <f t="shared" si="6"/>
        <v>0</v>
      </c>
      <c r="F66" s="59"/>
      <c r="G66" s="218"/>
      <c r="H66" s="220"/>
    </row>
    <row r="67" spans="1:8" s="3" customFormat="1" ht="15" customHeight="1" x14ac:dyDescent="0.25">
      <c r="A67" s="242" t="s">
        <v>113</v>
      </c>
      <c r="B67" s="37" t="str">
        <f t="shared" si="4"/>
        <v/>
      </c>
      <c r="C67" s="171">
        <f t="shared" si="5"/>
        <v>0</v>
      </c>
      <c r="D67" s="150">
        <v>0</v>
      </c>
      <c r="E67" s="167">
        <f t="shared" si="6"/>
        <v>0</v>
      </c>
      <c r="F67" s="59"/>
      <c r="G67" s="218"/>
      <c r="H67" s="220"/>
    </row>
    <row r="68" spans="1:8" s="3" customFormat="1" ht="15" customHeight="1" x14ac:dyDescent="0.25">
      <c r="A68" s="242" t="s">
        <v>114</v>
      </c>
      <c r="B68" s="37" t="str">
        <f t="shared" si="4"/>
        <v/>
      </c>
      <c r="C68" s="171">
        <f t="shared" si="5"/>
        <v>0</v>
      </c>
      <c r="D68" s="150">
        <v>0</v>
      </c>
      <c r="E68" s="167">
        <f t="shared" si="6"/>
        <v>0</v>
      </c>
      <c r="F68" s="59"/>
      <c r="G68" s="218"/>
      <c r="H68" s="220"/>
    </row>
    <row r="69" spans="1:8" s="3" customFormat="1" ht="15" customHeight="1" x14ac:dyDescent="0.25">
      <c r="A69" s="242" t="s">
        <v>115</v>
      </c>
      <c r="B69" s="37" t="str">
        <f t="shared" si="4"/>
        <v/>
      </c>
      <c r="C69" s="171">
        <f t="shared" si="5"/>
        <v>0</v>
      </c>
      <c r="D69" s="150">
        <v>0</v>
      </c>
      <c r="E69" s="167">
        <f t="shared" si="6"/>
        <v>0</v>
      </c>
      <c r="F69" s="59"/>
      <c r="G69" s="218"/>
      <c r="H69" s="220"/>
    </row>
    <row r="70" spans="1:8" s="3" customFormat="1" ht="15" customHeight="1" thickBot="1" x14ac:dyDescent="0.3">
      <c r="A70" s="244" t="s">
        <v>116</v>
      </c>
      <c r="B70" s="37" t="str">
        <f t="shared" si="4"/>
        <v/>
      </c>
      <c r="C70" s="171">
        <f t="shared" si="5"/>
        <v>0</v>
      </c>
      <c r="D70" s="150">
        <v>0</v>
      </c>
      <c r="E70" s="167">
        <f t="shared" si="6"/>
        <v>0</v>
      </c>
      <c r="F70" s="59"/>
      <c r="G70" s="218"/>
      <c r="H70" s="220"/>
    </row>
    <row r="71" spans="1:8" s="3" customFormat="1" ht="32.25" customHeight="1" thickBot="1" x14ac:dyDescent="0.3">
      <c r="A71" s="5"/>
      <c r="B71" s="38" t="s">
        <v>47</v>
      </c>
      <c r="C71" s="172" t="s">
        <v>4</v>
      </c>
      <c r="D71" s="53" t="s">
        <v>5</v>
      </c>
      <c r="E71" s="173" t="s">
        <v>3</v>
      </c>
      <c r="F71" s="59"/>
      <c r="G71" s="218"/>
      <c r="H71" s="220"/>
    </row>
    <row r="72" spans="1:8" s="3" customFormat="1" ht="15" customHeight="1" x14ac:dyDescent="0.25">
      <c r="A72" s="241" t="s">
        <v>117</v>
      </c>
      <c r="B72" s="7" t="str">
        <f t="shared" ref="B72:B81" si="7">IF(B24="","",B24)</f>
        <v/>
      </c>
      <c r="C72" s="171">
        <f t="shared" ref="C72:C81" si="8">F24</f>
        <v>0</v>
      </c>
      <c r="D72" s="150">
        <v>0</v>
      </c>
      <c r="E72" s="167">
        <f t="shared" si="6"/>
        <v>0</v>
      </c>
      <c r="F72" s="59"/>
      <c r="G72" s="218"/>
      <c r="H72" s="220"/>
    </row>
    <row r="73" spans="1:8" s="3" customFormat="1" ht="15" customHeight="1" x14ac:dyDescent="0.25">
      <c r="A73" s="242" t="s">
        <v>118</v>
      </c>
      <c r="B73" s="7" t="str">
        <f t="shared" si="7"/>
        <v/>
      </c>
      <c r="C73" s="171">
        <f t="shared" si="8"/>
        <v>0</v>
      </c>
      <c r="D73" s="150">
        <v>0</v>
      </c>
      <c r="E73" s="167">
        <f t="shared" si="6"/>
        <v>0</v>
      </c>
      <c r="F73" s="59"/>
      <c r="G73" s="218"/>
      <c r="H73" s="220"/>
    </row>
    <row r="74" spans="1:8" s="3" customFormat="1" ht="15" customHeight="1" x14ac:dyDescent="0.25">
      <c r="A74" s="242" t="s">
        <v>119</v>
      </c>
      <c r="B74" s="7" t="str">
        <f t="shared" si="7"/>
        <v/>
      </c>
      <c r="C74" s="171">
        <f t="shared" si="8"/>
        <v>0</v>
      </c>
      <c r="D74" s="150">
        <v>0</v>
      </c>
      <c r="E74" s="167">
        <f t="shared" si="6"/>
        <v>0</v>
      </c>
      <c r="F74" s="59"/>
      <c r="G74" s="218"/>
      <c r="H74" s="220"/>
    </row>
    <row r="75" spans="1:8" s="3" customFormat="1" ht="15" customHeight="1" x14ac:dyDescent="0.25">
      <c r="A75" s="242" t="s">
        <v>120</v>
      </c>
      <c r="B75" s="7" t="str">
        <f t="shared" si="7"/>
        <v/>
      </c>
      <c r="C75" s="171">
        <f t="shared" si="8"/>
        <v>0</v>
      </c>
      <c r="D75" s="150">
        <v>0</v>
      </c>
      <c r="E75" s="167">
        <f t="shared" si="6"/>
        <v>0</v>
      </c>
      <c r="F75" s="59"/>
      <c r="G75" s="218"/>
      <c r="H75" s="220"/>
    </row>
    <row r="76" spans="1:8" s="3" customFormat="1" ht="15" customHeight="1" x14ac:dyDescent="0.25">
      <c r="A76" s="242" t="s">
        <v>121</v>
      </c>
      <c r="B76" s="56" t="str">
        <f t="shared" si="7"/>
        <v/>
      </c>
      <c r="C76" s="171">
        <f t="shared" si="8"/>
        <v>0</v>
      </c>
      <c r="D76" s="150">
        <v>0</v>
      </c>
      <c r="E76" s="167">
        <f t="shared" si="6"/>
        <v>0</v>
      </c>
      <c r="F76" s="59"/>
      <c r="G76" s="218"/>
      <c r="H76" s="220"/>
    </row>
    <row r="77" spans="1:8" s="3" customFormat="1" ht="15" customHeight="1" x14ac:dyDescent="0.25">
      <c r="A77" s="242" t="s">
        <v>122</v>
      </c>
      <c r="B77" s="7" t="str">
        <f t="shared" si="7"/>
        <v/>
      </c>
      <c r="C77" s="171">
        <f t="shared" si="8"/>
        <v>0</v>
      </c>
      <c r="D77" s="150">
        <v>0</v>
      </c>
      <c r="E77" s="167">
        <f t="shared" si="6"/>
        <v>0</v>
      </c>
      <c r="F77" s="59"/>
      <c r="G77" s="218"/>
      <c r="H77" s="220"/>
    </row>
    <row r="78" spans="1:8" s="3" customFormat="1" ht="15" customHeight="1" x14ac:dyDescent="0.25">
      <c r="A78" s="242" t="s">
        <v>123</v>
      </c>
      <c r="B78" s="7" t="str">
        <f t="shared" si="7"/>
        <v/>
      </c>
      <c r="C78" s="171">
        <f t="shared" si="8"/>
        <v>0</v>
      </c>
      <c r="D78" s="150">
        <v>0</v>
      </c>
      <c r="E78" s="167">
        <f t="shared" si="6"/>
        <v>0</v>
      </c>
      <c r="F78" s="59"/>
      <c r="G78" s="218"/>
      <c r="H78" s="220"/>
    </row>
    <row r="79" spans="1:8" s="3" customFormat="1" ht="15" customHeight="1" x14ac:dyDescent="0.25">
      <c r="A79" s="242" t="s">
        <v>124</v>
      </c>
      <c r="B79" s="7" t="str">
        <f t="shared" si="7"/>
        <v/>
      </c>
      <c r="C79" s="171">
        <f t="shared" si="8"/>
        <v>0</v>
      </c>
      <c r="D79" s="150">
        <v>0</v>
      </c>
      <c r="E79" s="167">
        <f t="shared" si="6"/>
        <v>0</v>
      </c>
      <c r="F79" s="59"/>
      <c r="G79" s="218"/>
      <c r="H79" s="220"/>
    </row>
    <row r="80" spans="1:8" s="3" customFormat="1" ht="15" customHeight="1" x14ac:dyDescent="0.25">
      <c r="A80" s="242" t="s">
        <v>125</v>
      </c>
      <c r="B80" s="7" t="str">
        <f t="shared" si="7"/>
        <v/>
      </c>
      <c r="C80" s="171">
        <f t="shared" si="8"/>
        <v>0</v>
      </c>
      <c r="D80" s="150">
        <v>0</v>
      </c>
      <c r="E80" s="167">
        <f t="shared" si="6"/>
        <v>0</v>
      </c>
      <c r="F80" s="59"/>
      <c r="G80" s="218"/>
      <c r="H80" s="220"/>
    </row>
    <row r="81" spans="1:8" s="3" customFormat="1" ht="15" customHeight="1" thickBot="1" x14ac:dyDescent="0.3">
      <c r="A81" s="244" t="s">
        <v>126</v>
      </c>
      <c r="B81" s="7" t="str">
        <f t="shared" si="7"/>
        <v/>
      </c>
      <c r="C81" s="171">
        <f t="shared" si="8"/>
        <v>0</v>
      </c>
      <c r="D81" s="151">
        <v>0</v>
      </c>
      <c r="E81" s="169">
        <f t="shared" si="6"/>
        <v>0</v>
      </c>
      <c r="F81" s="59"/>
      <c r="G81" s="218"/>
      <c r="H81" s="220"/>
    </row>
    <row r="82" spans="1:8" s="3" customFormat="1" ht="15" customHeight="1" thickBot="1" x14ac:dyDescent="0.3">
      <c r="A82" s="135" t="s">
        <v>175</v>
      </c>
      <c r="B82" s="136"/>
      <c r="C82" s="155"/>
      <c r="D82" s="159"/>
      <c r="E82" s="174">
        <f>SUM(E61:E81)</f>
        <v>0</v>
      </c>
      <c r="F82" s="59"/>
      <c r="G82" s="218"/>
      <c r="H82" s="220"/>
    </row>
    <row r="83" spans="1:8" x14ac:dyDescent="0.25">
      <c r="A83" s="28"/>
      <c r="B83" s="13"/>
      <c r="C83" s="13"/>
      <c r="D83" s="24"/>
      <c r="E83" s="26"/>
      <c r="F83" s="60"/>
    </row>
    <row r="84" spans="1:8" ht="81.75" customHeight="1" x14ac:dyDescent="0.25">
      <c r="A84" s="530" t="s">
        <v>191</v>
      </c>
      <c r="B84" s="477"/>
      <c r="C84" s="477"/>
      <c r="D84" s="477"/>
      <c r="E84" s="477"/>
      <c r="F84" s="478"/>
    </row>
    <row r="85" spans="1:8" ht="125.1" customHeight="1" thickBot="1" x14ac:dyDescent="0.3">
      <c r="A85" s="491"/>
      <c r="B85" s="492"/>
      <c r="C85" s="492"/>
      <c r="D85" s="492"/>
      <c r="E85" s="492"/>
      <c r="F85" s="493"/>
    </row>
    <row r="86" spans="1:8" ht="24.9" customHeight="1" thickBot="1" x14ac:dyDescent="0.3">
      <c r="A86" s="12"/>
      <c r="B86" s="13"/>
      <c r="C86" s="13"/>
      <c r="D86" s="24"/>
      <c r="E86" s="26"/>
      <c r="F86" s="14"/>
    </row>
    <row r="87" spans="1:8" ht="30" customHeight="1" x14ac:dyDescent="0.3">
      <c r="A87" s="481" t="s">
        <v>208</v>
      </c>
      <c r="B87" s="482"/>
      <c r="C87" s="482"/>
      <c r="D87" s="482"/>
      <c r="E87" s="482"/>
      <c r="F87" s="483"/>
    </row>
    <row r="88" spans="1:8" ht="75" customHeight="1" thickBot="1" x14ac:dyDescent="0.3">
      <c r="A88" s="521" t="s">
        <v>209</v>
      </c>
      <c r="B88" s="522"/>
      <c r="C88" s="522"/>
      <c r="D88" s="522"/>
      <c r="E88" s="522"/>
      <c r="F88" s="523"/>
    </row>
    <row r="89" spans="1:8" ht="28.95" customHeight="1" thickBot="1" x14ac:dyDescent="0.3">
      <c r="A89" s="28"/>
      <c r="B89" s="38" t="s">
        <v>6</v>
      </c>
      <c r="C89" s="40" t="s">
        <v>1</v>
      </c>
      <c r="D89" s="40" t="s">
        <v>2</v>
      </c>
      <c r="E89" s="41" t="s">
        <v>3</v>
      </c>
      <c r="F89" s="60"/>
    </row>
    <row r="90" spans="1:8" s="3" customFormat="1" ht="15" customHeight="1" x14ac:dyDescent="0.25">
      <c r="A90" s="241" t="s">
        <v>73</v>
      </c>
      <c r="B90" s="42"/>
      <c r="C90" s="152">
        <v>0</v>
      </c>
      <c r="D90" s="162">
        <v>0</v>
      </c>
      <c r="E90" s="166">
        <f>ROUND(C90*D90, 2)</f>
        <v>0</v>
      </c>
      <c r="F90" s="59"/>
      <c r="G90" s="218"/>
      <c r="H90" s="220"/>
    </row>
    <row r="91" spans="1:8" s="3" customFormat="1" ht="15" customHeight="1" x14ac:dyDescent="0.25">
      <c r="A91" s="242" t="s">
        <v>74</v>
      </c>
      <c r="B91" s="6"/>
      <c r="C91" s="153">
        <v>0</v>
      </c>
      <c r="D91" s="163">
        <v>0</v>
      </c>
      <c r="E91" s="167">
        <f>ROUND(C91*D91, 2)</f>
        <v>0</v>
      </c>
      <c r="F91" s="58"/>
      <c r="G91" s="218"/>
      <c r="H91" s="220"/>
    </row>
    <row r="92" spans="1:8" s="3" customFormat="1" ht="15" customHeight="1" thickBot="1" x14ac:dyDescent="0.3">
      <c r="A92" s="242" t="s">
        <v>76</v>
      </c>
      <c r="B92" s="8"/>
      <c r="C92" s="154">
        <v>0</v>
      </c>
      <c r="D92" s="165">
        <v>0</v>
      </c>
      <c r="E92" s="169">
        <f>ROUND(C92*D92, 2)</f>
        <v>0</v>
      </c>
      <c r="F92" s="59"/>
      <c r="G92" s="218"/>
      <c r="H92" s="220"/>
    </row>
    <row r="93" spans="1:8" s="3" customFormat="1" ht="15" customHeight="1" thickBot="1" x14ac:dyDescent="0.3">
      <c r="A93" s="135" t="s">
        <v>176</v>
      </c>
      <c r="B93" s="136"/>
      <c r="C93" s="155"/>
      <c r="D93" s="176"/>
      <c r="E93" s="175">
        <f>SUM(E90:E92)</f>
        <v>0</v>
      </c>
      <c r="F93" s="59"/>
      <c r="G93" s="218"/>
      <c r="H93" s="220"/>
    </row>
    <row r="94" spans="1:8" x14ac:dyDescent="0.25">
      <c r="A94" s="28"/>
      <c r="B94" s="13"/>
      <c r="C94" s="13"/>
      <c r="D94" s="13"/>
      <c r="E94" s="66"/>
      <c r="F94" s="60"/>
    </row>
    <row r="95" spans="1:8" ht="34.5" customHeight="1" x14ac:dyDescent="0.25">
      <c r="A95" s="476" t="s">
        <v>192</v>
      </c>
      <c r="B95" s="479"/>
      <c r="C95" s="479"/>
      <c r="D95" s="479"/>
      <c r="E95" s="479"/>
      <c r="F95" s="480"/>
    </row>
    <row r="96" spans="1:8" ht="125.1" customHeight="1" thickBot="1" x14ac:dyDescent="0.3">
      <c r="A96" s="491"/>
      <c r="B96" s="492"/>
      <c r="C96" s="492"/>
      <c r="D96" s="492"/>
      <c r="E96" s="492"/>
      <c r="F96" s="493"/>
    </row>
    <row r="97" spans="1:8" ht="24.9" customHeight="1" thickBot="1" x14ac:dyDescent="0.3">
      <c r="A97" s="12"/>
      <c r="B97" s="13"/>
      <c r="C97" s="13"/>
      <c r="D97" s="13"/>
      <c r="E97" s="13"/>
      <c r="F97" s="14"/>
    </row>
    <row r="98" spans="1:8" ht="30" customHeight="1" x14ac:dyDescent="0.3">
      <c r="A98" s="481" t="s">
        <v>210</v>
      </c>
      <c r="B98" s="482"/>
      <c r="C98" s="482"/>
      <c r="D98" s="482"/>
      <c r="E98" s="482"/>
      <c r="F98" s="483"/>
    </row>
    <row r="99" spans="1:8" ht="81.75" customHeight="1" thickBot="1" x14ac:dyDescent="0.3">
      <c r="A99" s="494" t="s">
        <v>211</v>
      </c>
      <c r="B99" s="524"/>
      <c r="C99" s="524"/>
      <c r="D99" s="524"/>
      <c r="E99" s="524"/>
      <c r="F99" s="525"/>
    </row>
    <row r="100" spans="1:8" ht="28.95" customHeight="1" thickBot="1" x14ac:dyDescent="0.3">
      <c r="A100" s="16"/>
      <c r="B100" s="38" t="s">
        <v>6</v>
      </c>
      <c r="C100" s="40" t="s">
        <v>1</v>
      </c>
      <c r="D100" s="40" t="s">
        <v>2</v>
      </c>
      <c r="E100" s="41" t="s">
        <v>3</v>
      </c>
      <c r="F100" s="60"/>
    </row>
    <row r="101" spans="1:8" s="3" customFormat="1" ht="15" customHeight="1" x14ac:dyDescent="0.25">
      <c r="A101" s="241" t="s">
        <v>73</v>
      </c>
      <c r="B101" s="42"/>
      <c r="C101" s="152">
        <v>0</v>
      </c>
      <c r="D101" s="162">
        <v>0</v>
      </c>
      <c r="E101" s="166">
        <f>ROUND(C101*D101, 2)</f>
        <v>0</v>
      </c>
      <c r="F101" s="59"/>
      <c r="G101" s="218"/>
      <c r="H101" s="220"/>
    </row>
    <row r="102" spans="1:8" s="3" customFormat="1" ht="15" customHeight="1" x14ac:dyDescent="0.25">
      <c r="A102" s="242" t="s">
        <v>74</v>
      </c>
      <c r="B102" s="6"/>
      <c r="C102" s="153">
        <v>0</v>
      </c>
      <c r="D102" s="163">
        <v>0</v>
      </c>
      <c r="E102" s="167">
        <f>ROUND(C102*D102, 2)</f>
        <v>0</v>
      </c>
      <c r="F102" s="59"/>
      <c r="G102" s="218"/>
      <c r="H102" s="220"/>
    </row>
    <row r="103" spans="1:8" s="3" customFormat="1" ht="15" customHeight="1" x14ac:dyDescent="0.25">
      <c r="A103" s="242" t="s">
        <v>76</v>
      </c>
      <c r="B103" s="6"/>
      <c r="C103" s="153">
        <v>0</v>
      </c>
      <c r="D103" s="163">
        <v>0</v>
      </c>
      <c r="E103" s="167">
        <f>ROUND(C103*D103, 2)</f>
        <v>0</v>
      </c>
      <c r="F103" s="59"/>
      <c r="G103" s="218"/>
      <c r="H103" s="220"/>
    </row>
    <row r="104" spans="1:8" s="3" customFormat="1" ht="15" customHeight="1" x14ac:dyDescent="0.25">
      <c r="A104" s="242" t="s">
        <v>79</v>
      </c>
      <c r="B104" s="6"/>
      <c r="C104" s="153">
        <v>0</v>
      </c>
      <c r="D104" s="163">
        <v>0</v>
      </c>
      <c r="E104" s="167">
        <f t="shared" ref="E104:E105" si="9">ROUND(C104*D104, 2)</f>
        <v>0</v>
      </c>
      <c r="F104" s="59"/>
      <c r="G104" s="218"/>
      <c r="H104" s="220"/>
    </row>
    <row r="105" spans="1:8" s="3" customFormat="1" ht="15" customHeight="1" thickBot="1" x14ac:dyDescent="0.3">
      <c r="A105" s="242" t="s">
        <v>80</v>
      </c>
      <c r="B105" s="8"/>
      <c r="C105" s="154">
        <v>0</v>
      </c>
      <c r="D105" s="165">
        <v>0</v>
      </c>
      <c r="E105" s="169">
        <f t="shared" si="9"/>
        <v>0</v>
      </c>
      <c r="F105" s="59"/>
      <c r="G105" s="218"/>
      <c r="H105" s="220"/>
    </row>
    <row r="106" spans="1:8" s="3" customFormat="1" ht="15" customHeight="1" thickBot="1" x14ac:dyDescent="0.3">
      <c r="A106" s="135" t="s">
        <v>177</v>
      </c>
      <c r="B106" s="136"/>
      <c r="C106" s="155"/>
      <c r="D106" s="176"/>
      <c r="E106" s="175">
        <f>SUM(E101:E105)</f>
        <v>0</v>
      </c>
      <c r="F106" s="59"/>
      <c r="G106" s="218"/>
      <c r="H106" s="220"/>
    </row>
    <row r="107" spans="1:8" x14ac:dyDescent="0.25">
      <c r="A107" s="67"/>
      <c r="B107" s="68"/>
      <c r="C107" s="68"/>
      <c r="D107" s="69"/>
      <c r="E107" s="69"/>
      <c r="F107" s="60"/>
    </row>
    <row r="108" spans="1:8" ht="45.75" customHeight="1" x14ac:dyDescent="0.25">
      <c r="A108" s="476" t="s">
        <v>193</v>
      </c>
      <c r="B108" s="477"/>
      <c r="C108" s="477"/>
      <c r="D108" s="477"/>
      <c r="E108" s="477"/>
      <c r="F108" s="478"/>
    </row>
    <row r="109" spans="1:8" ht="125.1" customHeight="1" thickBot="1" x14ac:dyDescent="0.3">
      <c r="A109" s="491"/>
      <c r="B109" s="492"/>
      <c r="C109" s="492"/>
      <c r="D109" s="492"/>
      <c r="E109" s="492"/>
      <c r="F109" s="493"/>
    </row>
    <row r="110" spans="1:8" ht="24.9" customHeight="1" thickBot="1" x14ac:dyDescent="0.3">
      <c r="A110" s="12"/>
      <c r="B110" s="13"/>
      <c r="C110" s="13"/>
      <c r="D110" s="13"/>
      <c r="E110" s="13"/>
      <c r="F110" s="14"/>
    </row>
    <row r="111" spans="1:8" ht="30" customHeight="1" x14ac:dyDescent="0.3">
      <c r="A111" s="481" t="s">
        <v>212</v>
      </c>
      <c r="B111" s="482"/>
      <c r="C111" s="482"/>
      <c r="D111" s="482"/>
      <c r="E111" s="482"/>
      <c r="F111" s="483"/>
    </row>
    <row r="112" spans="1:8" ht="62.25" customHeight="1" thickBot="1" x14ac:dyDescent="0.3">
      <c r="A112" s="494" t="s">
        <v>213</v>
      </c>
      <c r="B112" s="495"/>
      <c r="C112" s="495"/>
      <c r="D112" s="495"/>
      <c r="E112" s="495"/>
      <c r="F112" s="496"/>
    </row>
    <row r="113" spans="1:8" ht="28.95" customHeight="1" thickBot="1" x14ac:dyDescent="0.3">
      <c r="A113" s="19"/>
      <c r="B113" s="38" t="s">
        <v>6</v>
      </c>
      <c r="C113" s="40" t="s">
        <v>1</v>
      </c>
      <c r="D113" s="40" t="s">
        <v>2</v>
      </c>
      <c r="E113" s="41" t="s">
        <v>3</v>
      </c>
      <c r="F113" s="57"/>
    </row>
    <row r="114" spans="1:8" s="3" customFormat="1" ht="15" customHeight="1" x14ac:dyDescent="0.25">
      <c r="A114" s="241" t="s">
        <v>73</v>
      </c>
      <c r="B114" s="42"/>
      <c r="C114" s="152">
        <v>0</v>
      </c>
      <c r="D114" s="162">
        <v>0</v>
      </c>
      <c r="E114" s="166">
        <f>ROUND(C114*D114, 2)</f>
        <v>0</v>
      </c>
      <c r="F114" s="58"/>
      <c r="G114" s="218"/>
      <c r="H114" s="220"/>
    </row>
    <row r="115" spans="1:8" s="3" customFormat="1" ht="15" customHeight="1" x14ac:dyDescent="0.25">
      <c r="A115" s="242" t="s">
        <v>74</v>
      </c>
      <c r="B115" s="6"/>
      <c r="C115" s="153">
        <v>0</v>
      </c>
      <c r="D115" s="163">
        <v>0</v>
      </c>
      <c r="E115" s="167">
        <f>ROUND(C115*D115, 2)</f>
        <v>0</v>
      </c>
      <c r="F115" s="59"/>
      <c r="G115" s="218"/>
      <c r="H115" s="220"/>
    </row>
    <row r="116" spans="1:8" s="3" customFormat="1" ht="15" customHeight="1" x14ac:dyDescent="0.25">
      <c r="A116" s="242" t="s">
        <v>76</v>
      </c>
      <c r="B116" s="6"/>
      <c r="C116" s="153">
        <v>0</v>
      </c>
      <c r="D116" s="163">
        <v>0</v>
      </c>
      <c r="E116" s="167">
        <f>ROUND(C116*D116, 2)</f>
        <v>0</v>
      </c>
      <c r="F116" s="59"/>
      <c r="G116" s="218"/>
      <c r="H116" s="220"/>
    </row>
    <row r="117" spans="1:8" s="3" customFormat="1" ht="15" customHeight="1" x14ac:dyDescent="0.25">
      <c r="A117" s="242" t="s">
        <v>79</v>
      </c>
      <c r="B117" s="6"/>
      <c r="C117" s="153">
        <v>0</v>
      </c>
      <c r="D117" s="163">
        <v>0</v>
      </c>
      <c r="E117" s="167">
        <f>ROUND(C117*D117, 2)</f>
        <v>0</v>
      </c>
      <c r="F117" s="59"/>
      <c r="G117" s="218"/>
      <c r="H117" s="220"/>
    </row>
    <row r="118" spans="1:8" s="3" customFormat="1" ht="15" customHeight="1" x14ac:dyDescent="0.25">
      <c r="A118" s="242" t="s">
        <v>80</v>
      </c>
      <c r="B118" s="6"/>
      <c r="C118" s="153">
        <v>0</v>
      </c>
      <c r="D118" s="163">
        <v>0</v>
      </c>
      <c r="E118" s="167">
        <f t="shared" ref="E118:E121" si="10">ROUND(C118*D118, 2)</f>
        <v>0</v>
      </c>
      <c r="F118" s="59"/>
      <c r="G118" s="218"/>
      <c r="H118" s="220"/>
    </row>
    <row r="119" spans="1:8" s="3" customFormat="1" ht="15" customHeight="1" x14ac:dyDescent="0.25">
      <c r="A119" s="242" t="s">
        <v>87</v>
      </c>
      <c r="B119" s="6"/>
      <c r="C119" s="153">
        <v>0</v>
      </c>
      <c r="D119" s="163">
        <v>0</v>
      </c>
      <c r="E119" s="167">
        <f t="shared" si="10"/>
        <v>0</v>
      </c>
      <c r="F119" s="59"/>
      <c r="G119" s="218"/>
      <c r="H119" s="220"/>
    </row>
    <row r="120" spans="1:8" s="3" customFormat="1" ht="15" customHeight="1" x14ac:dyDescent="0.25">
      <c r="A120" s="242" t="s">
        <v>113</v>
      </c>
      <c r="B120" s="6"/>
      <c r="C120" s="153">
        <v>0</v>
      </c>
      <c r="D120" s="163">
        <v>0</v>
      </c>
      <c r="E120" s="167">
        <f t="shared" si="10"/>
        <v>0</v>
      </c>
      <c r="F120" s="59"/>
      <c r="G120" s="218"/>
      <c r="H120" s="220"/>
    </row>
    <row r="121" spans="1:8" s="3" customFormat="1" ht="15" customHeight="1" x14ac:dyDescent="0.25">
      <c r="A121" s="242" t="s">
        <v>114</v>
      </c>
      <c r="B121" s="6"/>
      <c r="C121" s="153">
        <v>0</v>
      </c>
      <c r="D121" s="163">
        <v>0</v>
      </c>
      <c r="E121" s="167">
        <f t="shared" si="10"/>
        <v>0</v>
      </c>
      <c r="F121" s="59"/>
      <c r="G121" s="218"/>
      <c r="H121" s="220"/>
    </row>
    <row r="122" spans="1:8" s="3" customFormat="1" ht="15" customHeight="1" x14ac:dyDescent="0.25">
      <c r="A122" s="242" t="s">
        <v>115</v>
      </c>
      <c r="B122" s="6"/>
      <c r="C122" s="153">
        <v>0</v>
      </c>
      <c r="D122" s="163">
        <v>0</v>
      </c>
      <c r="E122" s="167">
        <v>0</v>
      </c>
      <c r="F122" s="59"/>
      <c r="G122" s="218"/>
      <c r="H122" s="220"/>
    </row>
    <row r="123" spans="1:8" s="3" customFormat="1" ht="15" customHeight="1" thickBot="1" x14ac:dyDescent="0.3">
      <c r="A123" s="244" t="s">
        <v>116</v>
      </c>
      <c r="B123" s="8"/>
      <c r="C123" s="154">
        <v>0</v>
      </c>
      <c r="D123" s="165">
        <v>0</v>
      </c>
      <c r="E123" s="169">
        <f>ROUND(C123*D123, 2)</f>
        <v>0</v>
      </c>
      <c r="F123" s="59"/>
      <c r="G123" s="218"/>
      <c r="H123" s="220"/>
    </row>
    <row r="124" spans="1:8" s="3" customFormat="1" ht="15" customHeight="1" thickBot="1" x14ac:dyDescent="0.3">
      <c r="A124" s="135" t="s">
        <v>178</v>
      </c>
      <c r="B124" s="136"/>
      <c r="C124" s="155"/>
      <c r="D124" s="176"/>
      <c r="E124" s="174">
        <f>SUM(E114:E123)</f>
        <v>0</v>
      </c>
      <c r="F124" s="59"/>
      <c r="G124" s="218"/>
      <c r="H124" s="220"/>
    </row>
    <row r="125" spans="1:8" x14ac:dyDescent="0.25">
      <c r="A125" s="28"/>
      <c r="B125" s="13"/>
      <c r="C125" s="13"/>
      <c r="D125" s="13"/>
      <c r="E125" s="26"/>
      <c r="F125" s="60"/>
    </row>
    <row r="126" spans="1:8" ht="51.75" customHeight="1" x14ac:dyDescent="0.25">
      <c r="A126" s="476" t="s">
        <v>194</v>
      </c>
      <c r="B126" s="477"/>
      <c r="C126" s="477"/>
      <c r="D126" s="477"/>
      <c r="E126" s="477"/>
      <c r="F126" s="478"/>
    </row>
    <row r="127" spans="1:8" ht="125.1" customHeight="1" thickBot="1" x14ac:dyDescent="0.3">
      <c r="A127" s="491"/>
      <c r="B127" s="492"/>
      <c r="C127" s="492"/>
      <c r="D127" s="492"/>
      <c r="E127" s="492"/>
      <c r="F127" s="493"/>
    </row>
    <row r="128" spans="1:8" ht="24.9" customHeight="1" thickBot="1" x14ac:dyDescent="0.3">
      <c r="A128" s="33"/>
      <c r="B128" s="23"/>
      <c r="C128" s="23"/>
      <c r="D128" s="23"/>
      <c r="E128" s="23"/>
      <c r="F128" s="14"/>
    </row>
    <row r="129" spans="1:6" ht="30" customHeight="1" x14ac:dyDescent="0.3">
      <c r="A129" s="481" t="s">
        <v>214</v>
      </c>
      <c r="B129" s="482"/>
      <c r="C129" s="482"/>
      <c r="D129" s="482"/>
      <c r="E129" s="482"/>
      <c r="F129" s="483"/>
    </row>
    <row r="130" spans="1:6" ht="77.25" customHeight="1" x14ac:dyDescent="0.25">
      <c r="A130" s="484" t="s">
        <v>215</v>
      </c>
      <c r="B130" s="485"/>
      <c r="C130" s="485"/>
      <c r="D130" s="485"/>
      <c r="E130" s="485"/>
      <c r="F130" s="486"/>
    </row>
    <row r="131" spans="1:6" x14ac:dyDescent="0.25">
      <c r="A131" s="70" t="s">
        <v>216</v>
      </c>
      <c r="B131" s="541" t="s">
        <v>39</v>
      </c>
      <c r="C131" s="541"/>
      <c r="D131" s="541"/>
      <c r="E131" s="541"/>
      <c r="F131" s="542"/>
    </row>
    <row r="132" spans="1:6" ht="13.8" thickBot="1" x14ac:dyDescent="0.3">
      <c r="A132" s="70" t="s">
        <v>217</v>
      </c>
      <c r="B132" s="541" t="s">
        <v>30</v>
      </c>
      <c r="C132" s="541"/>
      <c r="D132" s="541"/>
      <c r="E132" s="541"/>
      <c r="F132" s="542"/>
    </row>
    <row r="133" spans="1:6" ht="21.6" customHeight="1" thickBot="1" x14ac:dyDescent="0.3">
      <c r="A133" s="25"/>
      <c r="B133" s="38" t="s">
        <v>0</v>
      </c>
      <c r="C133" s="40" t="s">
        <v>18</v>
      </c>
      <c r="D133" s="41" t="s">
        <v>3</v>
      </c>
      <c r="E133" s="13"/>
      <c r="F133" s="71"/>
    </row>
    <row r="134" spans="1:6" ht="26.25" customHeight="1" thickBot="1" x14ac:dyDescent="0.3">
      <c r="A134" s="459" t="s">
        <v>218</v>
      </c>
      <c r="B134" s="49">
        <v>0</v>
      </c>
      <c r="C134" s="50">
        <v>0</v>
      </c>
      <c r="D134" s="177">
        <f>ROUND(B134*C134, 2)</f>
        <v>0</v>
      </c>
      <c r="E134" s="13"/>
      <c r="F134" s="71"/>
    </row>
    <row r="135" spans="1:6" ht="27.75" customHeight="1" thickBot="1" x14ac:dyDescent="0.3">
      <c r="A135" s="28"/>
      <c r="B135" s="75"/>
      <c r="C135" s="76"/>
      <c r="D135" s="178"/>
      <c r="E135" s="13"/>
      <c r="F135" s="71"/>
    </row>
    <row r="136" spans="1:6" ht="22.5" customHeight="1" thickBot="1" x14ac:dyDescent="0.3">
      <c r="A136" s="28"/>
      <c r="B136" s="457"/>
      <c r="C136" s="457"/>
      <c r="D136" s="179" t="s">
        <v>3</v>
      </c>
      <c r="E136" s="13"/>
      <c r="F136" s="71"/>
    </row>
    <row r="137" spans="1:6" ht="25.5" customHeight="1" thickBot="1" x14ac:dyDescent="0.3">
      <c r="A137" s="527" t="s">
        <v>219</v>
      </c>
      <c r="B137" s="528"/>
      <c r="C137" s="529"/>
      <c r="D137" s="458">
        <f>ROUND(B137*C137, 2)</f>
        <v>0</v>
      </c>
      <c r="E137" s="13"/>
      <c r="F137" s="71"/>
    </row>
    <row r="138" spans="1:6" ht="27" customHeight="1" thickBot="1" x14ac:dyDescent="0.3">
      <c r="A138" s="28"/>
      <c r="B138" s="77"/>
      <c r="C138" s="76"/>
      <c r="D138" s="178"/>
      <c r="E138" s="14"/>
      <c r="F138" s="71"/>
    </row>
    <row r="139" spans="1:6" ht="21" customHeight="1" thickBot="1" x14ac:dyDescent="0.3">
      <c r="A139" s="28"/>
      <c r="B139" s="44" t="s">
        <v>44</v>
      </c>
      <c r="C139" s="45" t="s">
        <v>45</v>
      </c>
      <c r="D139" s="199" t="s">
        <v>3</v>
      </c>
      <c r="E139" s="14"/>
      <c r="F139" s="71"/>
    </row>
    <row r="140" spans="1:6" ht="26.25" customHeight="1" thickBot="1" x14ac:dyDescent="0.3">
      <c r="A140" s="460" t="s">
        <v>220</v>
      </c>
      <c r="B140" s="51">
        <v>0</v>
      </c>
      <c r="C140" s="52">
        <v>0</v>
      </c>
      <c r="D140" s="180">
        <f>ROUND(B140*C140, 2)</f>
        <v>0</v>
      </c>
      <c r="E140" s="14"/>
      <c r="F140" s="71"/>
    </row>
    <row r="141" spans="1:6" ht="26.25" customHeight="1" thickBot="1" x14ac:dyDescent="0.3">
      <c r="A141" s="28"/>
      <c r="B141" s="77"/>
      <c r="C141" s="76"/>
      <c r="D141" s="178"/>
      <c r="E141" s="13"/>
      <c r="F141" s="71"/>
    </row>
    <row r="142" spans="1:6" ht="22.5" customHeight="1" thickBot="1" x14ac:dyDescent="0.3">
      <c r="A142" s="28"/>
      <c r="B142" s="543" t="s">
        <v>43</v>
      </c>
      <c r="C142" s="544"/>
      <c r="D142" s="181" t="s">
        <v>3</v>
      </c>
      <c r="E142" s="13"/>
      <c r="F142" s="71"/>
    </row>
    <row r="143" spans="1:6" ht="25.5" customHeight="1" thickBot="1" x14ac:dyDescent="0.3">
      <c r="A143" s="461" t="s">
        <v>221</v>
      </c>
      <c r="B143" s="526"/>
      <c r="C143" s="526"/>
      <c r="D143" s="182">
        <v>0</v>
      </c>
      <c r="E143" s="13"/>
      <c r="F143" s="71"/>
    </row>
    <row r="144" spans="1:6" ht="13.8" thickBot="1" x14ac:dyDescent="0.3">
      <c r="A144" s="78"/>
      <c r="B144" s="79"/>
      <c r="C144" s="79"/>
      <c r="D144" s="183"/>
      <c r="E144" s="13"/>
      <c r="F144" s="71"/>
    </row>
    <row r="145" spans="1:8" s="3" customFormat="1" ht="15" customHeight="1" thickBot="1" x14ac:dyDescent="0.3">
      <c r="A145" s="135" t="s">
        <v>179</v>
      </c>
      <c r="B145" s="137"/>
      <c r="C145" s="138"/>
      <c r="D145" s="174">
        <f>SUM(D134,D137,D140,D143)</f>
        <v>0</v>
      </c>
      <c r="E145" s="74"/>
      <c r="F145" s="73"/>
      <c r="G145" s="218"/>
      <c r="H145" s="220"/>
    </row>
    <row r="146" spans="1:8" x14ac:dyDescent="0.25">
      <c r="A146" s="28"/>
      <c r="B146" s="80"/>
      <c r="C146" s="12"/>
      <c r="D146" s="26"/>
      <c r="E146" s="13"/>
      <c r="F146" s="71"/>
    </row>
    <row r="147" spans="1:8" ht="89.25" customHeight="1" x14ac:dyDescent="0.25">
      <c r="A147" s="476" t="s">
        <v>195</v>
      </c>
      <c r="B147" s="477"/>
      <c r="C147" s="477"/>
      <c r="D147" s="477"/>
      <c r="E147" s="477"/>
      <c r="F147" s="478"/>
    </row>
    <row r="148" spans="1:8" ht="125.1" customHeight="1" thickBot="1" x14ac:dyDescent="0.3">
      <c r="A148" s="491"/>
      <c r="B148" s="492"/>
      <c r="C148" s="492"/>
      <c r="D148" s="492"/>
      <c r="E148" s="492"/>
      <c r="F148" s="493"/>
    </row>
    <row r="149" spans="1:8" ht="24.9" customHeight="1" thickBot="1" x14ac:dyDescent="0.3">
      <c r="A149" s="12"/>
      <c r="B149" s="13"/>
      <c r="C149" s="24"/>
      <c r="D149" s="13"/>
      <c r="E149" s="14"/>
      <c r="F149" s="13"/>
    </row>
    <row r="150" spans="1:8" ht="30" customHeight="1" x14ac:dyDescent="0.3">
      <c r="A150" s="481" t="s">
        <v>222</v>
      </c>
      <c r="B150" s="482"/>
      <c r="C150" s="482"/>
      <c r="D150" s="482"/>
      <c r="E150" s="482"/>
      <c r="F150" s="483"/>
    </row>
    <row r="151" spans="1:8" ht="95.25" customHeight="1" x14ac:dyDescent="0.25">
      <c r="A151" s="484" t="s">
        <v>215</v>
      </c>
      <c r="B151" s="485"/>
      <c r="C151" s="485"/>
      <c r="D151" s="485"/>
      <c r="E151" s="485"/>
      <c r="F151" s="486"/>
    </row>
    <row r="152" spans="1:8" x14ac:dyDescent="0.25">
      <c r="A152" s="70" t="s">
        <v>216</v>
      </c>
      <c r="B152" s="541" t="s">
        <v>39</v>
      </c>
      <c r="C152" s="541"/>
      <c r="D152" s="541"/>
      <c r="E152" s="541"/>
      <c r="F152" s="542"/>
    </row>
    <row r="153" spans="1:8" ht="14.25" customHeight="1" x14ac:dyDescent="0.25">
      <c r="A153" s="81" t="s">
        <v>217</v>
      </c>
      <c r="B153" s="541" t="s">
        <v>30</v>
      </c>
      <c r="C153" s="541"/>
      <c r="D153" s="541"/>
      <c r="E153" s="541"/>
      <c r="F153" s="542"/>
    </row>
    <row r="154" spans="1:8" ht="13.8" thickBot="1" x14ac:dyDescent="0.3">
      <c r="A154" s="70"/>
      <c r="B154" s="82"/>
      <c r="C154" s="82"/>
      <c r="D154" s="82"/>
      <c r="E154" s="82"/>
      <c r="F154" s="83"/>
    </row>
    <row r="155" spans="1:8" ht="27" customHeight="1" thickBot="1" x14ac:dyDescent="0.3">
      <c r="A155" s="38" t="s">
        <v>46</v>
      </c>
      <c r="B155" s="41" t="s">
        <v>29</v>
      </c>
      <c r="C155" s="82"/>
      <c r="D155" s="82"/>
      <c r="E155" s="82"/>
      <c r="F155" s="83"/>
    </row>
    <row r="156" spans="1:8" s="3" customFormat="1" ht="15" customHeight="1" x14ac:dyDescent="0.25">
      <c r="A156" s="462" t="s">
        <v>223</v>
      </c>
      <c r="B156" s="184">
        <v>0</v>
      </c>
      <c r="C156" s="74"/>
      <c r="D156" s="84"/>
      <c r="E156" s="74"/>
      <c r="F156" s="73"/>
      <c r="G156" s="218"/>
      <c r="H156" s="220"/>
    </row>
    <row r="157" spans="1:8" s="3" customFormat="1" ht="15" customHeight="1" x14ac:dyDescent="0.25">
      <c r="A157" s="463" t="s">
        <v>224</v>
      </c>
      <c r="B157" s="185">
        <v>0</v>
      </c>
      <c r="C157" s="84"/>
      <c r="D157" s="84"/>
      <c r="E157" s="84"/>
      <c r="F157" s="85"/>
      <c r="G157" s="218"/>
      <c r="H157" s="220"/>
    </row>
    <row r="158" spans="1:8" s="3" customFormat="1" ht="15" customHeight="1" x14ac:dyDescent="0.25">
      <c r="A158" s="463" t="s">
        <v>225</v>
      </c>
      <c r="B158" s="185">
        <v>0</v>
      </c>
      <c r="C158" s="72"/>
      <c r="D158" s="84"/>
      <c r="E158" s="72"/>
      <c r="F158" s="59"/>
      <c r="G158" s="218"/>
      <c r="H158" s="220"/>
    </row>
    <row r="159" spans="1:8" s="3" customFormat="1" ht="15" customHeight="1" x14ac:dyDescent="0.25">
      <c r="A159" s="463" t="s">
        <v>226</v>
      </c>
      <c r="B159" s="185">
        <v>0</v>
      </c>
      <c r="C159" s="86"/>
      <c r="D159" s="84"/>
      <c r="E159" s="86"/>
      <c r="F159" s="59"/>
      <c r="G159" s="218"/>
      <c r="H159" s="220"/>
    </row>
    <row r="160" spans="1:8" s="3" customFormat="1" ht="15" customHeight="1" thickBot="1" x14ac:dyDescent="0.3">
      <c r="A160" s="464" t="s">
        <v>227</v>
      </c>
      <c r="B160" s="186">
        <v>0</v>
      </c>
      <c r="C160" s="86"/>
      <c r="D160" s="84"/>
      <c r="E160" s="86"/>
      <c r="F160" s="59"/>
      <c r="G160" s="218"/>
      <c r="H160" s="220"/>
    </row>
    <row r="161" spans="1:8" s="3" customFormat="1" ht="15" customHeight="1" thickBot="1" x14ac:dyDescent="0.3">
      <c r="A161" s="139" t="s">
        <v>180</v>
      </c>
      <c r="B161" s="174">
        <f>SUM(B156:B160)</f>
        <v>0</v>
      </c>
      <c r="C161" s="86"/>
      <c r="D161" s="84"/>
      <c r="E161" s="86"/>
      <c r="F161" s="59"/>
      <c r="G161" s="218"/>
      <c r="H161" s="220"/>
    </row>
    <row r="162" spans="1:8" x14ac:dyDescent="0.25">
      <c r="A162" s="54"/>
      <c r="B162" s="106"/>
      <c r="C162" s="24"/>
      <c r="D162" s="12"/>
      <c r="E162" s="24"/>
      <c r="F162" s="60"/>
    </row>
    <row r="163" spans="1:8" ht="88.5" customHeight="1" x14ac:dyDescent="0.25">
      <c r="A163" s="530" t="s">
        <v>196</v>
      </c>
      <c r="B163" s="548"/>
      <c r="C163" s="548"/>
      <c r="D163" s="548"/>
      <c r="E163" s="548"/>
      <c r="F163" s="549"/>
    </row>
    <row r="164" spans="1:8" ht="125.1" customHeight="1" thickBot="1" x14ac:dyDescent="0.3">
      <c r="A164" s="491"/>
      <c r="B164" s="492"/>
      <c r="C164" s="492"/>
      <c r="D164" s="492"/>
      <c r="E164" s="492"/>
      <c r="F164" s="493"/>
    </row>
    <row r="165" spans="1:8" ht="24.9" customHeight="1" thickBot="1" x14ac:dyDescent="0.3">
      <c r="A165" s="22"/>
      <c r="B165" s="23"/>
      <c r="C165" s="23"/>
      <c r="D165" s="23"/>
      <c r="E165" s="23"/>
      <c r="F165" s="14"/>
    </row>
    <row r="166" spans="1:8" ht="30" customHeight="1" x14ac:dyDescent="0.3">
      <c r="A166" s="481" t="s">
        <v>229</v>
      </c>
      <c r="B166" s="482"/>
      <c r="C166" s="482"/>
      <c r="D166" s="482"/>
      <c r="E166" s="482"/>
      <c r="F166" s="483"/>
    </row>
    <row r="167" spans="1:8" ht="90.75" customHeight="1" thickBot="1" x14ac:dyDescent="0.3">
      <c r="A167" s="497" t="s">
        <v>230</v>
      </c>
      <c r="B167" s="498"/>
      <c r="C167" s="498"/>
      <c r="D167" s="498"/>
      <c r="E167" s="498"/>
      <c r="F167" s="499"/>
    </row>
    <row r="168" spans="1:8" ht="27" customHeight="1" thickBot="1" x14ac:dyDescent="0.3">
      <c r="A168" s="19"/>
      <c r="B168" s="550" t="s">
        <v>31</v>
      </c>
      <c r="C168" s="551"/>
      <c r="D168" s="552"/>
      <c r="E168" s="41" t="s">
        <v>3</v>
      </c>
      <c r="F168" s="60"/>
    </row>
    <row r="169" spans="1:8" s="3" customFormat="1" ht="15" customHeight="1" x14ac:dyDescent="0.25">
      <c r="A169" s="239" t="s">
        <v>73</v>
      </c>
      <c r="B169" s="538"/>
      <c r="C169" s="538"/>
      <c r="D169" s="538"/>
      <c r="E169" s="184">
        <v>0</v>
      </c>
      <c r="F169" s="59"/>
      <c r="G169" s="218"/>
      <c r="H169" s="220"/>
    </row>
    <row r="170" spans="1:8" s="3" customFormat="1" ht="15" customHeight="1" x14ac:dyDescent="0.25">
      <c r="A170" s="240" t="s">
        <v>74</v>
      </c>
      <c r="B170" s="539"/>
      <c r="C170" s="539"/>
      <c r="D170" s="539"/>
      <c r="E170" s="185">
        <v>0</v>
      </c>
      <c r="F170" s="59"/>
      <c r="G170" s="218"/>
      <c r="H170" s="220"/>
    </row>
    <row r="171" spans="1:8" s="3" customFormat="1" ht="15" customHeight="1" x14ac:dyDescent="0.25">
      <c r="A171" s="240" t="s">
        <v>76</v>
      </c>
      <c r="B171" s="539"/>
      <c r="C171" s="539"/>
      <c r="D171" s="539"/>
      <c r="E171" s="185">
        <v>0</v>
      </c>
      <c r="F171" s="59"/>
      <c r="G171" s="218"/>
      <c r="H171" s="220"/>
    </row>
    <row r="172" spans="1:8" s="3" customFormat="1" ht="15" customHeight="1" x14ac:dyDescent="0.25">
      <c r="A172" s="240" t="s">
        <v>79</v>
      </c>
      <c r="B172" s="539"/>
      <c r="C172" s="539"/>
      <c r="D172" s="539"/>
      <c r="E172" s="185">
        <v>0</v>
      </c>
      <c r="F172" s="59"/>
      <c r="G172" s="218"/>
      <c r="H172" s="220"/>
    </row>
    <row r="173" spans="1:8" s="3" customFormat="1" ht="15" customHeight="1" thickBot="1" x14ac:dyDescent="0.3">
      <c r="A173" s="240" t="s">
        <v>80</v>
      </c>
      <c r="B173" s="540"/>
      <c r="C173" s="540"/>
      <c r="D173" s="540"/>
      <c r="E173" s="186">
        <v>0</v>
      </c>
      <c r="F173" s="59"/>
      <c r="G173" s="218"/>
      <c r="H173" s="220"/>
    </row>
    <row r="174" spans="1:8" ht="13.8" thickBot="1" x14ac:dyDescent="0.3">
      <c r="A174" s="78"/>
      <c r="B174" s="131"/>
      <c r="C174" s="131"/>
      <c r="D174" s="131"/>
      <c r="E174" s="183"/>
      <c r="F174" s="60"/>
    </row>
    <row r="175" spans="1:8" ht="25.5" customHeight="1" thickBot="1" x14ac:dyDescent="0.3">
      <c r="A175" s="20"/>
      <c r="B175" s="533" t="s">
        <v>153</v>
      </c>
      <c r="C175" s="534"/>
      <c r="D175" s="535"/>
      <c r="E175" s="173" t="s">
        <v>3</v>
      </c>
      <c r="F175" s="60"/>
    </row>
    <row r="176" spans="1:8" s="3" customFormat="1" ht="15" customHeight="1" x14ac:dyDescent="0.25">
      <c r="A176" s="240" t="s">
        <v>138</v>
      </c>
      <c r="B176" s="256"/>
      <c r="C176" s="265"/>
      <c r="D176" s="266"/>
      <c r="E176" s="259">
        <f>'Part 3'!C28</f>
        <v>0</v>
      </c>
      <c r="F176" s="59"/>
      <c r="G176" s="218"/>
      <c r="H176" s="220"/>
    </row>
    <row r="177" spans="1:8" s="3" customFormat="1" ht="15" customHeight="1" x14ac:dyDescent="0.25">
      <c r="A177" s="240" t="s">
        <v>139</v>
      </c>
      <c r="B177" s="257"/>
      <c r="C177" s="267"/>
      <c r="D177" s="268"/>
      <c r="E177" s="260">
        <f>'Part 5'!C28</f>
        <v>0</v>
      </c>
      <c r="F177" s="59"/>
      <c r="G177" s="218"/>
      <c r="H177" s="220"/>
    </row>
    <row r="178" spans="1:8" s="3" customFormat="1" ht="15" customHeight="1" thickBot="1" x14ac:dyDescent="0.3">
      <c r="A178" s="240" t="s">
        <v>140</v>
      </c>
      <c r="B178" s="258"/>
      <c r="C178" s="269"/>
      <c r="D178" s="270"/>
      <c r="E178" s="261">
        <f>'Part 7'!C28</f>
        <v>0</v>
      </c>
      <c r="F178" s="59"/>
      <c r="G178" s="218"/>
      <c r="H178" s="220"/>
    </row>
    <row r="179" spans="1:8" s="3" customFormat="1" ht="15" customHeight="1" thickBot="1" x14ac:dyDescent="0.3">
      <c r="A179" s="135" t="s">
        <v>181</v>
      </c>
      <c r="B179" s="136"/>
      <c r="C179" s="136"/>
      <c r="D179" s="140"/>
      <c r="E179" s="175">
        <f>SUM(E169:E173,E176:E178)</f>
        <v>0</v>
      </c>
      <c r="F179" s="59"/>
      <c r="G179" s="218"/>
      <c r="H179" s="220"/>
    </row>
    <row r="180" spans="1:8" x14ac:dyDescent="0.25">
      <c r="A180" s="28"/>
      <c r="B180" s="13"/>
      <c r="C180" s="13"/>
      <c r="D180" s="66"/>
      <c r="E180" s="13"/>
      <c r="F180" s="60"/>
    </row>
    <row r="181" spans="1:8" ht="52.5" customHeight="1" x14ac:dyDescent="0.25">
      <c r="A181" s="476" t="s">
        <v>197</v>
      </c>
      <c r="B181" s="477"/>
      <c r="C181" s="477"/>
      <c r="D181" s="477"/>
      <c r="E181" s="477"/>
      <c r="F181" s="478"/>
    </row>
    <row r="182" spans="1:8" ht="125.1" customHeight="1" thickBot="1" x14ac:dyDescent="0.3">
      <c r="A182" s="491"/>
      <c r="B182" s="492"/>
      <c r="C182" s="492"/>
      <c r="D182" s="492"/>
      <c r="E182" s="492"/>
      <c r="F182" s="493"/>
    </row>
    <row r="183" spans="1:8" ht="24.9" customHeight="1" thickBot="1" x14ac:dyDescent="0.3">
      <c r="A183" s="33"/>
      <c r="B183" s="23"/>
      <c r="C183" s="23"/>
      <c r="D183" s="23"/>
      <c r="E183" s="23"/>
      <c r="F183" s="14"/>
    </row>
    <row r="184" spans="1:8" ht="30" customHeight="1" x14ac:dyDescent="0.3">
      <c r="A184" s="481" t="s">
        <v>231</v>
      </c>
      <c r="B184" s="482"/>
      <c r="C184" s="482"/>
      <c r="D184" s="482"/>
      <c r="E184" s="482"/>
      <c r="F184" s="483"/>
    </row>
    <row r="185" spans="1:8" ht="40.5" customHeight="1" thickBot="1" x14ac:dyDescent="0.3">
      <c r="A185" s="497" t="s">
        <v>232</v>
      </c>
      <c r="B185" s="522"/>
      <c r="C185" s="522"/>
      <c r="D185" s="522"/>
      <c r="E185" s="522"/>
      <c r="F185" s="523"/>
    </row>
    <row r="186" spans="1:8" ht="25.2" customHeight="1" thickBot="1" x14ac:dyDescent="0.3">
      <c r="A186" s="18"/>
      <c r="B186" s="533" t="s">
        <v>69</v>
      </c>
      <c r="C186" s="535"/>
      <c r="D186" s="41" t="s">
        <v>3</v>
      </c>
      <c r="E186" s="12"/>
      <c r="F186" s="65"/>
    </row>
    <row r="187" spans="1:8" s="3" customFormat="1" ht="15" customHeight="1" x14ac:dyDescent="0.25">
      <c r="A187" s="245" t="s">
        <v>73</v>
      </c>
      <c r="B187" s="553"/>
      <c r="C187" s="554"/>
      <c r="D187" s="184">
        <v>0</v>
      </c>
      <c r="E187" s="84"/>
      <c r="F187" s="58"/>
      <c r="G187" s="218"/>
      <c r="H187" s="220"/>
    </row>
    <row r="188" spans="1:8" s="3" customFormat="1" ht="15" customHeight="1" x14ac:dyDescent="0.25">
      <c r="A188" s="246" t="s">
        <v>74</v>
      </c>
      <c r="B188" s="508"/>
      <c r="C188" s="509"/>
      <c r="D188" s="185">
        <v>0</v>
      </c>
      <c r="E188" s="84"/>
      <c r="F188" s="58"/>
      <c r="G188" s="218"/>
      <c r="H188" s="220"/>
    </row>
    <row r="189" spans="1:8" s="3" customFormat="1" ht="15" customHeight="1" x14ac:dyDescent="0.25">
      <c r="A189" s="246" t="s">
        <v>76</v>
      </c>
      <c r="B189" s="508"/>
      <c r="C189" s="509"/>
      <c r="D189" s="185">
        <v>0</v>
      </c>
      <c r="E189" s="84"/>
      <c r="F189" s="58"/>
      <c r="G189" s="218"/>
      <c r="H189" s="220"/>
    </row>
    <row r="190" spans="1:8" s="3" customFormat="1" ht="15" customHeight="1" x14ac:dyDescent="0.25">
      <c r="A190" s="246" t="s">
        <v>79</v>
      </c>
      <c r="B190" s="508"/>
      <c r="C190" s="509"/>
      <c r="D190" s="185">
        <v>0</v>
      </c>
      <c r="E190" s="84"/>
      <c r="F190" s="58"/>
      <c r="G190" s="218"/>
      <c r="H190" s="220"/>
    </row>
    <row r="191" spans="1:8" s="3" customFormat="1" ht="15" customHeight="1" thickBot="1" x14ac:dyDescent="0.3">
      <c r="A191" s="247" t="s">
        <v>80</v>
      </c>
      <c r="B191" s="508"/>
      <c r="C191" s="509"/>
      <c r="D191" s="186">
        <v>0</v>
      </c>
      <c r="E191" s="84"/>
      <c r="F191" s="58"/>
      <c r="G191" s="218"/>
      <c r="H191" s="220"/>
    </row>
    <row r="192" spans="1:8" s="3" customFormat="1" ht="15" customHeight="1" thickBot="1" x14ac:dyDescent="0.3">
      <c r="A192" s="135" t="s">
        <v>182</v>
      </c>
      <c r="B192" s="136"/>
      <c r="C192" s="136"/>
      <c r="D192" s="175">
        <f>SUM(D187:D191)</f>
        <v>0</v>
      </c>
      <c r="E192" s="84"/>
      <c r="F192" s="58"/>
      <c r="G192" s="218"/>
      <c r="H192" s="220"/>
    </row>
    <row r="193" spans="1:8" x14ac:dyDescent="0.25">
      <c r="A193" s="87"/>
      <c r="B193" s="88"/>
      <c r="C193" s="13"/>
      <c r="D193" s="13"/>
      <c r="E193" s="13"/>
      <c r="F193" s="60"/>
    </row>
    <row r="194" spans="1:8" ht="66" customHeight="1" x14ac:dyDescent="0.25">
      <c r="A194" s="545" t="s">
        <v>198</v>
      </c>
      <c r="B194" s="546"/>
      <c r="C194" s="546"/>
      <c r="D194" s="546"/>
      <c r="E194" s="546"/>
      <c r="F194" s="547"/>
    </row>
    <row r="195" spans="1:8" ht="125.1" customHeight="1" thickBot="1" x14ac:dyDescent="0.3">
      <c r="A195" s="491"/>
      <c r="B195" s="492"/>
      <c r="C195" s="492"/>
      <c r="D195" s="492"/>
      <c r="E195" s="492"/>
      <c r="F195" s="493"/>
    </row>
    <row r="196" spans="1:8" ht="24.9" customHeight="1" thickBot="1" x14ac:dyDescent="0.3">
      <c r="A196" s="12"/>
      <c r="B196" s="13"/>
      <c r="C196" s="13"/>
      <c r="D196" s="13"/>
      <c r="E196" s="13"/>
      <c r="F196" s="14"/>
    </row>
    <row r="197" spans="1:8" ht="30" customHeight="1" x14ac:dyDescent="0.3">
      <c r="A197" s="481" t="s">
        <v>233</v>
      </c>
      <c r="B197" s="482"/>
      <c r="C197" s="482"/>
      <c r="D197" s="482"/>
      <c r="E197" s="482"/>
      <c r="F197" s="483"/>
    </row>
    <row r="198" spans="1:8" ht="46.5" customHeight="1" thickBot="1" x14ac:dyDescent="0.3">
      <c r="A198" s="494" t="s">
        <v>234</v>
      </c>
      <c r="B198" s="495"/>
      <c r="C198" s="495"/>
      <c r="D198" s="495"/>
      <c r="E198" s="495"/>
      <c r="F198" s="496"/>
    </row>
    <row r="199" spans="1:8" ht="25.2" customHeight="1" thickBot="1" x14ac:dyDescent="0.3">
      <c r="A199" s="18"/>
      <c r="B199" s="533" t="s">
        <v>26</v>
      </c>
      <c r="C199" s="535"/>
      <c r="D199" s="41" t="s">
        <v>3</v>
      </c>
      <c r="E199" s="89"/>
      <c r="F199" s="60"/>
    </row>
    <row r="200" spans="1:8" s="3" customFormat="1" ht="15" customHeight="1" x14ac:dyDescent="0.25">
      <c r="A200" s="248" t="s">
        <v>73</v>
      </c>
      <c r="B200" s="553"/>
      <c r="C200" s="554"/>
      <c r="D200" s="184">
        <v>0</v>
      </c>
      <c r="E200" s="90"/>
      <c r="F200" s="59"/>
      <c r="G200" s="218"/>
      <c r="H200" s="220"/>
    </row>
    <row r="201" spans="1:8" s="3" customFormat="1" ht="15" customHeight="1" x14ac:dyDescent="0.25">
      <c r="A201" s="249" t="s">
        <v>74</v>
      </c>
      <c r="B201" s="508"/>
      <c r="C201" s="509"/>
      <c r="D201" s="185">
        <v>0</v>
      </c>
      <c r="E201" s="90"/>
      <c r="F201" s="59"/>
      <c r="G201" s="218"/>
      <c r="H201" s="220"/>
    </row>
    <row r="202" spans="1:8" s="3" customFormat="1" ht="15" customHeight="1" thickBot="1" x14ac:dyDescent="0.3">
      <c r="A202" s="250" t="s">
        <v>76</v>
      </c>
      <c r="B202" s="510"/>
      <c r="C202" s="511"/>
      <c r="D202" s="186">
        <v>0</v>
      </c>
      <c r="E202" s="90"/>
      <c r="F202" s="59"/>
      <c r="G202" s="218"/>
      <c r="H202" s="220"/>
    </row>
    <row r="203" spans="1:8" s="3" customFormat="1" ht="15" customHeight="1" thickBot="1" x14ac:dyDescent="0.3">
      <c r="A203" s="135" t="s">
        <v>183</v>
      </c>
      <c r="B203" s="136"/>
      <c r="C203" s="136"/>
      <c r="D203" s="187">
        <f>SUM(D200:D202)</f>
        <v>0</v>
      </c>
      <c r="E203" s="91"/>
      <c r="F203" s="59"/>
      <c r="G203" s="218"/>
      <c r="H203" s="220"/>
    </row>
    <row r="204" spans="1:8" x14ac:dyDescent="0.25">
      <c r="A204" s="87"/>
      <c r="B204" s="88"/>
      <c r="C204" s="13"/>
      <c r="D204" s="13"/>
      <c r="E204" s="13"/>
      <c r="F204" s="60"/>
    </row>
    <row r="205" spans="1:8" ht="36.75" customHeight="1" x14ac:dyDescent="0.25">
      <c r="A205" s="476" t="s">
        <v>199</v>
      </c>
      <c r="B205" s="477"/>
      <c r="C205" s="477"/>
      <c r="D205" s="477"/>
      <c r="E205" s="477"/>
      <c r="F205" s="478"/>
    </row>
    <row r="206" spans="1:8" ht="125.1" customHeight="1" thickBot="1" x14ac:dyDescent="0.3">
      <c r="A206" s="491"/>
      <c r="B206" s="492"/>
      <c r="C206" s="492"/>
      <c r="D206" s="492"/>
      <c r="E206" s="492"/>
      <c r="F206" s="493"/>
    </row>
    <row r="207" spans="1:8" ht="24.9" customHeight="1" thickBot="1" x14ac:dyDescent="0.3">
      <c r="A207" s="12"/>
      <c r="B207" s="13"/>
      <c r="C207" s="13"/>
      <c r="D207" s="13"/>
      <c r="E207" s="13"/>
      <c r="F207" s="14"/>
    </row>
    <row r="208" spans="1:8" ht="30" customHeight="1" x14ac:dyDescent="0.3">
      <c r="A208" s="481" t="s">
        <v>235</v>
      </c>
      <c r="B208" s="482"/>
      <c r="C208" s="482"/>
      <c r="D208" s="482"/>
      <c r="E208" s="482"/>
      <c r="F208" s="483"/>
    </row>
    <row r="209" spans="1:8" ht="64.5" customHeight="1" x14ac:dyDescent="0.25">
      <c r="A209" s="559" t="s">
        <v>236</v>
      </c>
      <c r="B209" s="560"/>
      <c r="C209" s="560"/>
      <c r="D209" s="560"/>
      <c r="E209" s="560"/>
      <c r="F209" s="561"/>
    </row>
    <row r="210" spans="1:8" ht="26.25" customHeight="1" thickBot="1" x14ac:dyDescent="0.3">
      <c r="A210" s="473" t="s">
        <v>112</v>
      </c>
      <c r="B210" s="474"/>
      <c r="C210" s="474"/>
      <c r="D210" s="474"/>
      <c r="E210" s="474"/>
      <c r="F210" s="475"/>
    </row>
    <row r="211" spans="1:8" ht="28.95" customHeight="1" thickBot="1" x14ac:dyDescent="0.3">
      <c r="A211" s="17"/>
      <c r="B211" s="555" t="s">
        <v>28</v>
      </c>
      <c r="C211" s="556"/>
      <c r="D211" s="43" t="s">
        <v>3</v>
      </c>
      <c r="E211" s="92"/>
      <c r="F211" s="60"/>
    </row>
    <row r="212" spans="1:8" s="3" customFormat="1" ht="15" customHeight="1" x14ac:dyDescent="0.25">
      <c r="A212" s="251" t="s">
        <v>73</v>
      </c>
      <c r="B212" s="557"/>
      <c r="C212" s="558"/>
      <c r="D212" s="189">
        <v>0</v>
      </c>
      <c r="E212" s="93"/>
      <c r="F212" s="59"/>
      <c r="G212" s="218"/>
      <c r="H212" s="220"/>
    </row>
    <row r="213" spans="1:8" s="3" customFormat="1" ht="15" customHeight="1" x14ac:dyDescent="0.25">
      <c r="A213" s="252" t="s">
        <v>74</v>
      </c>
      <c r="B213" s="512"/>
      <c r="C213" s="513"/>
      <c r="D213" s="190">
        <v>0</v>
      </c>
      <c r="E213" s="93"/>
      <c r="F213" s="59"/>
      <c r="G213" s="218"/>
      <c r="H213" s="220"/>
    </row>
    <row r="214" spans="1:8" s="3" customFormat="1" ht="15" customHeight="1" x14ac:dyDescent="0.25">
      <c r="A214" s="252" t="s">
        <v>76</v>
      </c>
      <c r="B214" s="512"/>
      <c r="C214" s="513"/>
      <c r="D214" s="190">
        <v>0</v>
      </c>
      <c r="E214" s="93"/>
      <c r="F214" s="59"/>
      <c r="G214" s="218"/>
      <c r="H214" s="220"/>
    </row>
    <row r="215" spans="1:8" s="3" customFormat="1" ht="15" customHeight="1" x14ac:dyDescent="0.25">
      <c r="A215" s="252" t="s">
        <v>79</v>
      </c>
      <c r="B215" s="512"/>
      <c r="C215" s="513"/>
      <c r="D215" s="190">
        <v>0</v>
      </c>
      <c r="E215" s="93"/>
      <c r="F215" s="59"/>
      <c r="G215" s="218"/>
      <c r="H215" s="220"/>
    </row>
    <row r="216" spans="1:8" s="3" customFormat="1" ht="15" customHeight="1" thickBot="1" x14ac:dyDescent="0.3">
      <c r="A216" s="252" t="s">
        <v>80</v>
      </c>
      <c r="B216" s="503"/>
      <c r="C216" s="504"/>
      <c r="D216" s="191">
        <v>0</v>
      </c>
      <c r="E216" s="93"/>
      <c r="F216" s="59"/>
      <c r="G216" s="218"/>
      <c r="H216" s="220"/>
    </row>
    <row r="217" spans="1:8" s="3" customFormat="1" ht="15" customHeight="1" thickBot="1" x14ac:dyDescent="0.3">
      <c r="A217" s="9" t="s">
        <v>184</v>
      </c>
      <c r="B217" s="141"/>
      <c r="C217" s="141"/>
      <c r="D217" s="192">
        <f>SUM(D212:D216)</f>
        <v>0</v>
      </c>
      <c r="E217" s="93"/>
      <c r="F217" s="59"/>
      <c r="G217" s="218"/>
      <c r="H217" s="220"/>
    </row>
    <row r="218" spans="1:8" x14ac:dyDescent="0.25">
      <c r="A218" s="95"/>
      <c r="B218" s="94"/>
      <c r="C218" s="94"/>
      <c r="D218" s="96"/>
      <c r="E218" s="94"/>
      <c r="F218" s="60"/>
    </row>
    <row r="219" spans="1:8" ht="37.5" customHeight="1" x14ac:dyDescent="0.25">
      <c r="A219" s="476" t="s">
        <v>200</v>
      </c>
      <c r="B219" s="477"/>
      <c r="C219" s="477"/>
      <c r="D219" s="477"/>
      <c r="E219" s="477"/>
      <c r="F219" s="478"/>
    </row>
    <row r="220" spans="1:8" ht="125.1" customHeight="1" thickBot="1" x14ac:dyDescent="0.3">
      <c r="A220" s="491"/>
      <c r="B220" s="492"/>
      <c r="C220" s="492"/>
      <c r="D220" s="492"/>
      <c r="E220" s="492"/>
      <c r="F220" s="493"/>
    </row>
    <row r="221" spans="1:8" ht="24.9" customHeight="1" thickBot="1" x14ac:dyDescent="0.3">
      <c r="A221" s="12"/>
      <c r="B221" s="13"/>
      <c r="C221" s="13"/>
      <c r="D221" s="13"/>
      <c r="E221" s="13"/>
      <c r="F221" s="14"/>
    </row>
    <row r="222" spans="1:8" ht="30" customHeight="1" x14ac:dyDescent="0.3">
      <c r="A222" s="481" t="s">
        <v>237</v>
      </c>
      <c r="B222" s="482"/>
      <c r="C222" s="482"/>
      <c r="D222" s="482"/>
      <c r="E222" s="482"/>
      <c r="F222" s="483"/>
    </row>
    <row r="223" spans="1:8" ht="58.5" customHeight="1" thickBot="1" x14ac:dyDescent="0.3">
      <c r="A223" s="494" t="s">
        <v>238</v>
      </c>
      <c r="B223" s="495"/>
      <c r="C223" s="495"/>
      <c r="D223" s="495"/>
      <c r="E223" s="495"/>
      <c r="F223" s="496"/>
    </row>
    <row r="224" spans="1:8" ht="28.95" customHeight="1" thickBot="1" x14ac:dyDescent="0.3">
      <c r="A224" s="27"/>
      <c r="B224" s="533" t="s">
        <v>27</v>
      </c>
      <c r="C224" s="535"/>
      <c r="D224" s="43" t="s">
        <v>3</v>
      </c>
      <c r="E224" s="12"/>
      <c r="F224" s="65"/>
    </row>
    <row r="225" spans="1:8" s="3" customFormat="1" ht="15" customHeight="1" x14ac:dyDescent="0.25">
      <c r="A225" s="251" t="s">
        <v>73</v>
      </c>
      <c r="B225" s="553"/>
      <c r="C225" s="554"/>
      <c r="D225" s="184">
        <v>0</v>
      </c>
      <c r="E225" s="84"/>
      <c r="F225" s="58"/>
      <c r="G225" s="218"/>
      <c r="H225" s="220"/>
    </row>
    <row r="226" spans="1:8" s="3" customFormat="1" ht="15" customHeight="1" x14ac:dyDescent="0.25">
      <c r="A226" s="252" t="s">
        <v>74</v>
      </c>
      <c r="B226" s="508"/>
      <c r="C226" s="509"/>
      <c r="D226" s="185">
        <v>0</v>
      </c>
      <c r="E226" s="84"/>
      <c r="F226" s="58"/>
      <c r="G226" s="218"/>
      <c r="H226" s="220"/>
    </row>
    <row r="227" spans="1:8" s="3" customFormat="1" ht="15" customHeight="1" x14ac:dyDescent="0.25">
      <c r="A227" s="252" t="s">
        <v>76</v>
      </c>
      <c r="B227" s="508"/>
      <c r="C227" s="509"/>
      <c r="D227" s="185">
        <v>0</v>
      </c>
      <c r="E227" s="84"/>
      <c r="F227" s="58"/>
      <c r="G227" s="218"/>
      <c r="H227" s="220"/>
    </row>
    <row r="228" spans="1:8" s="3" customFormat="1" ht="15" customHeight="1" x14ac:dyDescent="0.25">
      <c r="A228" s="252" t="s">
        <v>79</v>
      </c>
      <c r="B228" s="508"/>
      <c r="C228" s="509"/>
      <c r="D228" s="185">
        <v>0</v>
      </c>
      <c r="E228" s="84"/>
      <c r="F228" s="58"/>
      <c r="G228" s="218"/>
      <c r="H228" s="220"/>
    </row>
    <row r="229" spans="1:8" s="3" customFormat="1" ht="15" customHeight="1" thickBot="1" x14ac:dyDescent="0.3">
      <c r="A229" s="252" t="s">
        <v>80</v>
      </c>
      <c r="B229" s="510"/>
      <c r="C229" s="511"/>
      <c r="D229" s="186">
        <v>0</v>
      </c>
      <c r="E229" s="84"/>
      <c r="F229" s="58"/>
      <c r="G229" s="218"/>
      <c r="H229" s="220"/>
    </row>
    <row r="230" spans="1:8" s="3" customFormat="1" ht="15" customHeight="1" thickBot="1" x14ac:dyDescent="0.3">
      <c r="A230" s="142" t="s">
        <v>185</v>
      </c>
      <c r="B230" s="143"/>
      <c r="C230" s="144"/>
      <c r="D230" s="188">
        <f>SUM(D225:D229)</f>
        <v>0</v>
      </c>
      <c r="E230" s="84"/>
      <c r="F230" s="58"/>
      <c r="G230" s="218"/>
      <c r="H230" s="220"/>
    </row>
    <row r="231" spans="1:8" x14ac:dyDescent="0.25">
      <c r="A231" s="87"/>
      <c r="B231" s="88"/>
      <c r="C231" s="13"/>
      <c r="D231" s="13"/>
      <c r="E231" s="13"/>
      <c r="F231" s="60"/>
    </row>
    <row r="232" spans="1:8" ht="74.25" customHeight="1" x14ac:dyDescent="0.25">
      <c r="A232" s="476" t="s">
        <v>201</v>
      </c>
      <c r="B232" s="477"/>
      <c r="C232" s="477"/>
      <c r="D232" s="477"/>
      <c r="E232" s="477"/>
      <c r="F232" s="478"/>
    </row>
    <row r="233" spans="1:8" ht="125.1" customHeight="1" thickBot="1" x14ac:dyDescent="0.3">
      <c r="A233" s="491"/>
      <c r="B233" s="492"/>
      <c r="C233" s="492"/>
      <c r="D233" s="492"/>
      <c r="E233" s="492"/>
      <c r="F233" s="493"/>
    </row>
    <row r="234" spans="1:8" ht="24.9" customHeight="1" thickBot="1" x14ac:dyDescent="0.3">
      <c r="A234" s="12"/>
      <c r="B234" s="12"/>
      <c r="C234" s="12"/>
      <c r="D234" s="12"/>
      <c r="E234" s="12"/>
      <c r="F234" s="12"/>
    </row>
    <row r="235" spans="1:8" ht="24.9" customHeight="1" x14ac:dyDescent="0.3">
      <c r="A235" s="481" t="s">
        <v>239</v>
      </c>
      <c r="B235" s="482"/>
      <c r="C235" s="482"/>
      <c r="D235" s="482"/>
      <c r="E235" s="482"/>
      <c r="F235" s="483"/>
    </row>
    <row r="236" spans="1:8" ht="50.4" customHeight="1" thickBot="1" x14ac:dyDescent="0.3">
      <c r="A236" s="500" t="s">
        <v>240</v>
      </c>
      <c r="B236" s="501"/>
      <c r="C236" s="501"/>
      <c r="D236" s="501"/>
      <c r="E236" s="501"/>
      <c r="F236" s="502"/>
    </row>
    <row r="237" spans="1:8" ht="24.9" customHeight="1" thickBot="1" x14ac:dyDescent="0.3">
      <c r="A237" s="15"/>
      <c r="B237" s="555" t="s">
        <v>228</v>
      </c>
      <c r="C237" s="556"/>
      <c r="D237" s="43" t="s">
        <v>3</v>
      </c>
      <c r="E237" s="12"/>
      <c r="F237" s="65"/>
    </row>
    <row r="238" spans="1:8" ht="15" customHeight="1" x14ac:dyDescent="0.25">
      <c r="A238" s="132" t="s">
        <v>73</v>
      </c>
      <c r="B238" s="562" t="s">
        <v>72</v>
      </c>
      <c r="C238" s="563"/>
      <c r="D238" s="189">
        <v>0</v>
      </c>
      <c r="E238" s="12"/>
      <c r="F238" s="65"/>
    </row>
    <row r="239" spans="1:8" ht="15" customHeight="1" thickBot="1" x14ac:dyDescent="0.3">
      <c r="A239" s="133" t="s">
        <v>74</v>
      </c>
      <c r="B239" s="564" t="s">
        <v>75</v>
      </c>
      <c r="C239" s="565"/>
      <c r="D239" s="190">
        <v>0</v>
      </c>
      <c r="E239" s="12"/>
      <c r="F239" s="65"/>
    </row>
    <row r="240" spans="1:8" ht="15" customHeight="1" thickBot="1" x14ac:dyDescent="0.3">
      <c r="A240" s="9" t="s">
        <v>186</v>
      </c>
      <c r="B240" s="141"/>
      <c r="C240" s="141"/>
      <c r="D240" s="192">
        <f>SUM(D238:D239)</f>
        <v>0</v>
      </c>
      <c r="E240" s="12"/>
      <c r="F240" s="65"/>
    </row>
    <row r="241" spans="1:6" ht="24.9" customHeight="1" x14ac:dyDescent="0.25">
      <c r="A241" s="216"/>
      <c r="B241" s="93"/>
      <c r="C241" s="93"/>
      <c r="D241" s="208"/>
      <c r="E241" s="12"/>
      <c r="F241" s="65"/>
    </row>
    <row r="242" spans="1:6" ht="45" customHeight="1" x14ac:dyDescent="0.25">
      <c r="A242" s="515" t="s">
        <v>202</v>
      </c>
      <c r="B242" s="516"/>
      <c r="C242" s="516"/>
      <c r="D242" s="516"/>
      <c r="E242" s="516"/>
      <c r="F242" s="517"/>
    </row>
    <row r="243" spans="1:6" ht="124.95" customHeight="1" thickBot="1" x14ac:dyDescent="0.3">
      <c r="A243" s="491"/>
      <c r="B243" s="492"/>
      <c r="C243" s="492"/>
      <c r="D243" s="492"/>
      <c r="E243" s="492"/>
      <c r="F243" s="493"/>
    </row>
    <row r="244" spans="1:6" ht="24.9" customHeight="1" thickBot="1" x14ac:dyDescent="0.3">
      <c r="A244" s="207"/>
      <c r="B244" s="93"/>
      <c r="C244" s="93"/>
      <c r="D244" s="208"/>
      <c r="E244" s="12"/>
      <c r="F244" s="12"/>
    </row>
    <row r="245" spans="1:6" ht="24.9" customHeight="1" x14ac:dyDescent="0.3">
      <c r="A245" s="481" t="s">
        <v>241</v>
      </c>
      <c r="B245" s="482"/>
      <c r="C245" s="482"/>
      <c r="D245" s="482"/>
      <c r="E245" s="482"/>
      <c r="F245" s="483"/>
    </row>
    <row r="246" spans="1:6" ht="49.95" customHeight="1" thickBot="1" x14ac:dyDescent="0.3">
      <c r="A246" s="500" t="s">
        <v>240</v>
      </c>
      <c r="B246" s="501"/>
      <c r="C246" s="501"/>
      <c r="D246" s="501"/>
      <c r="E246" s="501"/>
      <c r="F246" s="502"/>
    </row>
    <row r="247" spans="1:6" ht="24.9" customHeight="1" thickBot="1" x14ac:dyDescent="0.3">
      <c r="A247" s="15"/>
      <c r="B247" s="566" t="s">
        <v>228</v>
      </c>
      <c r="C247" s="567"/>
      <c r="D247" s="209" t="s">
        <v>3</v>
      </c>
      <c r="E247" s="12"/>
      <c r="F247" s="65"/>
    </row>
    <row r="248" spans="1:6" ht="15" customHeight="1" x14ac:dyDescent="0.25">
      <c r="A248" s="132" t="s">
        <v>73</v>
      </c>
      <c r="B248" s="568" t="s">
        <v>77</v>
      </c>
      <c r="C248" s="568"/>
      <c r="D248" s="213">
        <v>0</v>
      </c>
      <c r="E248" s="12"/>
      <c r="F248" s="65"/>
    </row>
    <row r="249" spans="1:6" ht="15" customHeight="1" x14ac:dyDescent="0.25">
      <c r="A249" s="133" t="s">
        <v>74</v>
      </c>
      <c r="B249" s="518" t="s">
        <v>78</v>
      </c>
      <c r="C249" s="518"/>
      <c r="D249" s="190">
        <v>0</v>
      </c>
      <c r="E249" s="12"/>
      <c r="F249" s="65"/>
    </row>
    <row r="250" spans="1:6" ht="15" customHeight="1" x14ac:dyDescent="0.25">
      <c r="A250" s="133" t="s">
        <v>76</v>
      </c>
      <c r="B250" s="518" t="s">
        <v>81</v>
      </c>
      <c r="C250" s="518"/>
      <c r="D250" s="190">
        <v>0</v>
      </c>
      <c r="E250" s="12"/>
      <c r="F250" s="65"/>
    </row>
    <row r="251" spans="1:6" ht="15" customHeight="1" thickBot="1" x14ac:dyDescent="0.3">
      <c r="A251" s="134" t="s">
        <v>79</v>
      </c>
      <c r="B251" s="569" t="s">
        <v>92</v>
      </c>
      <c r="C251" s="569"/>
      <c r="D251" s="191">
        <v>0</v>
      </c>
      <c r="E251" s="12"/>
      <c r="F251" s="65"/>
    </row>
    <row r="252" spans="1:6" ht="15" customHeight="1" thickBot="1" x14ac:dyDescent="0.3">
      <c r="A252" s="210" t="s">
        <v>187</v>
      </c>
      <c r="B252" s="211"/>
      <c r="C252" s="211"/>
      <c r="D252" s="212">
        <f>SUM(D248:D251)</f>
        <v>0</v>
      </c>
      <c r="E252" s="12"/>
      <c r="F252" s="65"/>
    </row>
    <row r="253" spans="1:6" ht="24.9" customHeight="1" x14ac:dyDescent="0.25">
      <c r="A253" s="216"/>
      <c r="B253" s="93"/>
      <c r="C253" s="93"/>
      <c r="D253" s="208"/>
      <c r="E253" s="12"/>
      <c r="F253" s="65"/>
    </row>
    <row r="254" spans="1:6" ht="41.25" customHeight="1" x14ac:dyDescent="0.25">
      <c r="A254" s="515" t="s">
        <v>203</v>
      </c>
      <c r="B254" s="516"/>
      <c r="C254" s="516"/>
      <c r="D254" s="516"/>
      <c r="E254" s="516"/>
      <c r="F254" s="517"/>
    </row>
    <row r="255" spans="1:6" ht="123" customHeight="1" thickBot="1" x14ac:dyDescent="0.3">
      <c r="A255" s="491"/>
      <c r="B255" s="492"/>
      <c r="C255" s="492"/>
      <c r="D255" s="492"/>
      <c r="E255" s="492"/>
      <c r="F255" s="493"/>
    </row>
    <row r="256" spans="1:6" ht="24.9" customHeight="1" thickBot="1" x14ac:dyDescent="0.3">
      <c r="A256" s="207"/>
      <c r="B256" s="93"/>
      <c r="C256" s="93"/>
      <c r="D256" s="208"/>
      <c r="E256" s="12"/>
      <c r="F256" s="12"/>
    </row>
    <row r="257" spans="1:8" ht="24.9" customHeight="1" x14ac:dyDescent="0.3">
      <c r="A257" s="481" t="s">
        <v>242</v>
      </c>
      <c r="B257" s="482"/>
      <c r="C257" s="482"/>
      <c r="D257" s="482"/>
      <c r="E257" s="482"/>
      <c r="F257" s="483"/>
    </row>
    <row r="258" spans="1:8" ht="51.6" customHeight="1" thickBot="1" x14ac:dyDescent="0.3">
      <c r="A258" s="500" t="s">
        <v>243</v>
      </c>
      <c r="B258" s="501"/>
      <c r="C258" s="501"/>
      <c r="D258" s="501"/>
      <c r="E258" s="501"/>
      <c r="F258" s="502"/>
      <c r="H258" s="222"/>
    </row>
    <row r="259" spans="1:8" ht="24.9" customHeight="1" thickBot="1" x14ac:dyDescent="0.3">
      <c r="A259" s="15"/>
      <c r="B259" s="566" t="s">
        <v>228</v>
      </c>
      <c r="C259" s="567"/>
      <c r="D259" s="209" t="s">
        <v>3</v>
      </c>
      <c r="E259" s="12"/>
      <c r="F259" s="65"/>
    </row>
    <row r="260" spans="1:8" ht="15" customHeight="1" x14ac:dyDescent="0.25">
      <c r="A260" s="132" t="s">
        <v>73</v>
      </c>
      <c r="B260" s="568" t="s">
        <v>82</v>
      </c>
      <c r="C260" s="568"/>
      <c r="D260" s="213">
        <v>0</v>
      </c>
      <c r="E260" s="12"/>
      <c r="F260" s="65"/>
    </row>
    <row r="261" spans="1:8" ht="15" customHeight="1" x14ac:dyDescent="0.25">
      <c r="A261" s="133" t="s">
        <v>74</v>
      </c>
      <c r="B261" s="518" t="s">
        <v>83</v>
      </c>
      <c r="C261" s="518"/>
      <c r="D261" s="190">
        <v>0</v>
      </c>
      <c r="E261" s="12"/>
      <c r="F261" s="65"/>
    </row>
    <row r="262" spans="1:8" ht="15" customHeight="1" x14ac:dyDescent="0.25">
      <c r="A262" s="133" t="s">
        <v>76</v>
      </c>
      <c r="B262" s="518" t="s">
        <v>84</v>
      </c>
      <c r="C262" s="518"/>
      <c r="D262" s="190">
        <v>0</v>
      </c>
      <c r="E262" s="12"/>
      <c r="F262" s="65"/>
    </row>
    <row r="263" spans="1:8" ht="15" customHeight="1" x14ac:dyDescent="0.25">
      <c r="A263" s="133" t="s">
        <v>79</v>
      </c>
      <c r="B263" s="518" t="s">
        <v>85</v>
      </c>
      <c r="C263" s="518"/>
      <c r="D263" s="190">
        <v>0</v>
      </c>
      <c r="E263" s="12"/>
      <c r="F263" s="65"/>
    </row>
    <row r="264" spans="1:8" ht="15" customHeight="1" x14ac:dyDescent="0.25">
      <c r="A264" s="133" t="s">
        <v>80</v>
      </c>
      <c r="B264" s="518" t="s">
        <v>93</v>
      </c>
      <c r="C264" s="518"/>
      <c r="D264" s="190">
        <v>0</v>
      </c>
      <c r="E264" s="12"/>
      <c r="F264" s="65"/>
      <c r="H264" s="222"/>
    </row>
    <row r="265" spans="1:8" ht="15" customHeight="1" thickBot="1" x14ac:dyDescent="0.3">
      <c r="A265" s="134" t="s">
        <v>87</v>
      </c>
      <c r="B265" s="514" t="s">
        <v>86</v>
      </c>
      <c r="C265" s="514"/>
      <c r="D265" s="191">
        <v>0</v>
      </c>
      <c r="E265" s="12"/>
      <c r="F265" s="65"/>
      <c r="H265" s="222"/>
    </row>
    <row r="266" spans="1:8" ht="15" customHeight="1" thickBot="1" x14ac:dyDescent="0.3">
      <c r="A266" s="210" t="s">
        <v>188</v>
      </c>
      <c r="B266" s="211"/>
      <c r="C266" s="211"/>
      <c r="D266" s="212">
        <f>SUM(D260:D265)</f>
        <v>0</v>
      </c>
      <c r="E266" s="12"/>
      <c r="F266" s="65"/>
    </row>
    <row r="267" spans="1:8" ht="24.9" customHeight="1" x14ac:dyDescent="0.25">
      <c r="A267" s="216"/>
      <c r="B267" s="93"/>
      <c r="C267" s="93"/>
      <c r="D267" s="208"/>
      <c r="E267" s="12"/>
      <c r="F267" s="65"/>
    </row>
    <row r="268" spans="1:8" ht="50.4" customHeight="1" x14ac:dyDescent="0.25">
      <c r="A268" s="515" t="s">
        <v>203</v>
      </c>
      <c r="B268" s="516"/>
      <c r="C268" s="516"/>
      <c r="D268" s="516"/>
      <c r="E268" s="516"/>
      <c r="F268" s="517"/>
    </row>
    <row r="269" spans="1:8" ht="175.2" customHeight="1" thickBot="1" x14ac:dyDescent="0.3">
      <c r="A269" s="491"/>
      <c r="B269" s="492"/>
      <c r="C269" s="492"/>
      <c r="D269" s="492"/>
      <c r="E269" s="492"/>
      <c r="F269" s="493"/>
    </row>
    <row r="270" spans="1:8" ht="24.9" customHeight="1" thickBot="1" x14ac:dyDescent="0.3">
      <c r="A270" s="207"/>
      <c r="B270" s="93"/>
      <c r="C270" s="93"/>
      <c r="D270" s="208"/>
      <c r="E270" s="12"/>
      <c r="F270" s="12"/>
    </row>
    <row r="271" spans="1:8" ht="30" customHeight="1" x14ac:dyDescent="0.3">
      <c r="A271" s="481" t="s">
        <v>244</v>
      </c>
      <c r="B271" s="482"/>
      <c r="C271" s="482"/>
      <c r="D271" s="482"/>
      <c r="E271" s="482"/>
      <c r="F271" s="483"/>
    </row>
    <row r="272" spans="1:8" ht="50.25" customHeight="1" thickBot="1" x14ac:dyDescent="0.3">
      <c r="A272" s="497" t="s">
        <v>245</v>
      </c>
      <c r="B272" s="498"/>
      <c r="C272" s="498"/>
      <c r="D272" s="498"/>
      <c r="E272" s="498"/>
      <c r="F272" s="499"/>
    </row>
    <row r="273" spans="1:8" ht="28.95" customHeight="1" thickBot="1" x14ac:dyDescent="0.3">
      <c r="A273" s="15"/>
      <c r="B273" s="555" t="s">
        <v>228</v>
      </c>
      <c r="C273" s="556"/>
      <c r="D273" s="43" t="s">
        <v>3</v>
      </c>
      <c r="E273" s="97"/>
      <c r="F273" s="65"/>
    </row>
    <row r="274" spans="1:8" s="3" customFormat="1" ht="15" customHeight="1" x14ac:dyDescent="0.25">
      <c r="A274" s="251" t="s">
        <v>73</v>
      </c>
      <c r="B274" s="557"/>
      <c r="C274" s="558"/>
      <c r="D274" s="189">
        <v>0</v>
      </c>
      <c r="E274" s="98"/>
      <c r="F274" s="58"/>
      <c r="G274" s="218"/>
      <c r="H274" s="220"/>
    </row>
    <row r="275" spans="1:8" s="3" customFormat="1" ht="15" customHeight="1" x14ac:dyDescent="0.25">
      <c r="A275" s="252" t="s">
        <v>74</v>
      </c>
      <c r="B275" s="512"/>
      <c r="C275" s="513"/>
      <c r="D275" s="190">
        <v>0</v>
      </c>
      <c r="E275" s="98"/>
      <c r="F275" s="58"/>
      <c r="G275" s="218"/>
      <c r="H275" s="220"/>
    </row>
    <row r="276" spans="1:8" s="3" customFormat="1" ht="15" customHeight="1" x14ac:dyDescent="0.25">
      <c r="A276" s="252" t="s">
        <v>76</v>
      </c>
      <c r="B276" s="512"/>
      <c r="C276" s="513"/>
      <c r="D276" s="190">
        <v>0</v>
      </c>
      <c r="E276" s="98"/>
      <c r="F276" s="58"/>
      <c r="G276" s="218"/>
      <c r="H276" s="220"/>
    </row>
    <row r="277" spans="1:8" s="3" customFormat="1" ht="15" customHeight="1" x14ac:dyDescent="0.25">
      <c r="A277" s="252" t="s">
        <v>79</v>
      </c>
      <c r="B277" s="512"/>
      <c r="C277" s="513"/>
      <c r="D277" s="190">
        <v>0</v>
      </c>
      <c r="E277" s="98"/>
      <c r="F277" s="58"/>
      <c r="G277" s="218"/>
      <c r="H277" s="220"/>
    </row>
    <row r="278" spans="1:8" s="3" customFormat="1" ht="15" customHeight="1" thickBot="1" x14ac:dyDescent="0.3">
      <c r="A278" s="252" t="s">
        <v>80</v>
      </c>
      <c r="B278" s="503"/>
      <c r="C278" s="504"/>
      <c r="D278" s="191">
        <v>0</v>
      </c>
      <c r="E278" s="98"/>
      <c r="F278" s="58"/>
      <c r="G278" s="218"/>
      <c r="H278" s="220"/>
    </row>
    <row r="279" spans="1:8" s="3" customFormat="1" ht="15" customHeight="1" thickBot="1" x14ac:dyDescent="0.3">
      <c r="A279" s="9" t="s">
        <v>189</v>
      </c>
      <c r="B279" s="141"/>
      <c r="C279" s="141"/>
      <c r="D279" s="192">
        <f>SUM(D274:D278)</f>
        <v>0</v>
      </c>
      <c r="E279" s="98"/>
      <c r="F279" s="58"/>
      <c r="G279" s="218"/>
      <c r="H279" s="220"/>
    </row>
    <row r="280" spans="1:8" x14ac:dyDescent="0.25">
      <c r="A280" s="87"/>
      <c r="B280" s="99"/>
      <c r="C280" s="12"/>
      <c r="D280" s="12"/>
      <c r="E280" s="12"/>
      <c r="F280" s="65"/>
    </row>
    <row r="281" spans="1:8" ht="45.75" customHeight="1" x14ac:dyDescent="0.25">
      <c r="A281" s="476" t="s">
        <v>204</v>
      </c>
      <c r="B281" s="477"/>
      <c r="C281" s="477"/>
      <c r="D281" s="477"/>
      <c r="E281" s="477"/>
      <c r="F281" s="478"/>
    </row>
    <row r="282" spans="1:8" ht="125.1" customHeight="1" thickBot="1" x14ac:dyDescent="0.3">
      <c r="A282" s="491"/>
      <c r="B282" s="492"/>
      <c r="C282" s="492"/>
      <c r="D282" s="492"/>
      <c r="E282" s="492"/>
      <c r="F282" s="493"/>
    </row>
    <row r="283" spans="1:8" ht="24.9" customHeight="1" thickBot="1" x14ac:dyDescent="0.3">
      <c r="A283" s="207"/>
      <c r="B283" s="93"/>
      <c r="C283" s="93"/>
      <c r="D283" s="208"/>
      <c r="E283" s="12"/>
      <c r="F283" s="12"/>
    </row>
    <row r="284" spans="1:8" ht="30" customHeight="1" x14ac:dyDescent="0.3">
      <c r="A284" s="481" t="s">
        <v>246</v>
      </c>
      <c r="B284" s="482"/>
      <c r="C284" s="482"/>
      <c r="D284" s="482"/>
      <c r="E284" s="482"/>
      <c r="F284" s="483"/>
    </row>
    <row r="285" spans="1:8" ht="32.4" customHeight="1" thickBot="1" x14ac:dyDescent="0.3">
      <c r="A285" s="519" t="s">
        <v>88</v>
      </c>
      <c r="B285" s="520"/>
      <c r="C285" s="520"/>
      <c r="D285" s="520"/>
      <c r="E285" s="206"/>
      <c r="F285" s="215">
        <f>'Part 1'!C28</f>
        <v>0</v>
      </c>
    </row>
    <row r="286" spans="1:8" ht="24.9" customHeight="1" thickBot="1" x14ac:dyDescent="0.3">
      <c r="A286" s="11"/>
      <c r="B286" s="12"/>
      <c r="C286" s="13"/>
      <c r="D286" s="13"/>
      <c r="E286" s="13"/>
      <c r="F286" s="14"/>
    </row>
    <row r="287" spans="1:8" ht="30" customHeight="1" x14ac:dyDescent="0.3">
      <c r="A287" s="481" t="s">
        <v>247</v>
      </c>
      <c r="B287" s="482"/>
      <c r="C287" s="482"/>
      <c r="D287" s="482"/>
      <c r="E287" s="482"/>
      <c r="F287" s="483"/>
    </row>
    <row r="288" spans="1:8" ht="87" customHeight="1" x14ac:dyDescent="0.25">
      <c r="A288" s="505" t="s">
        <v>248</v>
      </c>
      <c r="B288" s="506"/>
      <c r="C288" s="506"/>
      <c r="D288" s="506"/>
      <c r="E288" s="506"/>
      <c r="F288" s="507"/>
    </row>
    <row r="289" spans="1:8" ht="13.8" thickBot="1" x14ac:dyDescent="0.3">
      <c r="A289" s="100"/>
      <c r="B289" s="99"/>
      <c r="C289" s="13"/>
      <c r="D289" s="13"/>
      <c r="E289" s="13"/>
      <c r="F289" s="60"/>
    </row>
    <row r="290" spans="1:8" ht="28.95" customHeight="1" thickBot="1" x14ac:dyDescent="0.3">
      <c r="A290" s="38" t="s">
        <v>23</v>
      </c>
      <c r="B290" s="61" t="s">
        <v>17</v>
      </c>
      <c r="C290" s="41" t="s">
        <v>22</v>
      </c>
      <c r="D290" s="13"/>
      <c r="E290" s="13"/>
      <c r="F290" s="60"/>
    </row>
    <row r="291" spans="1:8" s="3" customFormat="1" ht="15" customHeight="1" thickBot="1" x14ac:dyDescent="0.3">
      <c r="A291" s="201">
        <v>0</v>
      </c>
      <c r="B291" s="107">
        <v>0</v>
      </c>
      <c r="C291" s="200">
        <f>A291*B291</f>
        <v>0</v>
      </c>
      <c r="D291" s="74"/>
      <c r="E291" s="74"/>
      <c r="F291" s="59"/>
      <c r="G291" s="218"/>
      <c r="H291" s="220"/>
    </row>
    <row r="292" spans="1:8" x14ac:dyDescent="0.25">
      <c r="A292" s="101"/>
      <c r="B292" s="102"/>
      <c r="C292" s="103"/>
      <c r="D292" s="13"/>
      <c r="E292" s="13"/>
      <c r="F292" s="60"/>
    </row>
    <row r="293" spans="1:8" ht="41.25" customHeight="1" x14ac:dyDescent="0.25">
      <c r="A293" s="476" t="s">
        <v>205</v>
      </c>
      <c r="B293" s="477"/>
      <c r="C293" s="477"/>
      <c r="D293" s="477"/>
      <c r="E293" s="477"/>
      <c r="F293" s="478"/>
    </row>
    <row r="294" spans="1:8" ht="125.1" customHeight="1" thickBot="1" x14ac:dyDescent="0.3">
      <c r="A294" s="491"/>
      <c r="B294" s="492"/>
      <c r="C294" s="492"/>
      <c r="D294" s="492"/>
      <c r="E294" s="492"/>
      <c r="F294" s="493"/>
    </row>
  </sheetData>
  <sheetProtection algorithmName="SHA-512" hashValue="mvi6ancY2sKWJyyjqvlXudW+AkBKf4nVPZWCS0fMT9zb1grT+x/KqzhfbcbqKfV63zsf5ewpNGq1CRIDaLz0qg==" saltValue="10jap9mlil+HgBrfTGhCBw==" spinCount="100000" sheet="1" selectLockedCells="1"/>
  <mergeCells count="149">
    <mergeCell ref="B260:C260"/>
    <mergeCell ref="B261:C261"/>
    <mergeCell ref="B262:C262"/>
    <mergeCell ref="B263:C263"/>
    <mergeCell ref="B277:C277"/>
    <mergeCell ref="B248:C248"/>
    <mergeCell ref="B251:C251"/>
    <mergeCell ref="A254:F254"/>
    <mergeCell ref="A255:F255"/>
    <mergeCell ref="B249:C249"/>
    <mergeCell ref="B250:C250"/>
    <mergeCell ref="A257:F257"/>
    <mergeCell ref="A258:F258"/>
    <mergeCell ref="B259:C259"/>
    <mergeCell ref="A235:F235"/>
    <mergeCell ref="B237:C237"/>
    <mergeCell ref="B238:C238"/>
    <mergeCell ref="B239:C239"/>
    <mergeCell ref="A242:F242"/>
    <mergeCell ref="A243:F243"/>
    <mergeCell ref="A245:F245"/>
    <mergeCell ref="A246:F246"/>
    <mergeCell ref="B247:C247"/>
    <mergeCell ref="A148:F148"/>
    <mergeCell ref="A185:F185"/>
    <mergeCell ref="B215:C215"/>
    <mergeCell ref="B216:C216"/>
    <mergeCell ref="B273:C273"/>
    <mergeCell ref="B274:C274"/>
    <mergeCell ref="A222:F222"/>
    <mergeCell ref="A219:F219"/>
    <mergeCell ref="A220:F220"/>
    <mergeCell ref="B211:C211"/>
    <mergeCell ref="B212:C212"/>
    <mergeCell ref="B213:C213"/>
    <mergeCell ref="B214:C214"/>
    <mergeCell ref="B190:C190"/>
    <mergeCell ref="B191:C191"/>
    <mergeCell ref="B199:C199"/>
    <mergeCell ref="B200:C200"/>
    <mergeCell ref="B201:C201"/>
    <mergeCell ref="A208:F208"/>
    <mergeCell ref="A209:F209"/>
    <mergeCell ref="A205:F205"/>
    <mergeCell ref="B224:C224"/>
    <mergeCell ref="B225:C225"/>
    <mergeCell ref="B226:C226"/>
    <mergeCell ref="A206:F206"/>
    <mergeCell ref="A198:F198"/>
    <mergeCell ref="A197:F197"/>
    <mergeCell ref="A194:F194"/>
    <mergeCell ref="A195:F195"/>
    <mergeCell ref="B152:F152"/>
    <mergeCell ref="A163:F163"/>
    <mergeCell ref="B153:F153"/>
    <mergeCell ref="A184:F184"/>
    <mergeCell ref="A164:F164"/>
    <mergeCell ref="A167:F167"/>
    <mergeCell ref="B168:D168"/>
    <mergeCell ref="A182:F182"/>
    <mergeCell ref="B186:C186"/>
    <mergeCell ref="B187:C187"/>
    <mergeCell ref="B202:C202"/>
    <mergeCell ref="A147:F147"/>
    <mergeCell ref="A84:F84"/>
    <mergeCell ref="B10:F10"/>
    <mergeCell ref="B22:F22"/>
    <mergeCell ref="A108:F108"/>
    <mergeCell ref="A109:F109"/>
    <mergeCell ref="B188:C188"/>
    <mergeCell ref="B189:C189"/>
    <mergeCell ref="B175:D175"/>
    <mergeCell ref="B55:F55"/>
    <mergeCell ref="B56:F56"/>
    <mergeCell ref="B169:D169"/>
    <mergeCell ref="B170:D170"/>
    <mergeCell ref="B171:D171"/>
    <mergeCell ref="B172:D172"/>
    <mergeCell ref="B173:D173"/>
    <mergeCell ref="B131:F131"/>
    <mergeCell ref="B132:F132"/>
    <mergeCell ref="B142:C142"/>
    <mergeCell ref="A58:F58"/>
    <mergeCell ref="A87:F87"/>
    <mergeCell ref="A98:F98"/>
    <mergeCell ref="A111:F111"/>
    <mergeCell ref="A129:F129"/>
    <mergeCell ref="B53:F53"/>
    <mergeCell ref="B54:F54"/>
    <mergeCell ref="A88:F88"/>
    <mergeCell ref="A99:F99"/>
    <mergeCell ref="B143:C143"/>
    <mergeCell ref="A9:F9"/>
    <mergeCell ref="A8:F8"/>
    <mergeCell ref="A96:F96"/>
    <mergeCell ref="A59:F59"/>
    <mergeCell ref="A112:F112"/>
    <mergeCell ref="A126:F126"/>
    <mergeCell ref="A127:F127"/>
    <mergeCell ref="A130:F130"/>
    <mergeCell ref="A137:C137"/>
    <mergeCell ref="A294:F294"/>
    <mergeCell ref="A223:F223"/>
    <mergeCell ref="A232:F232"/>
    <mergeCell ref="A233:F233"/>
    <mergeCell ref="A272:F272"/>
    <mergeCell ref="A287:F287"/>
    <mergeCell ref="A284:F284"/>
    <mergeCell ref="A236:F236"/>
    <mergeCell ref="A281:F281"/>
    <mergeCell ref="A282:F282"/>
    <mergeCell ref="B278:C278"/>
    <mergeCell ref="A288:F288"/>
    <mergeCell ref="A293:F293"/>
    <mergeCell ref="B227:C227"/>
    <mergeCell ref="B228:C228"/>
    <mergeCell ref="B229:C229"/>
    <mergeCell ref="B275:C275"/>
    <mergeCell ref="B276:C276"/>
    <mergeCell ref="A271:F271"/>
    <mergeCell ref="B265:C265"/>
    <mergeCell ref="A268:F268"/>
    <mergeCell ref="A269:F269"/>
    <mergeCell ref="B264:C264"/>
    <mergeCell ref="A285:D285"/>
    <mergeCell ref="A210:F210"/>
    <mergeCell ref="A36:F36"/>
    <mergeCell ref="A95:F95"/>
    <mergeCell ref="A150:F150"/>
    <mergeCell ref="A166:F166"/>
    <mergeCell ref="A151:F151"/>
    <mergeCell ref="B37:F37"/>
    <mergeCell ref="B38:F38"/>
    <mergeCell ref="B39:F39"/>
    <mergeCell ref="B40:F40"/>
    <mergeCell ref="B41:F41"/>
    <mergeCell ref="B42:F42"/>
    <mergeCell ref="B43:F43"/>
    <mergeCell ref="B44:F44"/>
    <mergeCell ref="B45:F45"/>
    <mergeCell ref="B46:F46"/>
    <mergeCell ref="B47:F47"/>
    <mergeCell ref="B48:F48"/>
    <mergeCell ref="B49:F49"/>
    <mergeCell ref="B50:F50"/>
    <mergeCell ref="B51:F51"/>
    <mergeCell ref="B52:F52"/>
    <mergeCell ref="A85:F85"/>
    <mergeCell ref="A181:F181"/>
  </mergeCells>
  <dataValidations count="1">
    <dataValidation allowBlank="1" showErrorMessage="1" sqref="A9:F10 A22:F22 A36:F36 A59:F59 A84:F84 A87:F88 A95:F95 A99:F99 A108:F108 A112:F112 B3:B6 A130:F130 A147:F147 A151:F151 A163:F163 A166:F167 A169:A173 A176:A178 A181:F181 A185:F185 A194:F194 A197:F198 A205:F205 A209:F209 A210 A219:F219 A222:F223 A232:F232 A272:F272 A281:F281 A288:F288 A293:F293 A12:A21 A24:A33 A61:A70 A72:A81 A90:A92 A101:A105 A114:A123 A187:A191 A200:A202 A212:A216 A225:A229 A274:A278 H5 A126:F126 A136:C137" xr:uid="{B05E92C1-B8C7-47AC-A37F-B27A7E31932F}"/>
  </dataValidations>
  <hyperlinks>
    <hyperlink ref="B131:F131" r:id="rId1" display="https://www.gsa.gov/travel/plan-book/transportation-airfare-pov-etc/privately-owned-vehicle-pov-mileage-reimbursement-rates" xr:uid="{00000000-0004-0000-0400-000000000000}"/>
    <hyperlink ref="B132" r:id="rId2" xr:uid="{00000000-0004-0000-0400-000001000000}"/>
    <hyperlink ref="B152:F152" r:id="rId3" display="https://www.gsa.gov/travel/plan-book/transportation-airfare-pov-etc/privately-owned-vehicle-pov-mileage-reimbursement-rates" xr:uid="{00000000-0004-0000-0400-000002000000}"/>
    <hyperlink ref="B153:F153" r:id="rId4" display="https://www.gsa.gov/travel/plan-book/per-diem-rates" xr:uid="{00000000-0004-0000-0400-000003000000}"/>
    <hyperlink ref="A210:F210" r:id="rId5" display="https://www.hhs.gov/grants-contracts/contracts/contract-policies-regulations/spending-on-promotional-items/index.html" xr:uid="{2A4F74F4-F2B7-47E2-9F53-939B28B6423E}"/>
  </hyperlinks>
  <printOptions horizontalCentered="1"/>
  <pageMargins left="0.5" right="0.5" top="1" bottom="1" header="0.5" footer="0.5"/>
  <pageSetup scale="64" fitToHeight="43" orientation="portrait" r:id="rId6"/>
  <headerFooter>
    <oddHeader>&amp;L&amp;9Department of Health Services
Division of Care and Treatment Services
F-01601F  (10/2025)&amp;C&amp;"Arial,Bold"&amp;9Budget
Part 2&amp;RSTATE OF WISCONSIN</oddHeader>
  </headerFooter>
  <rowBreaks count="16" manualBreakCount="16">
    <brk id="57" max="5" man="1"/>
    <brk id="86" max="5" man="1"/>
    <brk id="97" max="5" man="1"/>
    <brk id="110" max="5" man="1"/>
    <brk id="128" max="5" man="1"/>
    <brk id="149" max="5" man="1"/>
    <brk id="165" max="5" man="1"/>
    <brk id="183" max="5" man="1"/>
    <brk id="196" max="5" man="1"/>
    <brk id="207" max="5" man="1"/>
    <brk id="221" max="5" man="1"/>
    <brk id="234" max="5" man="1"/>
    <brk id="244" max="5" man="1"/>
    <brk id="256" max="5" man="1"/>
    <brk id="270" max="5" man="1"/>
    <brk id="283" max="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450A12-1000-4556-A436-E3A00E6B3EFB}">
  <sheetPr codeName="Sheet4">
    <pageSetUpPr fitToPage="1"/>
  </sheetPr>
  <dimension ref="A1:C29"/>
  <sheetViews>
    <sheetView view="pageLayout" zoomScaleNormal="100" workbookViewId="0">
      <selection activeCell="C12" sqref="C12"/>
    </sheetView>
  </sheetViews>
  <sheetFormatPr defaultColWidth="9.109375" defaultRowHeight="13.2" x14ac:dyDescent="0.25"/>
  <cols>
    <col min="1" max="1" width="28.44140625" style="425" customWidth="1"/>
    <col min="2" max="2" width="52.88671875" style="425" customWidth="1"/>
    <col min="3" max="3" width="25" style="425" customWidth="1"/>
    <col min="4" max="16384" width="9.109375" style="425"/>
  </cols>
  <sheetData>
    <row r="1" spans="1:3" ht="15.6" x14ac:dyDescent="0.3">
      <c r="A1" s="422"/>
      <c r="B1" s="423" t="s">
        <v>135</v>
      </c>
      <c r="C1" s="424"/>
    </row>
    <row r="2" spans="1:3" x14ac:dyDescent="0.25">
      <c r="A2" s="426"/>
      <c r="B2" s="427"/>
      <c r="C2" s="426"/>
    </row>
    <row r="3" spans="1:3" s="428" customFormat="1" ht="15.75" customHeight="1" x14ac:dyDescent="0.25">
      <c r="A3" s="120" t="s">
        <v>151</v>
      </c>
      <c r="B3" s="468" t="str">
        <f>IF('Part 4'!B2="","",'Part 4'!B2)</f>
        <v>Opioid and Stimulant Unmet Needs</v>
      </c>
      <c r="C3" s="468"/>
    </row>
    <row r="4" spans="1:3" s="428" customFormat="1" ht="15" x14ac:dyDescent="0.25">
      <c r="A4" s="429" t="s">
        <v>249</v>
      </c>
      <c r="B4" s="468" t="str">
        <f>IF('Part 4'!B3="","",'Part 4'!B3)</f>
        <v/>
      </c>
      <c r="C4" s="468"/>
    </row>
    <row r="5" spans="1:3" s="428" customFormat="1" ht="15" customHeight="1" x14ac:dyDescent="0.25">
      <c r="A5" s="429" t="s">
        <v>154</v>
      </c>
      <c r="B5" s="468" t="str">
        <f>IF('Part 4'!B4="","",'Part 4'!B4)</f>
        <v/>
      </c>
      <c r="C5" s="468"/>
    </row>
    <row r="6" spans="1:3" x14ac:dyDescent="0.25">
      <c r="A6" s="430"/>
      <c r="B6" s="430"/>
      <c r="C6" s="430"/>
    </row>
    <row r="7" spans="1:3" ht="42.6" customHeight="1" x14ac:dyDescent="0.25">
      <c r="A7" s="469" t="s">
        <v>94</v>
      </c>
      <c r="B7" s="470"/>
      <c r="C7" s="470"/>
    </row>
    <row r="8" spans="1:3" ht="13.8" thickBot="1" x14ac:dyDescent="0.3">
      <c r="A8" s="426"/>
      <c r="B8" s="426"/>
      <c r="C8" s="431"/>
    </row>
    <row r="9" spans="1:3" ht="21.75" customHeight="1" x14ac:dyDescent="0.25">
      <c r="A9" s="432" t="s">
        <v>70</v>
      </c>
      <c r="B9" s="433" t="s">
        <v>40</v>
      </c>
      <c r="C9" s="434" t="s">
        <v>41</v>
      </c>
    </row>
    <row r="10" spans="1:3" ht="21.75" customHeight="1" x14ac:dyDescent="0.25">
      <c r="A10" s="435" t="s">
        <v>53</v>
      </c>
      <c r="B10" s="436" t="s">
        <v>127</v>
      </c>
      <c r="C10" s="437">
        <f>'Part 4'!F32</f>
        <v>0</v>
      </c>
    </row>
    <row r="11" spans="1:3" ht="21.75" customHeight="1" x14ac:dyDescent="0.25">
      <c r="A11" s="435" t="s">
        <v>54</v>
      </c>
      <c r="B11" s="438" t="s">
        <v>159</v>
      </c>
      <c r="C11" s="437">
        <f>'Part 4'!E80</f>
        <v>0</v>
      </c>
    </row>
    <row r="12" spans="1:3" ht="21.75" customHeight="1" x14ac:dyDescent="0.25">
      <c r="A12" s="435" t="s">
        <v>55</v>
      </c>
      <c r="B12" s="438" t="s">
        <v>128</v>
      </c>
      <c r="C12" s="437">
        <f>'Part 4'!E91</f>
        <v>0</v>
      </c>
    </row>
    <row r="13" spans="1:3" ht="21.75" customHeight="1" x14ac:dyDescent="0.25">
      <c r="A13" s="435" t="s">
        <v>56</v>
      </c>
      <c r="B13" s="438" t="s">
        <v>160</v>
      </c>
      <c r="C13" s="437">
        <f>'Part 4'!E104</f>
        <v>0</v>
      </c>
    </row>
    <row r="14" spans="1:3" ht="21.75" customHeight="1" x14ac:dyDescent="0.25">
      <c r="A14" s="435" t="s">
        <v>57</v>
      </c>
      <c r="B14" s="438" t="s">
        <v>129</v>
      </c>
      <c r="C14" s="437">
        <f>'Part 4'!E122</f>
        <v>0</v>
      </c>
    </row>
    <row r="15" spans="1:3" ht="21.75" customHeight="1" x14ac:dyDescent="0.25">
      <c r="A15" s="435" t="s">
        <v>58</v>
      </c>
      <c r="B15" s="438" t="s">
        <v>161</v>
      </c>
      <c r="C15" s="437">
        <f>'Part 4'!D143</f>
        <v>0</v>
      </c>
    </row>
    <row r="16" spans="1:3" ht="21.75" customHeight="1" x14ac:dyDescent="0.25">
      <c r="A16" s="435" t="s">
        <v>59</v>
      </c>
      <c r="B16" s="438" t="s">
        <v>162</v>
      </c>
      <c r="C16" s="437">
        <f>'Part 4'!B159</f>
        <v>0</v>
      </c>
    </row>
    <row r="17" spans="1:3" ht="21.75" customHeight="1" x14ac:dyDescent="0.25">
      <c r="A17" s="435" t="s">
        <v>60</v>
      </c>
      <c r="B17" s="438" t="s">
        <v>163</v>
      </c>
      <c r="C17" s="437">
        <f>'Part 4'!E177</f>
        <v>0</v>
      </c>
    </row>
    <row r="18" spans="1:3" ht="21.75" customHeight="1" x14ac:dyDescent="0.25">
      <c r="A18" s="435" t="s">
        <v>61</v>
      </c>
      <c r="B18" s="438" t="s">
        <v>130</v>
      </c>
      <c r="C18" s="437">
        <f>'Part 4'!D190</f>
        <v>0</v>
      </c>
    </row>
    <row r="19" spans="1:3" ht="21.75" customHeight="1" x14ac:dyDescent="0.25">
      <c r="A19" s="435" t="s">
        <v>62</v>
      </c>
      <c r="B19" s="438" t="s">
        <v>131</v>
      </c>
      <c r="C19" s="437">
        <f>'Part 4'!D201</f>
        <v>0</v>
      </c>
    </row>
    <row r="20" spans="1:3" ht="21.75" customHeight="1" x14ac:dyDescent="0.25">
      <c r="A20" s="435" t="s">
        <v>63</v>
      </c>
      <c r="B20" s="438" t="s">
        <v>165</v>
      </c>
      <c r="C20" s="437">
        <f>'Part 4'!D215</f>
        <v>0</v>
      </c>
    </row>
    <row r="21" spans="1:3" ht="21.75" customHeight="1" x14ac:dyDescent="0.25">
      <c r="A21" s="435" t="s">
        <v>64</v>
      </c>
      <c r="B21" s="438" t="s">
        <v>164</v>
      </c>
      <c r="C21" s="437">
        <f>'Part 4'!D228</f>
        <v>0</v>
      </c>
    </row>
    <row r="22" spans="1:3" ht="21.75" customHeight="1" x14ac:dyDescent="0.25">
      <c r="A22" s="439" t="s">
        <v>65</v>
      </c>
      <c r="B22" s="440" t="s">
        <v>166</v>
      </c>
      <c r="C22" s="437">
        <f>'Part 4'!D238</f>
        <v>0</v>
      </c>
    </row>
    <row r="23" spans="1:3" ht="26.25" customHeight="1" x14ac:dyDescent="0.25">
      <c r="A23" s="439" t="s">
        <v>66</v>
      </c>
      <c r="B23" s="441" t="s">
        <v>167</v>
      </c>
      <c r="C23" s="437">
        <f>'Part 4'!D250</f>
        <v>0</v>
      </c>
    </row>
    <row r="24" spans="1:3" ht="21.75" customHeight="1" x14ac:dyDescent="0.25">
      <c r="A24" s="439" t="s">
        <v>67</v>
      </c>
      <c r="B24" s="440" t="s">
        <v>168</v>
      </c>
      <c r="C24" s="437">
        <f>'Part 4'!D264</f>
        <v>0</v>
      </c>
    </row>
    <row r="25" spans="1:3" ht="21.75" customHeight="1" thickBot="1" x14ac:dyDescent="0.3">
      <c r="A25" s="442" t="s">
        <v>68</v>
      </c>
      <c r="B25" s="443" t="s">
        <v>132</v>
      </c>
      <c r="C25" s="444">
        <f>'Part 4'!D277</f>
        <v>0</v>
      </c>
    </row>
    <row r="26" spans="1:3" ht="21.75" customHeight="1" thickTop="1" x14ac:dyDescent="0.25">
      <c r="A26" s="445" t="s">
        <v>89</v>
      </c>
      <c r="B26" s="446" t="s">
        <v>169</v>
      </c>
      <c r="C26" s="447">
        <f>SUM(C10:C25)</f>
        <v>0</v>
      </c>
    </row>
    <row r="27" spans="1:3" ht="21.75" customHeight="1" thickBot="1" x14ac:dyDescent="0.3">
      <c r="A27" s="448" t="s">
        <v>91</v>
      </c>
      <c r="B27" s="449" t="s">
        <v>170</v>
      </c>
      <c r="C27" s="444">
        <f>'Part 4'!C289</f>
        <v>0</v>
      </c>
    </row>
    <row r="28" spans="1:3" ht="21.75" customHeight="1" thickTop="1" thickBot="1" x14ac:dyDescent="0.3">
      <c r="A28" s="450" t="s">
        <v>90</v>
      </c>
      <c r="B28" s="451" t="s">
        <v>171</v>
      </c>
      <c r="C28" s="452">
        <f>SUM(C26:C27)</f>
        <v>0</v>
      </c>
    </row>
    <row r="29" spans="1:3" x14ac:dyDescent="0.25">
      <c r="A29" s="453"/>
      <c r="B29" s="453"/>
      <c r="C29" s="454"/>
    </row>
  </sheetData>
  <sheetProtection algorithmName="SHA-512" hashValue="mIS9ZQ4W9Sk6b/ErAwmndWaMpsXTcR1KU5tBExLMrsyWNkHM3Woyz4RQz1LS+QIOuWqCMpM/duDRH0iVC36gNw==" saltValue="AIpFpdd8Gc/4qAZgVxafbg==" spinCount="100000" sheet="1" selectLockedCells="1" selectUnlockedCells="1"/>
  <mergeCells count="4">
    <mergeCell ref="B3:C3"/>
    <mergeCell ref="B4:C4"/>
    <mergeCell ref="B5:C5"/>
    <mergeCell ref="A7:C7"/>
  </mergeCells>
  <dataValidations disablePrompts="1" count="1">
    <dataValidation allowBlank="1" showErrorMessage="1" sqref="B10:B21 B1" xr:uid="{81D9D81A-A4F7-4640-A6B0-66D409458E01}"/>
  </dataValidations>
  <printOptions horizontalCentered="1"/>
  <pageMargins left="0.5" right="0.5" top="1" bottom="1" header="0.5" footer="0.5"/>
  <pageSetup scale="90" orientation="portrait" r:id="rId1"/>
  <headerFooter>
    <oddHeader>&amp;LDepartment of Health Services
Division of Care and Treatment Services
F-01601F  (12/2025)&amp;RState of Wisconsin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4B1061-8D87-4108-870A-44B07A02C3F8}">
  <sheetPr codeName="Sheet5"/>
  <dimension ref="A1:H292"/>
  <sheetViews>
    <sheetView zoomScaleNormal="100" zoomScalePageLayoutView="80" workbookViewId="0">
      <selection activeCell="B10" sqref="B10"/>
    </sheetView>
  </sheetViews>
  <sheetFormatPr defaultColWidth="9.109375" defaultRowHeight="13.2" x14ac:dyDescent="0.25"/>
  <cols>
    <col min="1" max="1" width="31.88671875" style="273" customWidth="1"/>
    <col min="2" max="2" width="41.5546875" style="273" customWidth="1"/>
    <col min="3" max="3" width="20.5546875" style="273" customWidth="1"/>
    <col min="4" max="4" width="14.33203125" style="273" customWidth="1"/>
    <col min="5" max="5" width="18.5546875" style="273" customWidth="1"/>
    <col min="6" max="6" width="19.88671875" style="273" customWidth="1"/>
    <col min="7" max="7" width="3.6640625" style="272" customWidth="1"/>
    <col min="8" max="8" width="86.109375" style="220" customWidth="1"/>
    <col min="9" max="16384" width="9.109375" style="273"/>
  </cols>
  <sheetData>
    <row r="1" spans="1:8" x14ac:dyDescent="0.25">
      <c r="A1" s="262"/>
      <c r="B1" s="271"/>
      <c r="C1" s="271"/>
      <c r="D1" s="271"/>
      <c r="E1" s="271"/>
      <c r="F1" s="271"/>
    </row>
    <row r="2" spans="1:8" s="276" customFormat="1" ht="30" customHeight="1" x14ac:dyDescent="0.25">
      <c r="A2" s="274" t="s">
        <v>151</v>
      </c>
      <c r="B2" s="570" t="str">
        <f>'Part 2'!B2</f>
        <v>Opioid and Stimulant Unmet Needs</v>
      </c>
      <c r="C2" s="570"/>
      <c r="D2" s="570"/>
      <c r="E2" s="570"/>
      <c r="F2" s="570"/>
      <c r="G2" s="275"/>
      <c r="H2" s="221"/>
    </row>
    <row r="3" spans="1:8" s="276" customFormat="1" ht="15" x14ac:dyDescent="0.25">
      <c r="A3" s="105" t="s">
        <v>152</v>
      </c>
      <c r="B3" s="277" t="str">
        <f>IF('Part 2'!B176="","",'Part 2'!B176)</f>
        <v/>
      </c>
      <c r="C3" s="277"/>
      <c r="D3" s="277"/>
      <c r="E3" s="277"/>
      <c r="F3" s="277"/>
      <c r="G3" s="275"/>
      <c r="H3" s="221"/>
    </row>
    <row r="4" spans="1:8" s="276" customFormat="1" ht="15" x14ac:dyDescent="0.25">
      <c r="A4" s="105" t="s">
        <v>154</v>
      </c>
      <c r="B4" s="571" t="str">
        <f>IF('Part 2'!B4="","",'Part 2'!B4)</f>
        <v/>
      </c>
      <c r="C4" s="571"/>
      <c r="D4" s="571"/>
      <c r="E4" s="571"/>
      <c r="F4" s="571"/>
      <c r="G4" s="275"/>
      <c r="H4" s="221"/>
    </row>
    <row r="5" spans="1:8" ht="13.8" thickBot="1" x14ac:dyDescent="0.3">
      <c r="A5" s="30"/>
      <c r="B5" s="278"/>
      <c r="C5" s="278"/>
      <c r="D5" s="278"/>
      <c r="E5" s="279"/>
      <c r="F5" s="279"/>
    </row>
    <row r="6" spans="1:8" ht="30" customHeight="1" x14ac:dyDescent="0.3">
      <c r="A6" s="572" t="s">
        <v>172</v>
      </c>
      <c r="B6" s="573"/>
      <c r="C6" s="573"/>
      <c r="D6" s="573"/>
      <c r="E6" s="573"/>
      <c r="F6" s="574"/>
    </row>
    <row r="7" spans="1:8" ht="68.25" customHeight="1" x14ac:dyDescent="0.25">
      <c r="A7" s="575" t="s">
        <v>173</v>
      </c>
      <c r="B7" s="576"/>
      <c r="C7" s="576"/>
      <c r="D7" s="576"/>
      <c r="E7" s="576"/>
      <c r="F7" s="577"/>
    </row>
    <row r="8" spans="1:8" ht="18" customHeight="1" thickBot="1" x14ac:dyDescent="0.3">
      <c r="A8" s="280"/>
      <c r="B8" s="581" t="s">
        <v>110</v>
      </c>
      <c r="C8" s="581"/>
      <c r="D8" s="581"/>
      <c r="E8" s="581"/>
      <c r="F8" s="582"/>
    </row>
    <row r="9" spans="1:8" s="286" customFormat="1" ht="30" customHeight="1" thickBot="1" x14ac:dyDescent="0.3">
      <c r="A9" s="281"/>
      <c r="B9" s="282" t="s">
        <v>47</v>
      </c>
      <c r="C9" s="283" t="s">
        <v>24</v>
      </c>
      <c r="D9" s="283" t="s">
        <v>42</v>
      </c>
      <c r="E9" s="283" t="s">
        <v>155</v>
      </c>
      <c r="F9" s="284" t="s">
        <v>3</v>
      </c>
      <c r="G9" s="285"/>
      <c r="H9" s="220"/>
    </row>
    <row r="10" spans="1:8" s="289" customFormat="1" ht="15" customHeight="1" x14ac:dyDescent="0.25">
      <c r="A10" s="287" t="s">
        <v>73</v>
      </c>
      <c r="B10" s="109"/>
      <c r="C10" s="162">
        <v>0</v>
      </c>
      <c r="D10" s="146">
        <v>0</v>
      </c>
      <c r="E10" s="146">
        <v>0</v>
      </c>
      <c r="F10" s="166">
        <f>ROUND(C10*D10*E10, 2)</f>
        <v>0</v>
      </c>
      <c r="G10" s="288"/>
      <c r="H10" s="220"/>
    </row>
    <row r="11" spans="1:8" s="289" customFormat="1" ht="15" customHeight="1" x14ac:dyDescent="0.25">
      <c r="A11" s="290" t="s">
        <v>74</v>
      </c>
      <c r="B11" s="34"/>
      <c r="C11" s="163">
        <v>0</v>
      </c>
      <c r="D11" s="147">
        <v>0</v>
      </c>
      <c r="E11" s="147">
        <v>0</v>
      </c>
      <c r="F11" s="167">
        <f t="shared" ref="F11:F19" si="0">ROUND(C11*D11*E11, 2)</f>
        <v>0</v>
      </c>
      <c r="G11" s="288"/>
      <c r="H11" s="220"/>
    </row>
    <row r="12" spans="1:8" s="289" customFormat="1" ht="15" customHeight="1" x14ac:dyDescent="0.25">
      <c r="A12" s="290" t="s">
        <v>76</v>
      </c>
      <c r="B12" s="34"/>
      <c r="C12" s="163">
        <v>0</v>
      </c>
      <c r="D12" s="147">
        <v>0</v>
      </c>
      <c r="E12" s="147">
        <v>0</v>
      </c>
      <c r="F12" s="167">
        <f t="shared" si="0"/>
        <v>0</v>
      </c>
      <c r="G12" s="288"/>
      <c r="H12" s="220"/>
    </row>
    <row r="13" spans="1:8" s="289" customFormat="1" ht="15" customHeight="1" x14ac:dyDescent="0.25">
      <c r="A13" s="290" t="s">
        <v>79</v>
      </c>
      <c r="B13" s="34"/>
      <c r="C13" s="163">
        <v>0</v>
      </c>
      <c r="D13" s="147">
        <v>0</v>
      </c>
      <c r="E13" s="147">
        <v>0</v>
      </c>
      <c r="F13" s="167">
        <f t="shared" si="0"/>
        <v>0</v>
      </c>
      <c r="G13" s="288"/>
      <c r="H13" s="220"/>
    </row>
    <row r="14" spans="1:8" s="289" customFormat="1" ht="15" customHeight="1" x14ac:dyDescent="0.25">
      <c r="A14" s="290" t="s">
        <v>80</v>
      </c>
      <c r="B14" s="34"/>
      <c r="C14" s="163">
        <v>0</v>
      </c>
      <c r="D14" s="147">
        <v>0</v>
      </c>
      <c r="E14" s="147">
        <v>0</v>
      </c>
      <c r="F14" s="167">
        <f>ROUND(C14*D14*E14, 2)</f>
        <v>0</v>
      </c>
      <c r="G14" s="288"/>
      <c r="H14" s="220"/>
    </row>
    <row r="15" spans="1:8" s="289" customFormat="1" ht="15" customHeight="1" x14ac:dyDescent="0.25">
      <c r="A15" s="290" t="s">
        <v>87</v>
      </c>
      <c r="B15" s="34"/>
      <c r="C15" s="163">
        <v>0</v>
      </c>
      <c r="D15" s="147">
        <v>0</v>
      </c>
      <c r="E15" s="147">
        <v>0</v>
      </c>
      <c r="F15" s="167">
        <f>ROUND(C15*D15*E15, 2)</f>
        <v>0</v>
      </c>
      <c r="G15" s="288"/>
      <c r="H15" s="220"/>
    </row>
    <row r="16" spans="1:8" s="289" customFormat="1" ht="15" customHeight="1" x14ac:dyDescent="0.25">
      <c r="A16" s="290" t="s">
        <v>113</v>
      </c>
      <c r="B16" s="34"/>
      <c r="C16" s="163">
        <v>0</v>
      </c>
      <c r="D16" s="147">
        <v>0</v>
      </c>
      <c r="E16" s="147">
        <v>0</v>
      </c>
      <c r="F16" s="167">
        <f t="shared" si="0"/>
        <v>0</v>
      </c>
      <c r="G16" s="288"/>
      <c r="H16" s="220"/>
    </row>
    <row r="17" spans="1:8" s="289" customFormat="1" ht="15" customHeight="1" x14ac:dyDescent="0.25">
      <c r="A17" s="290" t="s">
        <v>114</v>
      </c>
      <c r="B17" s="34"/>
      <c r="C17" s="163">
        <v>0</v>
      </c>
      <c r="D17" s="147">
        <v>0</v>
      </c>
      <c r="E17" s="147">
        <v>0</v>
      </c>
      <c r="F17" s="167">
        <f t="shared" si="0"/>
        <v>0</v>
      </c>
      <c r="G17" s="288"/>
      <c r="H17" s="220"/>
    </row>
    <row r="18" spans="1:8" s="289" customFormat="1" ht="15" customHeight="1" x14ac:dyDescent="0.25">
      <c r="A18" s="290" t="s">
        <v>115</v>
      </c>
      <c r="B18" s="34"/>
      <c r="C18" s="163">
        <v>0</v>
      </c>
      <c r="D18" s="147">
        <v>0</v>
      </c>
      <c r="E18" s="147">
        <v>0</v>
      </c>
      <c r="F18" s="167">
        <f t="shared" si="0"/>
        <v>0</v>
      </c>
      <c r="G18" s="288"/>
      <c r="H18" s="220"/>
    </row>
    <row r="19" spans="1:8" s="289" customFormat="1" ht="15" customHeight="1" x14ac:dyDescent="0.25">
      <c r="A19" s="290" t="s">
        <v>116</v>
      </c>
      <c r="B19" s="36"/>
      <c r="C19" s="164">
        <v>0</v>
      </c>
      <c r="D19" s="148">
        <v>0</v>
      </c>
      <c r="E19" s="148">
        <v>0</v>
      </c>
      <c r="F19" s="168">
        <f t="shared" si="0"/>
        <v>0</v>
      </c>
      <c r="G19" s="288"/>
      <c r="H19" s="220"/>
    </row>
    <row r="20" spans="1:8" s="289" customFormat="1" ht="33.75" customHeight="1" thickBot="1" x14ac:dyDescent="0.35">
      <c r="A20" s="291"/>
      <c r="B20" s="583" t="s">
        <v>111</v>
      </c>
      <c r="C20" s="583"/>
      <c r="D20" s="583"/>
      <c r="E20" s="583"/>
      <c r="F20" s="584"/>
      <c r="G20" s="288"/>
      <c r="H20" s="220"/>
    </row>
    <row r="21" spans="1:8" s="286" customFormat="1" ht="30" customHeight="1" thickBot="1" x14ac:dyDescent="0.3">
      <c r="A21" s="292"/>
      <c r="B21" s="293" t="s">
        <v>47</v>
      </c>
      <c r="C21" s="294" t="s">
        <v>48</v>
      </c>
      <c r="D21" s="295" t="s">
        <v>25</v>
      </c>
      <c r="E21" s="295" t="s">
        <v>156</v>
      </c>
      <c r="F21" s="197" t="s">
        <v>3</v>
      </c>
      <c r="G21" s="285"/>
      <c r="H21" s="220"/>
    </row>
    <row r="22" spans="1:8" s="289" customFormat="1" ht="15" customHeight="1" x14ac:dyDescent="0.25">
      <c r="A22" s="296" t="s">
        <v>117</v>
      </c>
      <c r="B22" s="130"/>
      <c r="C22" s="196">
        <v>0</v>
      </c>
      <c r="D22" s="156">
        <v>0</v>
      </c>
      <c r="E22" s="157">
        <v>0</v>
      </c>
      <c r="F22" s="198">
        <f>ROUND(C22*D22*E22, 2)</f>
        <v>0</v>
      </c>
      <c r="G22" s="288"/>
      <c r="H22" s="220"/>
    </row>
    <row r="23" spans="1:8" s="289" customFormat="1" ht="15" customHeight="1" x14ac:dyDescent="0.25">
      <c r="A23" s="290" t="s">
        <v>118</v>
      </c>
      <c r="B23" s="6"/>
      <c r="C23" s="163">
        <v>0</v>
      </c>
      <c r="D23" s="150">
        <v>0</v>
      </c>
      <c r="E23" s="147">
        <v>0</v>
      </c>
      <c r="F23" s="167">
        <f>ROUND(C23*D23*E23, 2)</f>
        <v>0</v>
      </c>
      <c r="G23" s="288"/>
      <c r="H23" s="220"/>
    </row>
    <row r="24" spans="1:8" s="289" customFormat="1" ht="15" customHeight="1" x14ac:dyDescent="0.25">
      <c r="A24" s="290" t="s">
        <v>119</v>
      </c>
      <c r="B24" s="6"/>
      <c r="C24" s="163">
        <v>0</v>
      </c>
      <c r="D24" s="150">
        <v>0</v>
      </c>
      <c r="E24" s="147">
        <v>0</v>
      </c>
      <c r="F24" s="167">
        <f>ROUND(C24*D24*E24, 2)</f>
        <v>0</v>
      </c>
      <c r="G24" s="288"/>
      <c r="H24" s="220"/>
    </row>
    <row r="25" spans="1:8" s="289" customFormat="1" ht="15" customHeight="1" x14ac:dyDescent="0.25">
      <c r="A25" s="290" t="s">
        <v>120</v>
      </c>
      <c r="B25" s="6"/>
      <c r="C25" s="163">
        <v>0</v>
      </c>
      <c r="D25" s="150">
        <v>0</v>
      </c>
      <c r="E25" s="147">
        <v>0</v>
      </c>
      <c r="F25" s="167">
        <f>ROUND(C25*D25*E25, 2)</f>
        <v>0</v>
      </c>
      <c r="G25" s="288"/>
      <c r="H25" s="220"/>
    </row>
    <row r="26" spans="1:8" s="289" customFormat="1" ht="15" customHeight="1" x14ac:dyDescent="0.25">
      <c r="A26" s="290" t="s">
        <v>121</v>
      </c>
      <c r="B26" s="6"/>
      <c r="C26" s="163">
        <v>0</v>
      </c>
      <c r="D26" s="150">
        <v>0</v>
      </c>
      <c r="E26" s="147">
        <v>0</v>
      </c>
      <c r="F26" s="167">
        <f>ROUND(C26*D26*E26, 2)</f>
        <v>0</v>
      </c>
      <c r="G26" s="288"/>
      <c r="H26" s="220"/>
    </row>
    <row r="27" spans="1:8" s="289" customFormat="1" ht="15" customHeight="1" x14ac:dyDescent="0.25">
      <c r="A27" s="290" t="s">
        <v>122</v>
      </c>
      <c r="B27" s="6"/>
      <c r="C27" s="163">
        <v>0</v>
      </c>
      <c r="D27" s="150">
        <v>0</v>
      </c>
      <c r="E27" s="147">
        <v>0</v>
      </c>
      <c r="F27" s="167">
        <f t="shared" ref="F27:F31" si="1">ROUND(C27*D27*E27, 2)</f>
        <v>0</v>
      </c>
      <c r="G27" s="288"/>
      <c r="H27" s="220"/>
    </row>
    <row r="28" spans="1:8" s="289" customFormat="1" ht="15" customHeight="1" x14ac:dyDescent="0.25">
      <c r="A28" s="290" t="s">
        <v>123</v>
      </c>
      <c r="B28" s="6"/>
      <c r="C28" s="163">
        <v>0</v>
      </c>
      <c r="D28" s="150">
        <v>0</v>
      </c>
      <c r="E28" s="147">
        <v>0</v>
      </c>
      <c r="F28" s="167">
        <f t="shared" si="1"/>
        <v>0</v>
      </c>
      <c r="G28" s="288"/>
      <c r="H28" s="220"/>
    </row>
    <row r="29" spans="1:8" s="289" customFormat="1" ht="15" customHeight="1" x14ac:dyDescent="0.25">
      <c r="A29" s="290" t="s">
        <v>124</v>
      </c>
      <c r="B29" s="6"/>
      <c r="C29" s="163">
        <v>0</v>
      </c>
      <c r="D29" s="150">
        <v>0</v>
      </c>
      <c r="E29" s="147">
        <v>0</v>
      </c>
      <c r="F29" s="167">
        <f t="shared" si="1"/>
        <v>0</v>
      </c>
      <c r="G29" s="288"/>
      <c r="H29" s="220"/>
    </row>
    <row r="30" spans="1:8" s="289" customFormat="1" ht="15" customHeight="1" x14ac:dyDescent="0.25">
      <c r="A30" s="290" t="s">
        <v>125</v>
      </c>
      <c r="B30" s="6"/>
      <c r="C30" s="163">
        <v>0</v>
      </c>
      <c r="D30" s="150">
        <v>0</v>
      </c>
      <c r="E30" s="147">
        <v>0</v>
      </c>
      <c r="F30" s="167">
        <f t="shared" si="1"/>
        <v>0</v>
      </c>
      <c r="G30" s="288"/>
      <c r="H30" s="220"/>
    </row>
    <row r="31" spans="1:8" s="289" customFormat="1" ht="15" customHeight="1" thickBot="1" x14ac:dyDescent="0.3">
      <c r="A31" s="297" t="s">
        <v>126</v>
      </c>
      <c r="B31" s="145"/>
      <c r="C31" s="164">
        <v>0</v>
      </c>
      <c r="D31" s="158">
        <v>0</v>
      </c>
      <c r="E31" s="148">
        <v>0</v>
      </c>
      <c r="F31" s="168">
        <f t="shared" si="1"/>
        <v>0</v>
      </c>
      <c r="G31" s="288"/>
      <c r="H31" s="220"/>
    </row>
    <row r="32" spans="1:8" s="289" customFormat="1" ht="15" customHeight="1" thickBot="1" x14ac:dyDescent="0.3">
      <c r="A32" s="298" t="s">
        <v>174</v>
      </c>
      <c r="B32" s="299"/>
      <c r="C32" s="300"/>
      <c r="D32" s="301"/>
      <c r="E32" s="301"/>
      <c r="F32" s="174">
        <f>SUM(F10:F19,F22:F31)</f>
        <v>0</v>
      </c>
      <c r="G32" s="288"/>
      <c r="H32" s="220"/>
    </row>
    <row r="33" spans="1:6" x14ac:dyDescent="0.25">
      <c r="A33" s="302"/>
      <c r="B33" s="303"/>
      <c r="C33" s="303"/>
      <c r="D33" s="304"/>
      <c r="E33" s="304"/>
      <c r="F33" s="55"/>
    </row>
    <row r="34" spans="1:6" ht="45" customHeight="1" thickBot="1" x14ac:dyDescent="0.3">
      <c r="A34" s="578" t="s">
        <v>190</v>
      </c>
      <c r="B34" s="579"/>
      <c r="C34" s="579"/>
      <c r="D34" s="579"/>
      <c r="E34" s="579"/>
      <c r="F34" s="580"/>
    </row>
    <row r="35" spans="1:6" ht="26.25" customHeight="1" x14ac:dyDescent="0.25">
      <c r="A35" s="305" t="str">
        <f t="shared" ref="A35:A44" si="2">IF(B10="","",B10)</f>
        <v/>
      </c>
      <c r="B35" s="487"/>
      <c r="C35" s="487"/>
      <c r="D35" s="487"/>
      <c r="E35" s="487"/>
      <c r="F35" s="488"/>
    </row>
    <row r="36" spans="1:6" ht="26.25" customHeight="1" x14ac:dyDescent="0.25">
      <c r="A36" s="306" t="str">
        <f t="shared" si="2"/>
        <v/>
      </c>
      <c r="B36" s="489"/>
      <c r="C36" s="489"/>
      <c r="D36" s="489"/>
      <c r="E36" s="489"/>
      <c r="F36" s="490"/>
    </row>
    <row r="37" spans="1:6" ht="26.25" customHeight="1" x14ac:dyDescent="0.25">
      <c r="A37" s="306" t="str">
        <f t="shared" si="2"/>
        <v/>
      </c>
      <c r="B37" s="489"/>
      <c r="C37" s="489"/>
      <c r="D37" s="489"/>
      <c r="E37" s="489"/>
      <c r="F37" s="490"/>
    </row>
    <row r="38" spans="1:6" ht="26.25" customHeight="1" x14ac:dyDescent="0.25">
      <c r="A38" s="306" t="str">
        <f t="shared" si="2"/>
        <v/>
      </c>
      <c r="B38" s="489"/>
      <c r="C38" s="489"/>
      <c r="D38" s="489"/>
      <c r="E38" s="489"/>
      <c r="F38" s="490"/>
    </row>
    <row r="39" spans="1:6" ht="26.25" customHeight="1" x14ac:dyDescent="0.25">
      <c r="A39" s="306" t="str">
        <f t="shared" si="2"/>
        <v/>
      </c>
      <c r="B39" s="489"/>
      <c r="C39" s="489"/>
      <c r="D39" s="489"/>
      <c r="E39" s="489"/>
      <c r="F39" s="490"/>
    </row>
    <row r="40" spans="1:6" ht="26.25" customHeight="1" x14ac:dyDescent="0.25">
      <c r="A40" s="306" t="str">
        <f t="shared" si="2"/>
        <v/>
      </c>
      <c r="B40" s="489"/>
      <c r="C40" s="489"/>
      <c r="D40" s="489"/>
      <c r="E40" s="489"/>
      <c r="F40" s="490"/>
    </row>
    <row r="41" spans="1:6" ht="26.25" customHeight="1" x14ac:dyDescent="0.25">
      <c r="A41" s="306" t="str">
        <f t="shared" si="2"/>
        <v/>
      </c>
      <c r="B41" s="489"/>
      <c r="C41" s="489"/>
      <c r="D41" s="489"/>
      <c r="E41" s="489"/>
      <c r="F41" s="490"/>
    </row>
    <row r="42" spans="1:6" ht="26.25" customHeight="1" x14ac:dyDescent="0.25">
      <c r="A42" s="306" t="str">
        <f t="shared" si="2"/>
        <v/>
      </c>
      <c r="B42" s="489"/>
      <c r="C42" s="489"/>
      <c r="D42" s="489"/>
      <c r="E42" s="489"/>
      <c r="F42" s="490"/>
    </row>
    <row r="43" spans="1:6" ht="26.25" customHeight="1" x14ac:dyDescent="0.25">
      <c r="A43" s="306" t="str">
        <f t="shared" si="2"/>
        <v/>
      </c>
      <c r="B43" s="489"/>
      <c r="C43" s="489"/>
      <c r="D43" s="489"/>
      <c r="E43" s="489"/>
      <c r="F43" s="490"/>
    </row>
    <row r="44" spans="1:6" ht="26.25" customHeight="1" x14ac:dyDescent="0.25">
      <c r="A44" s="306" t="str">
        <f t="shared" si="2"/>
        <v/>
      </c>
      <c r="B44" s="489"/>
      <c r="C44" s="489"/>
      <c r="D44" s="489"/>
      <c r="E44" s="489"/>
      <c r="F44" s="490"/>
    </row>
    <row r="45" spans="1:6" ht="26.25" customHeight="1" x14ac:dyDescent="0.25">
      <c r="A45" s="306" t="str">
        <f>IF(B22="","",B22)</f>
        <v/>
      </c>
      <c r="B45" s="489"/>
      <c r="C45" s="489"/>
      <c r="D45" s="489"/>
      <c r="E45" s="489"/>
      <c r="F45" s="490"/>
    </row>
    <row r="46" spans="1:6" ht="26.25" customHeight="1" x14ac:dyDescent="0.25">
      <c r="A46" s="306" t="str">
        <f t="shared" ref="A46:A54" si="3">IF(B23="","",B23)</f>
        <v/>
      </c>
      <c r="B46" s="489"/>
      <c r="C46" s="489"/>
      <c r="D46" s="489"/>
      <c r="E46" s="489"/>
      <c r="F46" s="490"/>
    </row>
    <row r="47" spans="1:6" ht="26.25" customHeight="1" x14ac:dyDescent="0.25">
      <c r="A47" s="306" t="str">
        <f t="shared" si="3"/>
        <v/>
      </c>
      <c r="B47" s="489"/>
      <c r="C47" s="489"/>
      <c r="D47" s="489"/>
      <c r="E47" s="489"/>
      <c r="F47" s="490"/>
    </row>
    <row r="48" spans="1:6" ht="26.25" customHeight="1" x14ac:dyDescent="0.25">
      <c r="A48" s="306" t="str">
        <f t="shared" si="3"/>
        <v/>
      </c>
      <c r="B48" s="489"/>
      <c r="C48" s="489"/>
      <c r="D48" s="489"/>
      <c r="E48" s="489"/>
      <c r="F48" s="490"/>
    </row>
    <row r="49" spans="1:8" ht="26.25" customHeight="1" x14ac:dyDescent="0.25">
      <c r="A49" s="306" t="str">
        <f t="shared" si="3"/>
        <v/>
      </c>
      <c r="B49" s="489"/>
      <c r="C49" s="489"/>
      <c r="D49" s="489"/>
      <c r="E49" s="489"/>
      <c r="F49" s="490"/>
    </row>
    <row r="50" spans="1:8" ht="26.25" customHeight="1" x14ac:dyDescent="0.25">
      <c r="A50" s="306" t="str">
        <f t="shared" si="3"/>
        <v/>
      </c>
      <c r="B50" s="489"/>
      <c r="C50" s="489"/>
      <c r="D50" s="489"/>
      <c r="E50" s="489"/>
      <c r="F50" s="490"/>
    </row>
    <row r="51" spans="1:8" ht="26.25" customHeight="1" x14ac:dyDescent="0.25">
      <c r="A51" s="306" t="str">
        <f t="shared" si="3"/>
        <v/>
      </c>
      <c r="B51" s="489"/>
      <c r="C51" s="489"/>
      <c r="D51" s="489"/>
      <c r="E51" s="489"/>
      <c r="F51" s="490"/>
    </row>
    <row r="52" spans="1:8" ht="26.25" customHeight="1" x14ac:dyDescent="0.25">
      <c r="A52" s="306" t="str">
        <f t="shared" si="3"/>
        <v/>
      </c>
      <c r="B52" s="489"/>
      <c r="C52" s="489"/>
      <c r="D52" s="489"/>
      <c r="E52" s="489"/>
      <c r="F52" s="490"/>
    </row>
    <row r="53" spans="1:8" ht="26.25" customHeight="1" x14ac:dyDescent="0.25">
      <c r="A53" s="306" t="str">
        <f t="shared" si="3"/>
        <v/>
      </c>
      <c r="B53" s="489"/>
      <c r="C53" s="489"/>
      <c r="D53" s="489"/>
      <c r="E53" s="489"/>
      <c r="F53" s="490"/>
    </row>
    <row r="54" spans="1:8" ht="26.25" customHeight="1" thickBot="1" x14ac:dyDescent="0.3">
      <c r="A54" s="307" t="str">
        <f t="shared" si="3"/>
        <v/>
      </c>
      <c r="B54" s="536"/>
      <c r="C54" s="536"/>
      <c r="D54" s="536"/>
      <c r="E54" s="536"/>
      <c r="F54" s="537"/>
    </row>
    <row r="55" spans="1:8" ht="24.9" customHeight="1" thickBot="1" x14ac:dyDescent="0.3">
      <c r="A55" s="308"/>
      <c r="B55" s="303"/>
      <c r="C55" s="303"/>
      <c r="D55" s="304"/>
      <c r="E55" s="303"/>
      <c r="F55" s="303"/>
    </row>
    <row r="56" spans="1:8" ht="30" customHeight="1" x14ac:dyDescent="0.3">
      <c r="A56" s="572" t="s">
        <v>207</v>
      </c>
      <c r="B56" s="573"/>
      <c r="C56" s="573"/>
      <c r="D56" s="573"/>
      <c r="E56" s="573"/>
      <c r="F56" s="574"/>
    </row>
    <row r="57" spans="1:8" ht="55.5" customHeight="1" thickBot="1" x14ac:dyDescent="0.3">
      <c r="A57" s="575" t="s">
        <v>144</v>
      </c>
      <c r="B57" s="576"/>
      <c r="C57" s="576"/>
      <c r="D57" s="576"/>
      <c r="E57" s="576"/>
      <c r="F57" s="577"/>
    </row>
    <row r="58" spans="1:8" ht="30.15" customHeight="1" thickBot="1" x14ac:dyDescent="0.3">
      <c r="A58" s="309"/>
      <c r="B58" s="310" t="s">
        <v>47</v>
      </c>
      <c r="C58" s="311" t="s">
        <v>4</v>
      </c>
      <c r="D58" s="312" t="s">
        <v>5</v>
      </c>
      <c r="E58" s="313" t="s">
        <v>3</v>
      </c>
      <c r="F58" s="314"/>
    </row>
    <row r="59" spans="1:8" s="289" customFormat="1" ht="15" customHeight="1" x14ac:dyDescent="0.25">
      <c r="A59" s="315" t="s">
        <v>7</v>
      </c>
      <c r="B59" s="37" t="str">
        <f t="shared" ref="B59:B68" si="4">IF(B10="","",B10)</f>
        <v/>
      </c>
      <c r="C59" s="170">
        <f t="shared" ref="C59:C68" si="5">F10</f>
        <v>0</v>
      </c>
      <c r="D59" s="149">
        <v>0</v>
      </c>
      <c r="E59" s="166">
        <f>ROUND(C59*D59, 2)</f>
        <v>0</v>
      </c>
      <c r="F59" s="316"/>
      <c r="G59" s="288"/>
      <c r="H59" s="220"/>
    </row>
    <row r="60" spans="1:8" s="289" customFormat="1" ht="15" customHeight="1" x14ac:dyDescent="0.25">
      <c r="A60" s="317" t="s">
        <v>8</v>
      </c>
      <c r="B60" s="37" t="str">
        <f t="shared" si="4"/>
        <v/>
      </c>
      <c r="C60" s="171">
        <f t="shared" si="5"/>
        <v>0</v>
      </c>
      <c r="D60" s="150">
        <v>0</v>
      </c>
      <c r="E60" s="167">
        <f t="shared" ref="E60:E79" si="6">ROUND(C60*D60, 2)</f>
        <v>0</v>
      </c>
      <c r="F60" s="316"/>
      <c r="G60" s="288"/>
      <c r="H60" s="220"/>
    </row>
    <row r="61" spans="1:8" s="289" customFormat="1" ht="15" customHeight="1" x14ac:dyDescent="0.25">
      <c r="A61" s="317" t="s">
        <v>9</v>
      </c>
      <c r="B61" s="37" t="str">
        <f t="shared" si="4"/>
        <v/>
      </c>
      <c r="C61" s="171">
        <f t="shared" si="5"/>
        <v>0</v>
      </c>
      <c r="D61" s="150">
        <v>0</v>
      </c>
      <c r="E61" s="167">
        <f t="shared" si="6"/>
        <v>0</v>
      </c>
      <c r="F61" s="316"/>
      <c r="G61" s="288"/>
      <c r="H61" s="220"/>
    </row>
    <row r="62" spans="1:8" s="289" customFormat="1" ht="15" customHeight="1" x14ac:dyDescent="0.25">
      <c r="A62" s="317" t="s">
        <v>10</v>
      </c>
      <c r="B62" s="37" t="str">
        <f t="shared" si="4"/>
        <v/>
      </c>
      <c r="C62" s="171">
        <f t="shared" si="5"/>
        <v>0</v>
      </c>
      <c r="D62" s="150">
        <v>0</v>
      </c>
      <c r="E62" s="167">
        <f t="shared" si="6"/>
        <v>0</v>
      </c>
      <c r="F62" s="316"/>
      <c r="G62" s="288"/>
      <c r="H62" s="220"/>
    </row>
    <row r="63" spans="1:8" s="289" customFormat="1" ht="15" customHeight="1" x14ac:dyDescent="0.25">
      <c r="A63" s="317" t="s">
        <v>11</v>
      </c>
      <c r="B63" s="37" t="str">
        <f t="shared" si="4"/>
        <v/>
      </c>
      <c r="C63" s="171">
        <f t="shared" si="5"/>
        <v>0</v>
      </c>
      <c r="D63" s="150">
        <v>0</v>
      </c>
      <c r="E63" s="167">
        <f t="shared" si="6"/>
        <v>0</v>
      </c>
      <c r="F63" s="316"/>
      <c r="G63" s="288"/>
      <c r="H63" s="220"/>
    </row>
    <row r="64" spans="1:8" s="289" customFormat="1" ht="15" customHeight="1" x14ac:dyDescent="0.25">
      <c r="A64" s="317" t="s">
        <v>12</v>
      </c>
      <c r="B64" s="37" t="str">
        <f t="shared" si="4"/>
        <v/>
      </c>
      <c r="C64" s="171">
        <f t="shared" si="5"/>
        <v>0</v>
      </c>
      <c r="D64" s="150">
        <v>0</v>
      </c>
      <c r="E64" s="167">
        <f t="shared" si="6"/>
        <v>0</v>
      </c>
      <c r="F64" s="316"/>
      <c r="G64" s="288"/>
      <c r="H64" s="220"/>
    </row>
    <row r="65" spans="1:8" s="289" customFormat="1" ht="15" customHeight="1" x14ac:dyDescent="0.25">
      <c r="A65" s="317" t="s">
        <v>13</v>
      </c>
      <c r="B65" s="37" t="str">
        <f t="shared" si="4"/>
        <v/>
      </c>
      <c r="C65" s="171">
        <f t="shared" si="5"/>
        <v>0</v>
      </c>
      <c r="D65" s="150">
        <v>0</v>
      </c>
      <c r="E65" s="167">
        <f t="shared" si="6"/>
        <v>0</v>
      </c>
      <c r="F65" s="316"/>
      <c r="G65" s="288"/>
      <c r="H65" s="220"/>
    </row>
    <row r="66" spans="1:8" s="289" customFormat="1" ht="15" customHeight="1" x14ac:dyDescent="0.25">
      <c r="A66" s="317" t="s">
        <v>14</v>
      </c>
      <c r="B66" s="37" t="str">
        <f t="shared" si="4"/>
        <v/>
      </c>
      <c r="C66" s="171">
        <f t="shared" si="5"/>
        <v>0</v>
      </c>
      <c r="D66" s="150">
        <v>0</v>
      </c>
      <c r="E66" s="167">
        <f t="shared" si="6"/>
        <v>0</v>
      </c>
      <c r="F66" s="316"/>
      <c r="G66" s="288"/>
      <c r="H66" s="220"/>
    </row>
    <row r="67" spans="1:8" s="289" customFormat="1" ht="15" customHeight="1" x14ac:dyDescent="0.25">
      <c r="A67" s="317" t="s">
        <v>15</v>
      </c>
      <c r="B67" s="37" t="str">
        <f t="shared" si="4"/>
        <v/>
      </c>
      <c r="C67" s="171">
        <f t="shared" si="5"/>
        <v>0</v>
      </c>
      <c r="D67" s="150">
        <v>0</v>
      </c>
      <c r="E67" s="167">
        <f t="shared" si="6"/>
        <v>0</v>
      </c>
      <c r="F67" s="316"/>
      <c r="G67" s="288"/>
      <c r="H67" s="220"/>
    </row>
    <row r="68" spans="1:8" s="289" customFormat="1" ht="15" customHeight="1" thickBot="1" x14ac:dyDescent="0.3">
      <c r="A68" s="317" t="s">
        <v>16</v>
      </c>
      <c r="B68" s="37" t="str">
        <f t="shared" si="4"/>
        <v/>
      </c>
      <c r="C68" s="171">
        <f t="shared" si="5"/>
        <v>0</v>
      </c>
      <c r="D68" s="150">
        <v>0</v>
      </c>
      <c r="E68" s="167">
        <f t="shared" si="6"/>
        <v>0</v>
      </c>
      <c r="F68" s="316"/>
      <c r="G68" s="288"/>
      <c r="H68" s="220"/>
    </row>
    <row r="69" spans="1:8" s="289" customFormat="1" ht="32.25" customHeight="1" thickBot="1" x14ac:dyDescent="0.3">
      <c r="A69" s="317"/>
      <c r="B69" s="310" t="s">
        <v>47</v>
      </c>
      <c r="C69" s="318" t="s">
        <v>4</v>
      </c>
      <c r="D69" s="312" t="s">
        <v>5</v>
      </c>
      <c r="E69" s="319" t="s">
        <v>3</v>
      </c>
      <c r="F69" s="316"/>
      <c r="G69" s="288"/>
      <c r="H69" s="220"/>
    </row>
    <row r="70" spans="1:8" s="289" customFormat="1" ht="15" customHeight="1" x14ac:dyDescent="0.25">
      <c r="A70" s="317" t="s">
        <v>19</v>
      </c>
      <c r="B70" s="7" t="str">
        <f t="shared" ref="B70:B79" si="7">IF(B22="","",B22)</f>
        <v/>
      </c>
      <c r="C70" s="171">
        <f t="shared" ref="C70:C79" si="8">F22</f>
        <v>0</v>
      </c>
      <c r="D70" s="150">
        <v>0</v>
      </c>
      <c r="E70" s="167">
        <f t="shared" si="6"/>
        <v>0</v>
      </c>
      <c r="F70" s="316"/>
      <c r="G70" s="288"/>
      <c r="H70" s="220"/>
    </row>
    <row r="71" spans="1:8" s="289" customFormat="1" ht="15" customHeight="1" x14ac:dyDescent="0.25">
      <c r="A71" s="317" t="s">
        <v>20</v>
      </c>
      <c r="B71" s="7" t="str">
        <f t="shared" si="7"/>
        <v/>
      </c>
      <c r="C71" s="171">
        <f t="shared" si="8"/>
        <v>0</v>
      </c>
      <c r="D71" s="150">
        <v>0</v>
      </c>
      <c r="E71" s="167">
        <f t="shared" si="6"/>
        <v>0</v>
      </c>
      <c r="F71" s="316"/>
      <c r="G71" s="288"/>
      <c r="H71" s="220"/>
    </row>
    <row r="72" spans="1:8" s="289" customFormat="1" ht="15" customHeight="1" x14ac:dyDescent="0.25">
      <c r="A72" s="317" t="s">
        <v>21</v>
      </c>
      <c r="B72" s="7" t="str">
        <f t="shared" si="7"/>
        <v/>
      </c>
      <c r="C72" s="171">
        <f t="shared" si="8"/>
        <v>0</v>
      </c>
      <c r="D72" s="150">
        <v>0</v>
      </c>
      <c r="E72" s="167">
        <f t="shared" si="6"/>
        <v>0</v>
      </c>
      <c r="F72" s="316"/>
      <c r="G72" s="288"/>
      <c r="H72" s="220"/>
    </row>
    <row r="73" spans="1:8" s="289" customFormat="1" ht="15" customHeight="1" x14ac:dyDescent="0.25">
      <c r="A73" s="320" t="s">
        <v>32</v>
      </c>
      <c r="B73" s="7" t="str">
        <f t="shared" si="7"/>
        <v/>
      </c>
      <c r="C73" s="171">
        <f t="shared" si="8"/>
        <v>0</v>
      </c>
      <c r="D73" s="150">
        <v>0</v>
      </c>
      <c r="E73" s="167">
        <f t="shared" si="6"/>
        <v>0</v>
      </c>
      <c r="F73" s="316"/>
      <c r="G73" s="288"/>
      <c r="H73" s="220"/>
    </row>
    <row r="74" spans="1:8" s="289" customFormat="1" ht="15" customHeight="1" x14ac:dyDescent="0.25">
      <c r="A74" s="320" t="s">
        <v>33</v>
      </c>
      <c r="B74" s="56" t="str">
        <f t="shared" si="7"/>
        <v/>
      </c>
      <c r="C74" s="171">
        <f t="shared" si="8"/>
        <v>0</v>
      </c>
      <c r="D74" s="150">
        <v>0</v>
      </c>
      <c r="E74" s="167">
        <f t="shared" si="6"/>
        <v>0</v>
      </c>
      <c r="F74" s="316"/>
      <c r="G74" s="288"/>
      <c r="H74" s="220"/>
    </row>
    <row r="75" spans="1:8" s="289" customFormat="1" ht="15" customHeight="1" x14ac:dyDescent="0.25">
      <c r="A75" s="320" t="s">
        <v>34</v>
      </c>
      <c r="B75" s="7" t="str">
        <f t="shared" si="7"/>
        <v/>
      </c>
      <c r="C75" s="171">
        <f t="shared" si="8"/>
        <v>0</v>
      </c>
      <c r="D75" s="150">
        <v>0</v>
      </c>
      <c r="E75" s="167">
        <f t="shared" si="6"/>
        <v>0</v>
      </c>
      <c r="F75" s="316"/>
      <c r="G75" s="288"/>
      <c r="H75" s="220"/>
    </row>
    <row r="76" spans="1:8" s="289" customFormat="1" ht="15" customHeight="1" x14ac:dyDescent="0.25">
      <c r="A76" s="320" t="s">
        <v>35</v>
      </c>
      <c r="B76" s="7" t="str">
        <f t="shared" si="7"/>
        <v/>
      </c>
      <c r="C76" s="171">
        <f t="shared" si="8"/>
        <v>0</v>
      </c>
      <c r="D76" s="150">
        <v>0</v>
      </c>
      <c r="E76" s="167">
        <f t="shared" si="6"/>
        <v>0</v>
      </c>
      <c r="F76" s="316"/>
      <c r="G76" s="288"/>
      <c r="H76" s="220"/>
    </row>
    <row r="77" spans="1:8" s="289" customFormat="1" ht="15" customHeight="1" x14ac:dyDescent="0.25">
      <c r="A77" s="320" t="s">
        <v>36</v>
      </c>
      <c r="B77" s="7" t="str">
        <f t="shared" si="7"/>
        <v/>
      </c>
      <c r="C77" s="171">
        <f t="shared" si="8"/>
        <v>0</v>
      </c>
      <c r="D77" s="150">
        <v>0</v>
      </c>
      <c r="E77" s="167">
        <f t="shared" si="6"/>
        <v>0</v>
      </c>
      <c r="F77" s="316"/>
      <c r="G77" s="288"/>
      <c r="H77" s="220"/>
    </row>
    <row r="78" spans="1:8" s="289" customFormat="1" ht="15" customHeight="1" x14ac:dyDescent="0.25">
      <c r="A78" s="320" t="s">
        <v>37</v>
      </c>
      <c r="B78" s="7" t="str">
        <f t="shared" si="7"/>
        <v/>
      </c>
      <c r="C78" s="171">
        <f t="shared" si="8"/>
        <v>0</v>
      </c>
      <c r="D78" s="150">
        <v>0</v>
      </c>
      <c r="E78" s="167">
        <f t="shared" si="6"/>
        <v>0</v>
      </c>
      <c r="F78" s="316"/>
      <c r="G78" s="288"/>
      <c r="H78" s="220"/>
    </row>
    <row r="79" spans="1:8" s="289" customFormat="1" ht="15" customHeight="1" thickBot="1" x14ac:dyDescent="0.3">
      <c r="A79" s="321" t="s">
        <v>38</v>
      </c>
      <c r="B79" s="7" t="str">
        <f t="shared" si="7"/>
        <v/>
      </c>
      <c r="C79" s="171">
        <f t="shared" si="8"/>
        <v>0</v>
      </c>
      <c r="D79" s="151">
        <v>0</v>
      </c>
      <c r="E79" s="169">
        <f t="shared" si="6"/>
        <v>0</v>
      </c>
      <c r="F79" s="316"/>
      <c r="G79" s="288"/>
      <c r="H79" s="220"/>
    </row>
    <row r="80" spans="1:8" s="289" customFormat="1" ht="15" customHeight="1" thickBot="1" x14ac:dyDescent="0.3">
      <c r="A80" s="298" t="s">
        <v>175</v>
      </c>
      <c r="B80" s="299"/>
      <c r="C80" s="300"/>
      <c r="D80" s="301"/>
      <c r="E80" s="174">
        <f>SUM(E59:E79)</f>
        <v>0</v>
      </c>
      <c r="F80" s="316"/>
      <c r="G80" s="288"/>
      <c r="H80" s="220"/>
    </row>
    <row r="81" spans="1:8" x14ac:dyDescent="0.25">
      <c r="A81" s="322"/>
      <c r="B81" s="303"/>
      <c r="C81" s="303"/>
      <c r="D81" s="304"/>
      <c r="E81" s="323"/>
      <c r="F81" s="324"/>
    </row>
    <row r="82" spans="1:8" ht="93" customHeight="1" x14ac:dyDescent="0.25">
      <c r="A82" s="585" t="s">
        <v>191</v>
      </c>
      <c r="B82" s="579"/>
      <c r="C82" s="579"/>
      <c r="D82" s="579"/>
      <c r="E82" s="579"/>
      <c r="F82" s="580"/>
    </row>
    <row r="83" spans="1:8" ht="125.1" customHeight="1" thickBot="1" x14ac:dyDescent="0.3">
      <c r="A83" s="491"/>
      <c r="B83" s="492"/>
      <c r="C83" s="492"/>
      <c r="D83" s="492"/>
      <c r="E83" s="492"/>
      <c r="F83" s="493"/>
    </row>
    <row r="84" spans="1:8" ht="24.9" customHeight="1" thickBot="1" x14ac:dyDescent="0.3">
      <c r="A84" s="308"/>
      <c r="B84" s="303"/>
      <c r="C84" s="303"/>
      <c r="D84" s="304"/>
      <c r="E84" s="323"/>
      <c r="F84" s="325"/>
    </row>
    <row r="85" spans="1:8" ht="30" customHeight="1" x14ac:dyDescent="0.3">
      <c r="A85" s="572" t="s">
        <v>208</v>
      </c>
      <c r="B85" s="573"/>
      <c r="C85" s="573"/>
      <c r="D85" s="573"/>
      <c r="E85" s="573"/>
      <c r="F85" s="574"/>
    </row>
    <row r="86" spans="1:8" ht="78.75" customHeight="1" thickBot="1" x14ac:dyDescent="0.3">
      <c r="A86" s="521" t="s">
        <v>250</v>
      </c>
      <c r="B86" s="522"/>
      <c r="C86" s="522"/>
      <c r="D86" s="522"/>
      <c r="E86" s="522"/>
      <c r="F86" s="523"/>
    </row>
    <row r="87" spans="1:8" ht="28.95" customHeight="1" thickBot="1" x14ac:dyDescent="0.3">
      <c r="A87" s="322"/>
      <c r="B87" s="310" t="s">
        <v>6</v>
      </c>
      <c r="C87" s="312" t="s">
        <v>1</v>
      </c>
      <c r="D87" s="312" t="s">
        <v>2</v>
      </c>
      <c r="E87" s="313" t="s">
        <v>3</v>
      </c>
      <c r="F87" s="324"/>
    </row>
    <row r="88" spans="1:8" s="289" customFormat="1" ht="15" customHeight="1" x14ac:dyDescent="0.25">
      <c r="A88" s="287" t="s">
        <v>73</v>
      </c>
      <c r="B88" s="42"/>
      <c r="C88" s="152">
        <v>0</v>
      </c>
      <c r="D88" s="162">
        <v>0</v>
      </c>
      <c r="E88" s="166">
        <f>ROUND(C88*D88, 2)</f>
        <v>0</v>
      </c>
      <c r="F88" s="316"/>
      <c r="G88" s="288"/>
      <c r="H88" s="220"/>
    </row>
    <row r="89" spans="1:8" s="289" customFormat="1" ht="15" customHeight="1" x14ac:dyDescent="0.25">
      <c r="A89" s="290" t="s">
        <v>74</v>
      </c>
      <c r="B89" s="6"/>
      <c r="C89" s="153">
        <v>0</v>
      </c>
      <c r="D89" s="163">
        <v>0</v>
      </c>
      <c r="E89" s="167">
        <f>ROUND(C89*D89, 2)</f>
        <v>0</v>
      </c>
      <c r="F89" s="326"/>
      <c r="G89" s="288"/>
      <c r="H89" s="220"/>
    </row>
    <row r="90" spans="1:8" s="289" customFormat="1" ht="15" customHeight="1" thickBot="1" x14ac:dyDescent="0.3">
      <c r="A90" s="290" t="s">
        <v>76</v>
      </c>
      <c r="B90" s="8"/>
      <c r="C90" s="154">
        <v>0</v>
      </c>
      <c r="D90" s="165">
        <v>0</v>
      </c>
      <c r="E90" s="169">
        <f>ROUND(C90*D90, 2)</f>
        <v>0</v>
      </c>
      <c r="F90" s="316"/>
      <c r="G90" s="288"/>
      <c r="H90" s="220"/>
    </row>
    <row r="91" spans="1:8" s="289" customFormat="1" ht="15" customHeight="1" thickBot="1" x14ac:dyDescent="0.3">
      <c r="A91" s="298" t="s">
        <v>176</v>
      </c>
      <c r="B91" s="299"/>
      <c r="C91" s="300"/>
      <c r="D91" s="327"/>
      <c r="E91" s="175">
        <f>SUM(E88:E90)</f>
        <v>0</v>
      </c>
      <c r="F91" s="316"/>
      <c r="G91" s="288"/>
      <c r="H91" s="220"/>
    </row>
    <row r="92" spans="1:8" x14ac:dyDescent="0.25">
      <c r="A92" s="322"/>
      <c r="B92" s="303"/>
      <c r="C92" s="303"/>
      <c r="D92" s="303"/>
      <c r="E92" s="328"/>
      <c r="F92" s="324"/>
    </row>
    <row r="93" spans="1:8" ht="34.5" customHeight="1" x14ac:dyDescent="0.25">
      <c r="A93" s="578" t="s">
        <v>192</v>
      </c>
      <c r="B93" s="589"/>
      <c r="C93" s="589"/>
      <c r="D93" s="589"/>
      <c r="E93" s="589"/>
      <c r="F93" s="590"/>
    </row>
    <row r="94" spans="1:8" ht="125.1" customHeight="1" thickBot="1" x14ac:dyDescent="0.3">
      <c r="A94" s="491"/>
      <c r="B94" s="492"/>
      <c r="C94" s="492"/>
      <c r="D94" s="492"/>
      <c r="E94" s="492"/>
      <c r="F94" s="493"/>
    </row>
    <row r="95" spans="1:8" ht="24.9" customHeight="1" thickBot="1" x14ac:dyDescent="0.3">
      <c r="A95" s="308"/>
      <c r="B95" s="303"/>
      <c r="C95" s="303"/>
      <c r="D95" s="303"/>
      <c r="E95" s="303"/>
      <c r="F95" s="325"/>
    </row>
    <row r="96" spans="1:8" ht="30" customHeight="1" x14ac:dyDescent="0.3">
      <c r="A96" s="572" t="s">
        <v>210</v>
      </c>
      <c r="B96" s="573"/>
      <c r="C96" s="573"/>
      <c r="D96" s="573"/>
      <c r="E96" s="573"/>
      <c r="F96" s="574"/>
    </row>
    <row r="97" spans="1:8" ht="83.25" customHeight="1" thickBot="1" x14ac:dyDescent="0.3">
      <c r="A97" s="586" t="s">
        <v>211</v>
      </c>
      <c r="B97" s="591"/>
      <c r="C97" s="591"/>
      <c r="D97" s="591"/>
      <c r="E97" s="591"/>
      <c r="F97" s="592"/>
    </row>
    <row r="98" spans="1:8" ht="28.95" customHeight="1" thickBot="1" x14ac:dyDescent="0.3">
      <c r="A98" s="329"/>
      <c r="B98" s="310" t="s">
        <v>6</v>
      </c>
      <c r="C98" s="312" t="s">
        <v>1</v>
      </c>
      <c r="D98" s="312" t="s">
        <v>2</v>
      </c>
      <c r="E98" s="313" t="s">
        <v>3</v>
      </c>
      <c r="F98" s="324"/>
    </row>
    <row r="99" spans="1:8" s="289" customFormat="1" ht="15" customHeight="1" x14ac:dyDescent="0.25">
      <c r="A99" s="287" t="s">
        <v>73</v>
      </c>
      <c r="B99" s="42"/>
      <c r="C99" s="152">
        <v>0</v>
      </c>
      <c r="D99" s="162">
        <v>0</v>
      </c>
      <c r="E99" s="166">
        <f>ROUND(C99*D99, 2)</f>
        <v>0</v>
      </c>
      <c r="F99" s="316"/>
      <c r="G99" s="288"/>
      <c r="H99" s="220"/>
    </row>
    <row r="100" spans="1:8" s="289" customFormat="1" ht="15" customHeight="1" x14ac:dyDescent="0.25">
      <c r="A100" s="290" t="s">
        <v>74</v>
      </c>
      <c r="B100" s="6"/>
      <c r="C100" s="153">
        <v>0</v>
      </c>
      <c r="D100" s="163">
        <v>0</v>
      </c>
      <c r="E100" s="167">
        <f>ROUND(C100*D100, 2)</f>
        <v>0</v>
      </c>
      <c r="F100" s="316"/>
      <c r="G100" s="288"/>
      <c r="H100" s="220"/>
    </row>
    <row r="101" spans="1:8" s="289" customFormat="1" ht="15" customHeight="1" x14ac:dyDescent="0.25">
      <c r="A101" s="290" t="s">
        <v>76</v>
      </c>
      <c r="B101" s="6"/>
      <c r="C101" s="153">
        <v>0</v>
      </c>
      <c r="D101" s="163">
        <v>0</v>
      </c>
      <c r="E101" s="167">
        <f>ROUND(C101*D101, 2)</f>
        <v>0</v>
      </c>
      <c r="F101" s="316"/>
      <c r="G101" s="288"/>
      <c r="H101" s="220"/>
    </row>
    <row r="102" spans="1:8" s="289" customFormat="1" ht="15" customHeight="1" x14ac:dyDescent="0.25">
      <c r="A102" s="290" t="s">
        <v>79</v>
      </c>
      <c r="B102" s="6"/>
      <c r="C102" s="153">
        <v>0</v>
      </c>
      <c r="D102" s="163">
        <v>0</v>
      </c>
      <c r="E102" s="167">
        <f t="shared" ref="E102:E103" si="9">ROUND(C102*D102, 2)</f>
        <v>0</v>
      </c>
      <c r="F102" s="316"/>
      <c r="G102" s="288"/>
      <c r="H102" s="220"/>
    </row>
    <row r="103" spans="1:8" s="289" customFormat="1" ht="15" customHeight="1" thickBot="1" x14ac:dyDescent="0.3">
      <c r="A103" s="290" t="s">
        <v>80</v>
      </c>
      <c r="B103" s="8"/>
      <c r="C103" s="154">
        <v>0</v>
      </c>
      <c r="D103" s="165">
        <v>0</v>
      </c>
      <c r="E103" s="169">
        <f t="shared" si="9"/>
        <v>0</v>
      </c>
      <c r="F103" s="316"/>
      <c r="G103" s="288"/>
      <c r="H103" s="220"/>
    </row>
    <row r="104" spans="1:8" s="289" customFormat="1" ht="15" customHeight="1" thickBot="1" x14ac:dyDescent="0.3">
      <c r="A104" s="298" t="s">
        <v>177</v>
      </c>
      <c r="B104" s="299"/>
      <c r="C104" s="300"/>
      <c r="D104" s="327"/>
      <c r="E104" s="175">
        <f>SUM(E99:E103)</f>
        <v>0</v>
      </c>
      <c r="F104" s="316"/>
      <c r="G104" s="288"/>
      <c r="H104" s="220"/>
    </row>
    <row r="105" spans="1:8" x14ac:dyDescent="0.25">
      <c r="A105" s="330"/>
      <c r="B105" s="331"/>
      <c r="C105" s="331"/>
      <c r="D105" s="332"/>
      <c r="E105" s="332"/>
      <c r="F105" s="324"/>
    </row>
    <row r="106" spans="1:8" ht="45.75" customHeight="1" x14ac:dyDescent="0.25">
      <c r="A106" s="578" t="s">
        <v>193</v>
      </c>
      <c r="B106" s="579"/>
      <c r="C106" s="579"/>
      <c r="D106" s="579"/>
      <c r="E106" s="579"/>
      <c r="F106" s="580"/>
    </row>
    <row r="107" spans="1:8" ht="125.1" customHeight="1" thickBot="1" x14ac:dyDescent="0.3">
      <c r="A107" s="491"/>
      <c r="B107" s="492"/>
      <c r="C107" s="492"/>
      <c r="D107" s="492"/>
      <c r="E107" s="492"/>
      <c r="F107" s="493"/>
    </row>
    <row r="108" spans="1:8" ht="24.9" customHeight="1" thickBot="1" x14ac:dyDescent="0.3">
      <c r="A108" s="308"/>
      <c r="B108" s="303"/>
      <c r="C108" s="303"/>
      <c r="D108" s="303"/>
      <c r="E108" s="303"/>
      <c r="F108" s="325"/>
    </row>
    <row r="109" spans="1:8" ht="30" customHeight="1" x14ac:dyDescent="0.3">
      <c r="A109" s="572" t="s">
        <v>212</v>
      </c>
      <c r="B109" s="573"/>
      <c r="C109" s="573"/>
      <c r="D109" s="573"/>
      <c r="E109" s="573"/>
      <c r="F109" s="574"/>
    </row>
    <row r="110" spans="1:8" ht="64.5" customHeight="1" thickBot="1" x14ac:dyDescent="0.3">
      <c r="A110" s="586" t="s">
        <v>213</v>
      </c>
      <c r="B110" s="587"/>
      <c r="C110" s="587"/>
      <c r="D110" s="587"/>
      <c r="E110" s="587"/>
      <c r="F110" s="588"/>
    </row>
    <row r="111" spans="1:8" ht="28.95" customHeight="1" thickBot="1" x14ac:dyDescent="0.3">
      <c r="A111" s="333"/>
      <c r="B111" s="310" t="s">
        <v>6</v>
      </c>
      <c r="C111" s="312" t="s">
        <v>1</v>
      </c>
      <c r="D111" s="312" t="s">
        <v>2</v>
      </c>
      <c r="E111" s="313" t="s">
        <v>3</v>
      </c>
      <c r="F111" s="334"/>
    </row>
    <row r="112" spans="1:8" s="289" customFormat="1" ht="15" customHeight="1" x14ac:dyDescent="0.25">
      <c r="A112" s="287" t="s">
        <v>73</v>
      </c>
      <c r="B112" s="42"/>
      <c r="C112" s="152">
        <v>0</v>
      </c>
      <c r="D112" s="162">
        <v>0</v>
      </c>
      <c r="E112" s="166">
        <f>ROUND(C112*D112, 2)</f>
        <v>0</v>
      </c>
      <c r="F112" s="326"/>
      <c r="G112" s="288"/>
      <c r="H112" s="220"/>
    </row>
    <row r="113" spans="1:8" s="289" customFormat="1" ht="15" customHeight="1" x14ac:dyDescent="0.25">
      <c r="A113" s="290" t="s">
        <v>74</v>
      </c>
      <c r="B113" s="6"/>
      <c r="C113" s="153">
        <v>0</v>
      </c>
      <c r="D113" s="163">
        <v>0</v>
      </c>
      <c r="E113" s="167">
        <f>ROUND(C113*D113, 2)</f>
        <v>0</v>
      </c>
      <c r="F113" s="316"/>
      <c r="G113" s="288"/>
      <c r="H113" s="220"/>
    </row>
    <row r="114" spans="1:8" s="289" customFormat="1" ht="15" customHeight="1" x14ac:dyDescent="0.25">
      <c r="A114" s="290" t="s">
        <v>76</v>
      </c>
      <c r="B114" s="6"/>
      <c r="C114" s="153">
        <v>0</v>
      </c>
      <c r="D114" s="163">
        <v>0</v>
      </c>
      <c r="E114" s="167">
        <f>ROUND(C114*D114, 2)</f>
        <v>0</v>
      </c>
      <c r="F114" s="316"/>
      <c r="G114" s="288"/>
      <c r="H114" s="220"/>
    </row>
    <row r="115" spans="1:8" s="289" customFormat="1" ht="15" customHeight="1" x14ac:dyDescent="0.25">
      <c r="A115" s="290" t="s">
        <v>79</v>
      </c>
      <c r="B115" s="6"/>
      <c r="C115" s="153">
        <v>0</v>
      </c>
      <c r="D115" s="163">
        <v>0</v>
      </c>
      <c r="E115" s="167">
        <f t="shared" ref="E115:E119" si="10">ROUND(C115*D115, 2)</f>
        <v>0</v>
      </c>
      <c r="F115" s="316"/>
      <c r="G115" s="288"/>
      <c r="H115" s="220"/>
    </row>
    <row r="116" spans="1:8" s="289" customFormat="1" ht="15" customHeight="1" x14ac:dyDescent="0.25">
      <c r="A116" s="290" t="s">
        <v>80</v>
      </c>
      <c r="B116" s="6"/>
      <c r="C116" s="153">
        <v>0</v>
      </c>
      <c r="D116" s="163">
        <v>0</v>
      </c>
      <c r="E116" s="167">
        <f t="shared" si="10"/>
        <v>0</v>
      </c>
      <c r="F116" s="316"/>
      <c r="G116" s="288"/>
      <c r="H116" s="220"/>
    </row>
    <row r="117" spans="1:8" s="289" customFormat="1" ht="15" customHeight="1" x14ac:dyDescent="0.25">
      <c r="A117" s="290" t="s">
        <v>87</v>
      </c>
      <c r="B117" s="6"/>
      <c r="C117" s="153">
        <v>0</v>
      </c>
      <c r="D117" s="163">
        <v>0</v>
      </c>
      <c r="E117" s="167">
        <f t="shared" si="10"/>
        <v>0</v>
      </c>
      <c r="F117" s="316"/>
      <c r="G117" s="288"/>
      <c r="H117" s="220"/>
    </row>
    <row r="118" spans="1:8" s="289" customFormat="1" ht="15" customHeight="1" x14ac:dyDescent="0.25">
      <c r="A118" s="290" t="s">
        <v>113</v>
      </c>
      <c r="B118" s="6"/>
      <c r="C118" s="153">
        <v>0</v>
      </c>
      <c r="D118" s="163">
        <v>0</v>
      </c>
      <c r="E118" s="167">
        <f t="shared" si="10"/>
        <v>0</v>
      </c>
      <c r="F118" s="316"/>
      <c r="G118" s="288"/>
      <c r="H118" s="220"/>
    </row>
    <row r="119" spans="1:8" s="289" customFormat="1" ht="15" customHeight="1" x14ac:dyDescent="0.25">
      <c r="A119" s="290" t="s">
        <v>114</v>
      </c>
      <c r="B119" s="6"/>
      <c r="C119" s="153">
        <v>0</v>
      </c>
      <c r="D119" s="163">
        <v>0</v>
      </c>
      <c r="E119" s="167">
        <f t="shared" si="10"/>
        <v>0</v>
      </c>
      <c r="F119" s="316"/>
      <c r="G119" s="288"/>
      <c r="H119" s="220"/>
    </row>
    <row r="120" spans="1:8" s="289" customFormat="1" ht="15" customHeight="1" x14ac:dyDescent="0.25">
      <c r="A120" s="290" t="s">
        <v>115</v>
      </c>
      <c r="B120" s="6"/>
      <c r="C120" s="153">
        <v>0</v>
      </c>
      <c r="D120" s="163">
        <v>0</v>
      </c>
      <c r="E120" s="167">
        <f>ROUND(C120*D120, 2)</f>
        <v>0</v>
      </c>
      <c r="F120" s="316"/>
      <c r="G120" s="288"/>
      <c r="H120" s="220"/>
    </row>
    <row r="121" spans="1:8" s="289" customFormat="1" ht="15" customHeight="1" thickBot="1" x14ac:dyDescent="0.3">
      <c r="A121" s="297" t="s">
        <v>116</v>
      </c>
      <c r="B121" s="8"/>
      <c r="C121" s="154">
        <v>0</v>
      </c>
      <c r="D121" s="165">
        <v>0</v>
      </c>
      <c r="E121" s="169">
        <f>ROUND(C121*D121, 2)</f>
        <v>0</v>
      </c>
      <c r="F121" s="316"/>
      <c r="G121" s="288"/>
      <c r="H121" s="220"/>
    </row>
    <row r="122" spans="1:8" s="289" customFormat="1" ht="15" customHeight="1" thickBot="1" x14ac:dyDescent="0.3">
      <c r="A122" s="298" t="s">
        <v>178</v>
      </c>
      <c r="B122" s="299"/>
      <c r="C122" s="300"/>
      <c r="D122" s="327"/>
      <c r="E122" s="174">
        <f>SUM(E112:E121)</f>
        <v>0</v>
      </c>
      <c r="F122" s="316"/>
      <c r="G122" s="288"/>
      <c r="H122" s="220"/>
    </row>
    <row r="123" spans="1:8" x14ac:dyDescent="0.25">
      <c r="A123" s="322"/>
      <c r="B123" s="303"/>
      <c r="C123" s="303"/>
      <c r="D123" s="303"/>
      <c r="E123" s="323"/>
      <c r="F123" s="324"/>
    </row>
    <row r="124" spans="1:8" ht="54" customHeight="1" x14ac:dyDescent="0.25">
      <c r="A124" s="476" t="s">
        <v>194</v>
      </c>
      <c r="B124" s="477"/>
      <c r="C124" s="477"/>
      <c r="D124" s="477"/>
      <c r="E124" s="477"/>
      <c r="F124" s="478"/>
    </row>
    <row r="125" spans="1:8" ht="125.1" customHeight="1" thickBot="1" x14ac:dyDescent="0.3">
      <c r="A125" s="491"/>
      <c r="B125" s="492"/>
      <c r="C125" s="492"/>
      <c r="D125" s="492"/>
      <c r="E125" s="492"/>
      <c r="F125" s="493"/>
    </row>
    <row r="126" spans="1:8" ht="24.9" customHeight="1" thickBot="1" x14ac:dyDescent="0.3">
      <c r="A126" s="335"/>
      <c r="B126" s="336"/>
      <c r="C126" s="336"/>
      <c r="D126" s="336"/>
      <c r="E126" s="336"/>
      <c r="F126" s="325"/>
    </row>
    <row r="127" spans="1:8" ht="30" customHeight="1" x14ac:dyDescent="0.3">
      <c r="A127" s="572" t="s">
        <v>214</v>
      </c>
      <c r="B127" s="573"/>
      <c r="C127" s="573"/>
      <c r="D127" s="573"/>
      <c r="E127" s="573"/>
      <c r="F127" s="574"/>
    </row>
    <row r="128" spans="1:8" ht="78.75" customHeight="1" x14ac:dyDescent="0.25">
      <c r="A128" s="593" t="s">
        <v>215</v>
      </c>
      <c r="B128" s="594"/>
      <c r="C128" s="594"/>
      <c r="D128" s="594"/>
      <c r="E128" s="594"/>
      <c r="F128" s="595"/>
    </row>
    <row r="129" spans="1:8" x14ac:dyDescent="0.25">
      <c r="A129" s="337" t="s">
        <v>216</v>
      </c>
      <c r="B129" s="541" t="s">
        <v>39</v>
      </c>
      <c r="C129" s="541"/>
      <c r="D129" s="541"/>
      <c r="E129" s="541"/>
      <c r="F129" s="542"/>
    </row>
    <row r="130" spans="1:8" ht="13.8" thickBot="1" x14ac:dyDescent="0.3">
      <c r="A130" s="337" t="s">
        <v>217</v>
      </c>
      <c r="B130" s="541" t="s">
        <v>30</v>
      </c>
      <c r="C130" s="541"/>
      <c r="D130" s="541"/>
      <c r="E130" s="541"/>
      <c r="F130" s="542"/>
    </row>
    <row r="131" spans="1:8" ht="21.6" customHeight="1" thickBot="1" x14ac:dyDescent="0.3">
      <c r="A131" s="338"/>
      <c r="B131" s="310" t="s">
        <v>0</v>
      </c>
      <c r="C131" s="312" t="s">
        <v>18</v>
      </c>
      <c r="D131" s="313" t="s">
        <v>3</v>
      </c>
      <c r="E131" s="303"/>
      <c r="F131" s="339"/>
    </row>
    <row r="132" spans="1:8" ht="26.25" customHeight="1" thickBot="1" x14ac:dyDescent="0.3">
      <c r="A132" s="340" t="s">
        <v>218</v>
      </c>
      <c r="B132" s="49">
        <v>0</v>
      </c>
      <c r="C132" s="50">
        <v>0</v>
      </c>
      <c r="D132" s="177">
        <f>ROUND(B132*C132, 2)</f>
        <v>0</v>
      </c>
      <c r="E132" s="303"/>
      <c r="F132" s="339"/>
    </row>
    <row r="133" spans="1:8" ht="27.75" customHeight="1" thickBot="1" x14ac:dyDescent="0.3">
      <c r="A133" s="322"/>
      <c r="B133" s="341"/>
      <c r="C133" s="342"/>
      <c r="D133" s="178"/>
      <c r="E133" s="303"/>
      <c r="F133" s="339"/>
    </row>
    <row r="134" spans="1:8" ht="22.5" customHeight="1" thickBot="1" x14ac:dyDescent="0.3">
      <c r="A134" s="28"/>
      <c r="B134" s="457"/>
      <c r="C134" s="457"/>
      <c r="D134" s="343" t="s">
        <v>3</v>
      </c>
      <c r="E134" s="303"/>
      <c r="F134" s="339"/>
    </row>
    <row r="135" spans="1:8" ht="25.5" customHeight="1" thickBot="1" x14ac:dyDescent="0.3">
      <c r="A135" s="598" t="s">
        <v>219</v>
      </c>
      <c r="B135" s="528"/>
      <c r="C135" s="529"/>
      <c r="D135" s="458">
        <f>ROUND(B135*C135, 2)</f>
        <v>0</v>
      </c>
      <c r="E135" s="303"/>
      <c r="F135" s="339"/>
    </row>
    <row r="136" spans="1:8" ht="27" customHeight="1" thickBot="1" x14ac:dyDescent="0.3">
      <c r="A136" s="322"/>
      <c r="B136" s="344"/>
      <c r="C136" s="342"/>
      <c r="D136" s="178"/>
      <c r="E136" s="325"/>
      <c r="F136" s="339"/>
    </row>
    <row r="137" spans="1:8" ht="21" customHeight="1" thickBot="1" x14ac:dyDescent="0.3">
      <c r="A137" s="322"/>
      <c r="B137" s="345" t="s">
        <v>44</v>
      </c>
      <c r="C137" s="346" t="s">
        <v>45</v>
      </c>
      <c r="D137" s="347" t="s">
        <v>3</v>
      </c>
      <c r="E137" s="325"/>
      <c r="F137" s="339"/>
    </row>
    <row r="138" spans="1:8" ht="26.25" customHeight="1" thickBot="1" x14ac:dyDescent="0.3">
      <c r="A138" s="348" t="s">
        <v>220</v>
      </c>
      <c r="B138" s="51">
        <v>0</v>
      </c>
      <c r="C138" s="52">
        <v>0</v>
      </c>
      <c r="D138" s="180">
        <f>ROUND(B138*C138, 2)</f>
        <v>0</v>
      </c>
      <c r="E138" s="325"/>
      <c r="F138" s="339"/>
    </row>
    <row r="139" spans="1:8" ht="26.25" customHeight="1" thickBot="1" x14ac:dyDescent="0.3">
      <c r="A139" s="322"/>
      <c r="B139" s="344"/>
      <c r="C139" s="342"/>
      <c r="D139" s="178"/>
      <c r="E139" s="303"/>
      <c r="F139" s="339"/>
    </row>
    <row r="140" spans="1:8" ht="22.5" customHeight="1" thickBot="1" x14ac:dyDescent="0.3">
      <c r="A140" s="322"/>
      <c r="B140" s="596" t="s">
        <v>43</v>
      </c>
      <c r="C140" s="597"/>
      <c r="D140" s="349" t="s">
        <v>3</v>
      </c>
      <c r="E140" s="303"/>
      <c r="F140" s="339"/>
    </row>
    <row r="141" spans="1:8" ht="25.5" customHeight="1" thickBot="1" x14ac:dyDescent="0.3">
      <c r="A141" s="350" t="s">
        <v>221</v>
      </c>
      <c r="B141" s="526"/>
      <c r="C141" s="526"/>
      <c r="D141" s="182">
        <v>0</v>
      </c>
      <c r="E141" s="303"/>
      <c r="F141" s="339"/>
    </row>
    <row r="142" spans="1:8" ht="13.8" thickBot="1" x14ac:dyDescent="0.3">
      <c r="A142" s="351"/>
      <c r="B142" s="352"/>
      <c r="C142" s="352"/>
      <c r="D142" s="178"/>
      <c r="E142" s="303"/>
      <c r="F142" s="339"/>
    </row>
    <row r="143" spans="1:8" s="289" customFormat="1" ht="15" customHeight="1" thickBot="1" x14ac:dyDescent="0.3">
      <c r="A143" s="298" t="s">
        <v>179</v>
      </c>
      <c r="B143" s="353"/>
      <c r="C143" s="354"/>
      <c r="D143" s="174">
        <f>SUM(D132,D135,D138,D141)</f>
        <v>0</v>
      </c>
      <c r="E143" s="355"/>
      <c r="F143" s="356"/>
      <c r="G143" s="288"/>
      <c r="H143" s="220"/>
    </row>
    <row r="144" spans="1:8" x14ac:dyDescent="0.25">
      <c r="A144" s="322"/>
      <c r="B144" s="357"/>
      <c r="C144" s="308"/>
      <c r="D144" s="323"/>
      <c r="E144" s="303"/>
      <c r="F144" s="339"/>
    </row>
    <row r="145" spans="1:8" ht="73.5" customHeight="1" x14ac:dyDescent="0.25">
      <c r="A145" s="578" t="s">
        <v>195</v>
      </c>
      <c r="B145" s="579"/>
      <c r="C145" s="579"/>
      <c r="D145" s="579"/>
      <c r="E145" s="579"/>
      <c r="F145" s="580"/>
    </row>
    <row r="146" spans="1:8" ht="125.1" customHeight="1" thickBot="1" x14ac:dyDescent="0.3">
      <c r="A146" s="491"/>
      <c r="B146" s="492"/>
      <c r="C146" s="492"/>
      <c r="D146" s="492"/>
      <c r="E146" s="492"/>
      <c r="F146" s="493"/>
    </row>
    <row r="147" spans="1:8" ht="24.9" customHeight="1" thickBot="1" x14ac:dyDescent="0.3">
      <c r="A147" s="308"/>
      <c r="B147" s="303"/>
      <c r="C147" s="304"/>
      <c r="D147" s="303"/>
      <c r="E147" s="325"/>
      <c r="F147" s="303"/>
    </row>
    <row r="148" spans="1:8" ht="30" customHeight="1" x14ac:dyDescent="0.3">
      <c r="A148" s="572" t="s">
        <v>222</v>
      </c>
      <c r="B148" s="573"/>
      <c r="C148" s="573"/>
      <c r="D148" s="573"/>
      <c r="E148" s="573"/>
      <c r="F148" s="574"/>
    </row>
    <row r="149" spans="1:8" ht="87.75" customHeight="1" x14ac:dyDescent="0.25">
      <c r="A149" s="593" t="s">
        <v>215</v>
      </c>
      <c r="B149" s="594"/>
      <c r="C149" s="594"/>
      <c r="D149" s="594"/>
      <c r="E149" s="594"/>
      <c r="F149" s="595"/>
    </row>
    <row r="150" spans="1:8" x14ac:dyDescent="0.25">
      <c r="A150" s="337" t="s">
        <v>216</v>
      </c>
      <c r="B150" s="541" t="s">
        <v>39</v>
      </c>
      <c r="C150" s="541"/>
      <c r="D150" s="541"/>
      <c r="E150" s="541"/>
      <c r="F150" s="542"/>
    </row>
    <row r="151" spans="1:8" ht="14.25" customHeight="1" x14ac:dyDescent="0.25">
      <c r="A151" s="358" t="s">
        <v>217</v>
      </c>
      <c r="B151" s="541" t="s">
        <v>30</v>
      </c>
      <c r="C151" s="541"/>
      <c r="D151" s="541"/>
      <c r="E151" s="541"/>
      <c r="F151" s="542"/>
    </row>
    <row r="152" spans="1:8" ht="13.8" thickBot="1" x14ac:dyDescent="0.3">
      <c r="A152" s="337"/>
      <c r="B152" s="82"/>
      <c r="C152" s="82"/>
      <c r="D152" s="82"/>
      <c r="E152" s="82"/>
      <c r="F152" s="83"/>
    </row>
    <row r="153" spans="1:8" ht="27" customHeight="1" thickBot="1" x14ac:dyDescent="0.3">
      <c r="A153" s="310" t="s">
        <v>46</v>
      </c>
      <c r="B153" s="313" t="s">
        <v>29</v>
      </c>
      <c r="C153" s="82"/>
      <c r="D153" s="82"/>
      <c r="E153" s="82"/>
      <c r="F153" s="83"/>
    </row>
    <row r="154" spans="1:8" s="289" customFormat="1" ht="15" customHeight="1" x14ac:dyDescent="0.25">
      <c r="A154" s="359" t="s">
        <v>223</v>
      </c>
      <c r="B154" s="184">
        <v>0</v>
      </c>
      <c r="C154" s="355"/>
      <c r="D154" s="360"/>
      <c r="E154" s="355"/>
      <c r="F154" s="356"/>
      <c r="G154" s="288"/>
      <c r="H154" s="220"/>
    </row>
    <row r="155" spans="1:8" s="289" customFormat="1" ht="15" customHeight="1" x14ac:dyDescent="0.25">
      <c r="A155" s="320" t="s">
        <v>224</v>
      </c>
      <c r="B155" s="185">
        <v>0</v>
      </c>
      <c r="C155" s="360"/>
      <c r="D155" s="360"/>
      <c r="E155" s="360"/>
      <c r="F155" s="361"/>
      <c r="G155" s="288"/>
      <c r="H155" s="220"/>
    </row>
    <row r="156" spans="1:8" s="289" customFormat="1" ht="15" customHeight="1" x14ac:dyDescent="0.25">
      <c r="A156" s="317" t="s">
        <v>225</v>
      </c>
      <c r="B156" s="185">
        <v>0</v>
      </c>
      <c r="C156" s="362"/>
      <c r="D156" s="360"/>
      <c r="E156" s="362"/>
      <c r="F156" s="316"/>
      <c r="G156" s="288"/>
      <c r="H156" s="220"/>
    </row>
    <row r="157" spans="1:8" s="289" customFormat="1" ht="15" customHeight="1" x14ac:dyDescent="0.25">
      <c r="A157" s="317" t="s">
        <v>226</v>
      </c>
      <c r="B157" s="185">
        <v>0</v>
      </c>
      <c r="C157" s="363"/>
      <c r="D157" s="360"/>
      <c r="E157" s="363"/>
      <c r="F157" s="316"/>
      <c r="G157" s="288"/>
      <c r="H157" s="220"/>
    </row>
    <row r="158" spans="1:8" s="289" customFormat="1" ht="15" customHeight="1" thickBot="1" x14ac:dyDescent="0.3">
      <c r="A158" s="364" t="s">
        <v>227</v>
      </c>
      <c r="B158" s="186">
        <v>0</v>
      </c>
      <c r="C158" s="363"/>
      <c r="D158" s="360"/>
      <c r="E158" s="363"/>
      <c r="F158" s="316"/>
      <c r="G158" s="288"/>
      <c r="H158" s="220"/>
    </row>
    <row r="159" spans="1:8" s="289" customFormat="1" ht="15" customHeight="1" thickBot="1" x14ac:dyDescent="0.3">
      <c r="A159" s="365" t="s">
        <v>180</v>
      </c>
      <c r="B159" s="174">
        <f>SUM(B154:B158)</f>
        <v>0</v>
      </c>
      <c r="C159" s="363"/>
      <c r="D159" s="360"/>
      <c r="E159" s="363"/>
      <c r="F159" s="316"/>
      <c r="G159" s="288"/>
      <c r="H159" s="220"/>
    </row>
    <row r="160" spans="1:8" x14ac:dyDescent="0.25">
      <c r="A160" s="302"/>
      <c r="B160" s="106"/>
      <c r="C160" s="304"/>
      <c r="D160" s="308"/>
      <c r="E160" s="304"/>
      <c r="F160" s="324"/>
    </row>
    <row r="161" spans="1:8" ht="98.25" customHeight="1" x14ac:dyDescent="0.25">
      <c r="A161" s="578" t="s">
        <v>196</v>
      </c>
      <c r="B161" s="579"/>
      <c r="C161" s="579"/>
      <c r="D161" s="579"/>
      <c r="E161" s="579"/>
      <c r="F161" s="580"/>
    </row>
    <row r="162" spans="1:8" ht="125.1" customHeight="1" thickBot="1" x14ac:dyDescent="0.3">
      <c r="A162" s="491"/>
      <c r="B162" s="492"/>
      <c r="C162" s="492"/>
      <c r="D162" s="492"/>
      <c r="E162" s="492"/>
      <c r="F162" s="493"/>
    </row>
    <row r="163" spans="1:8" ht="24.9" customHeight="1" thickBot="1" x14ac:dyDescent="0.3">
      <c r="A163" s="366"/>
      <c r="B163" s="336"/>
      <c r="C163" s="336"/>
      <c r="D163" s="336"/>
      <c r="E163" s="336"/>
      <c r="F163" s="325"/>
    </row>
    <row r="164" spans="1:8" ht="30" customHeight="1" x14ac:dyDescent="0.3">
      <c r="A164" s="572" t="s">
        <v>229</v>
      </c>
      <c r="B164" s="573"/>
      <c r="C164" s="573"/>
      <c r="D164" s="573"/>
      <c r="E164" s="573"/>
      <c r="F164" s="574"/>
    </row>
    <row r="165" spans="1:8" ht="36.75" customHeight="1" thickBot="1" x14ac:dyDescent="0.3">
      <c r="A165" s="586" t="s">
        <v>251</v>
      </c>
      <c r="B165" s="591"/>
      <c r="C165" s="591"/>
      <c r="D165" s="591"/>
      <c r="E165" s="591"/>
      <c r="F165" s="592"/>
    </row>
    <row r="166" spans="1:8" ht="27" customHeight="1" thickBot="1" x14ac:dyDescent="0.3">
      <c r="A166" s="333"/>
      <c r="B166" s="550" t="s">
        <v>31</v>
      </c>
      <c r="C166" s="551"/>
      <c r="D166" s="552"/>
      <c r="E166" s="313" t="s">
        <v>3</v>
      </c>
      <c r="F166" s="324"/>
    </row>
    <row r="167" spans="1:8" s="289" customFormat="1" ht="15" customHeight="1" x14ac:dyDescent="0.25">
      <c r="A167" s="367" t="s">
        <v>73</v>
      </c>
      <c r="B167" s="602"/>
      <c r="C167" s="538"/>
      <c r="D167" s="538"/>
      <c r="E167" s="255">
        <v>0</v>
      </c>
      <c r="F167" s="316"/>
      <c r="G167" s="288"/>
      <c r="H167" s="220"/>
    </row>
    <row r="168" spans="1:8" s="289" customFormat="1" ht="15" customHeight="1" x14ac:dyDescent="0.25">
      <c r="A168" s="368" t="s">
        <v>74</v>
      </c>
      <c r="B168" s="599"/>
      <c r="C168" s="539"/>
      <c r="D168" s="539"/>
      <c r="E168" s="185">
        <v>0</v>
      </c>
      <c r="F168" s="316"/>
      <c r="G168" s="288"/>
      <c r="H168" s="220"/>
    </row>
    <row r="169" spans="1:8" s="289" customFormat="1" ht="15" customHeight="1" x14ac:dyDescent="0.25">
      <c r="A169" s="368" t="s">
        <v>76</v>
      </c>
      <c r="B169" s="599"/>
      <c r="C169" s="539"/>
      <c r="D169" s="539"/>
      <c r="E169" s="185">
        <v>0</v>
      </c>
      <c r="F169" s="316"/>
      <c r="G169" s="288"/>
      <c r="H169" s="220"/>
    </row>
    <row r="170" spans="1:8" s="289" customFormat="1" ht="15" customHeight="1" x14ac:dyDescent="0.25">
      <c r="A170" s="368" t="s">
        <v>79</v>
      </c>
      <c r="B170" s="599"/>
      <c r="C170" s="539"/>
      <c r="D170" s="539"/>
      <c r="E170" s="185">
        <v>0</v>
      </c>
      <c r="F170" s="316"/>
      <c r="G170" s="288"/>
      <c r="H170" s="220"/>
    </row>
    <row r="171" spans="1:8" s="289" customFormat="1" ht="15" customHeight="1" x14ac:dyDescent="0.25">
      <c r="A171" s="369" t="s">
        <v>80</v>
      </c>
      <c r="B171" s="599"/>
      <c r="C171" s="539"/>
      <c r="D171" s="539"/>
      <c r="E171" s="185">
        <v>0</v>
      </c>
      <c r="F171" s="316"/>
      <c r="G171" s="288"/>
      <c r="H171" s="220"/>
    </row>
    <row r="172" spans="1:8" s="289" customFormat="1" ht="15" customHeight="1" x14ac:dyDescent="0.25">
      <c r="A172" s="369" t="s">
        <v>87</v>
      </c>
      <c r="B172" s="599"/>
      <c r="C172" s="539"/>
      <c r="D172" s="539"/>
      <c r="E172" s="185">
        <v>0</v>
      </c>
      <c r="F172" s="316"/>
      <c r="G172" s="288"/>
      <c r="H172" s="220"/>
    </row>
    <row r="173" spans="1:8" s="289" customFormat="1" ht="15" customHeight="1" x14ac:dyDescent="0.25">
      <c r="A173" s="368" t="s">
        <v>113</v>
      </c>
      <c r="B173" s="600"/>
      <c r="C173" s="601"/>
      <c r="D173" s="509"/>
      <c r="E173" s="185">
        <v>0</v>
      </c>
      <c r="F173" s="316"/>
      <c r="G173" s="288"/>
      <c r="H173" s="220"/>
    </row>
    <row r="174" spans="1:8" s="289" customFormat="1" ht="15" customHeight="1" x14ac:dyDescent="0.25">
      <c r="A174" s="368" t="s">
        <v>114</v>
      </c>
      <c r="B174" s="600"/>
      <c r="C174" s="601"/>
      <c r="D174" s="509"/>
      <c r="E174" s="185">
        <v>0</v>
      </c>
      <c r="F174" s="316"/>
      <c r="G174" s="288"/>
      <c r="H174" s="220"/>
    </row>
    <row r="175" spans="1:8" s="289" customFormat="1" ht="15" customHeight="1" x14ac:dyDescent="0.25">
      <c r="A175" s="368" t="s">
        <v>115</v>
      </c>
      <c r="B175" s="600"/>
      <c r="C175" s="601"/>
      <c r="D175" s="509"/>
      <c r="E175" s="185">
        <v>0</v>
      </c>
      <c r="F175" s="316"/>
      <c r="G175" s="288"/>
      <c r="H175" s="220"/>
    </row>
    <row r="176" spans="1:8" s="289" customFormat="1" ht="15" customHeight="1" thickBot="1" x14ac:dyDescent="0.3">
      <c r="A176" s="368" t="s">
        <v>116</v>
      </c>
      <c r="B176" s="606"/>
      <c r="C176" s="607"/>
      <c r="D176" s="511"/>
      <c r="E176" s="186">
        <v>0</v>
      </c>
      <c r="F176" s="316"/>
      <c r="G176" s="288"/>
      <c r="H176" s="220"/>
    </row>
    <row r="177" spans="1:8" s="289" customFormat="1" ht="15" customHeight="1" thickBot="1" x14ac:dyDescent="0.3">
      <c r="A177" s="298" t="s">
        <v>181</v>
      </c>
      <c r="B177" s="299"/>
      <c r="C177" s="299"/>
      <c r="D177" s="370"/>
      <c r="E177" s="175">
        <f>SUM(E167:E171,E172:E176)</f>
        <v>0</v>
      </c>
      <c r="F177" s="316"/>
      <c r="G177" s="288"/>
      <c r="H177" s="220"/>
    </row>
    <row r="178" spans="1:8" x14ac:dyDescent="0.25">
      <c r="A178" s="322"/>
      <c r="B178" s="303"/>
      <c r="C178" s="303"/>
      <c r="D178" s="328"/>
      <c r="E178" s="303"/>
      <c r="F178" s="324"/>
    </row>
    <row r="179" spans="1:8" ht="49.5" customHeight="1" x14ac:dyDescent="0.25">
      <c r="A179" s="578" t="s">
        <v>206</v>
      </c>
      <c r="B179" s="579"/>
      <c r="C179" s="579"/>
      <c r="D179" s="579"/>
      <c r="E179" s="579"/>
      <c r="F179" s="580"/>
    </row>
    <row r="180" spans="1:8" ht="125.1" customHeight="1" thickBot="1" x14ac:dyDescent="0.3">
      <c r="A180" s="491"/>
      <c r="B180" s="492"/>
      <c r="C180" s="492"/>
      <c r="D180" s="492"/>
      <c r="E180" s="492"/>
      <c r="F180" s="493"/>
    </row>
    <row r="181" spans="1:8" ht="24.9" customHeight="1" thickBot="1" x14ac:dyDescent="0.3">
      <c r="A181" s="335"/>
      <c r="B181" s="336"/>
      <c r="C181" s="336"/>
      <c r="D181" s="336"/>
      <c r="E181" s="336"/>
      <c r="F181" s="325"/>
    </row>
    <row r="182" spans="1:8" ht="30" customHeight="1" x14ac:dyDescent="0.3">
      <c r="A182" s="572" t="s">
        <v>231</v>
      </c>
      <c r="B182" s="573"/>
      <c r="C182" s="573"/>
      <c r="D182" s="573"/>
      <c r="E182" s="573"/>
      <c r="F182" s="574"/>
    </row>
    <row r="183" spans="1:8" ht="58.5" customHeight="1" thickBot="1" x14ac:dyDescent="0.3">
      <c r="A183" s="603" t="s">
        <v>252</v>
      </c>
      <c r="B183" s="604"/>
      <c r="C183" s="604"/>
      <c r="D183" s="604"/>
      <c r="E183" s="604"/>
      <c r="F183" s="605"/>
    </row>
    <row r="184" spans="1:8" ht="25.2" customHeight="1" thickBot="1" x14ac:dyDescent="0.3">
      <c r="A184" s="371"/>
      <c r="B184" s="533" t="s">
        <v>69</v>
      </c>
      <c r="C184" s="535"/>
      <c r="D184" s="313" t="s">
        <v>3</v>
      </c>
      <c r="E184" s="308"/>
      <c r="F184" s="314"/>
    </row>
    <row r="185" spans="1:8" s="289" customFormat="1" ht="15" customHeight="1" x14ac:dyDescent="0.25">
      <c r="A185" s="372" t="s">
        <v>73</v>
      </c>
      <c r="B185" s="553"/>
      <c r="C185" s="554"/>
      <c r="D185" s="184">
        <v>0</v>
      </c>
      <c r="E185" s="360"/>
      <c r="F185" s="326"/>
      <c r="G185" s="288"/>
      <c r="H185" s="220"/>
    </row>
    <row r="186" spans="1:8" s="289" customFormat="1" ht="15" customHeight="1" x14ac:dyDescent="0.25">
      <c r="A186" s="373" t="s">
        <v>74</v>
      </c>
      <c r="B186" s="508"/>
      <c r="C186" s="509"/>
      <c r="D186" s="185">
        <v>0</v>
      </c>
      <c r="E186" s="360"/>
      <c r="F186" s="326"/>
      <c r="G186" s="288"/>
      <c r="H186" s="220"/>
    </row>
    <row r="187" spans="1:8" s="289" customFormat="1" ht="15" customHeight="1" x14ac:dyDescent="0.25">
      <c r="A187" s="373" t="s">
        <v>76</v>
      </c>
      <c r="B187" s="508"/>
      <c r="C187" s="509"/>
      <c r="D187" s="185">
        <v>0</v>
      </c>
      <c r="E187" s="360"/>
      <c r="F187" s="326"/>
      <c r="G187" s="288"/>
      <c r="H187" s="220"/>
    </row>
    <row r="188" spans="1:8" s="289" customFormat="1" ht="15" customHeight="1" x14ac:dyDescent="0.25">
      <c r="A188" s="373" t="s">
        <v>79</v>
      </c>
      <c r="B188" s="508"/>
      <c r="C188" s="509"/>
      <c r="D188" s="185">
        <v>0</v>
      </c>
      <c r="E188" s="360"/>
      <c r="F188" s="326"/>
      <c r="G188" s="288"/>
      <c r="H188" s="220"/>
    </row>
    <row r="189" spans="1:8" s="289" customFormat="1" ht="15" customHeight="1" thickBot="1" x14ac:dyDescent="0.3">
      <c r="A189" s="374" t="s">
        <v>80</v>
      </c>
      <c r="B189" s="508"/>
      <c r="C189" s="509"/>
      <c r="D189" s="186">
        <v>0</v>
      </c>
      <c r="E189" s="360"/>
      <c r="F189" s="326"/>
      <c r="G189" s="288"/>
      <c r="H189" s="220"/>
    </row>
    <row r="190" spans="1:8" s="289" customFormat="1" ht="15" customHeight="1" thickBot="1" x14ac:dyDescent="0.3">
      <c r="A190" s="298" t="s">
        <v>182</v>
      </c>
      <c r="B190" s="299"/>
      <c r="C190" s="299"/>
      <c r="D190" s="175">
        <f>SUM(D185:D189)</f>
        <v>0</v>
      </c>
      <c r="E190" s="360"/>
      <c r="F190" s="326"/>
      <c r="G190" s="288"/>
      <c r="H190" s="220"/>
    </row>
    <row r="191" spans="1:8" x14ac:dyDescent="0.25">
      <c r="A191" s="375"/>
      <c r="B191" s="376"/>
      <c r="C191" s="303"/>
      <c r="D191" s="303"/>
      <c r="E191" s="303"/>
      <c r="F191" s="324"/>
    </row>
    <row r="192" spans="1:8" ht="64.5" customHeight="1" x14ac:dyDescent="0.25">
      <c r="A192" s="608" t="s">
        <v>198</v>
      </c>
      <c r="B192" s="609"/>
      <c r="C192" s="609"/>
      <c r="D192" s="609"/>
      <c r="E192" s="609"/>
      <c r="F192" s="610"/>
    </row>
    <row r="193" spans="1:8" ht="125.1" customHeight="1" thickBot="1" x14ac:dyDescent="0.3">
      <c r="A193" s="491"/>
      <c r="B193" s="492"/>
      <c r="C193" s="492"/>
      <c r="D193" s="492"/>
      <c r="E193" s="492"/>
      <c r="F193" s="493"/>
    </row>
    <row r="194" spans="1:8" ht="24.9" customHeight="1" thickBot="1" x14ac:dyDescent="0.3">
      <c r="A194" s="308"/>
      <c r="B194" s="303"/>
      <c r="C194" s="303"/>
      <c r="D194" s="303"/>
      <c r="E194" s="303"/>
      <c r="F194" s="325"/>
    </row>
    <row r="195" spans="1:8" ht="30" customHeight="1" x14ac:dyDescent="0.3">
      <c r="A195" s="572" t="s">
        <v>233</v>
      </c>
      <c r="B195" s="573"/>
      <c r="C195" s="573"/>
      <c r="D195" s="573"/>
      <c r="E195" s="573"/>
      <c r="F195" s="574"/>
    </row>
    <row r="196" spans="1:8" ht="57.75" customHeight="1" thickBot="1" x14ac:dyDescent="0.3">
      <c r="A196" s="586" t="s">
        <v>234</v>
      </c>
      <c r="B196" s="587"/>
      <c r="C196" s="587"/>
      <c r="D196" s="587"/>
      <c r="E196" s="587"/>
      <c r="F196" s="588"/>
    </row>
    <row r="197" spans="1:8" ht="25.2" customHeight="1" thickBot="1" x14ac:dyDescent="0.3">
      <c r="A197" s="371"/>
      <c r="B197" s="533" t="s">
        <v>26</v>
      </c>
      <c r="C197" s="535"/>
      <c r="D197" s="313" t="s">
        <v>3</v>
      </c>
      <c r="E197" s="377"/>
      <c r="F197" s="324"/>
    </row>
    <row r="198" spans="1:8" s="289" customFormat="1" ht="15" customHeight="1" x14ac:dyDescent="0.25">
      <c r="A198" s="378" t="s">
        <v>73</v>
      </c>
      <c r="B198" s="553"/>
      <c r="C198" s="554"/>
      <c r="D198" s="184">
        <v>0</v>
      </c>
      <c r="E198" s="379"/>
      <c r="F198" s="316"/>
      <c r="G198" s="288"/>
      <c r="H198" s="220"/>
    </row>
    <row r="199" spans="1:8" s="289" customFormat="1" ht="15" customHeight="1" x14ac:dyDescent="0.25">
      <c r="A199" s="380" t="s">
        <v>74</v>
      </c>
      <c r="B199" s="508"/>
      <c r="C199" s="509"/>
      <c r="D199" s="185">
        <v>0</v>
      </c>
      <c r="E199" s="379"/>
      <c r="F199" s="316"/>
      <c r="G199" s="288"/>
      <c r="H199" s="220"/>
    </row>
    <row r="200" spans="1:8" s="289" customFormat="1" ht="15" customHeight="1" thickBot="1" x14ac:dyDescent="0.3">
      <c r="A200" s="381" t="s">
        <v>76</v>
      </c>
      <c r="B200" s="510"/>
      <c r="C200" s="511"/>
      <c r="D200" s="186">
        <v>0</v>
      </c>
      <c r="E200" s="379"/>
      <c r="F200" s="316"/>
      <c r="G200" s="288"/>
      <c r="H200" s="220"/>
    </row>
    <row r="201" spans="1:8" s="289" customFormat="1" ht="15" customHeight="1" thickBot="1" x14ac:dyDescent="0.3">
      <c r="A201" s="298" t="s">
        <v>183</v>
      </c>
      <c r="B201" s="299"/>
      <c r="C201" s="299"/>
      <c r="D201" s="187">
        <f>SUM(D198:D200)</f>
        <v>0</v>
      </c>
      <c r="E201" s="382"/>
      <c r="F201" s="316"/>
      <c r="G201" s="288"/>
      <c r="H201" s="220"/>
    </row>
    <row r="202" spans="1:8" x14ac:dyDescent="0.25">
      <c r="A202" s="375"/>
      <c r="B202" s="376"/>
      <c r="C202" s="303"/>
      <c r="D202" s="303"/>
      <c r="E202" s="303"/>
      <c r="F202" s="324"/>
    </row>
    <row r="203" spans="1:8" ht="42.75" customHeight="1" x14ac:dyDescent="0.25">
      <c r="A203" s="578" t="s">
        <v>199</v>
      </c>
      <c r="B203" s="579"/>
      <c r="C203" s="579"/>
      <c r="D203" s="579"/>
      <c r="E203" s="579"/>
      <c r="F203" s="580"/>
    </row>
    <row r="204" spans="1:8" ht="125.1" customHeight="1" thickBot="1" x14ac:dyDescent="0.3">
      <c r="A204" s="491"/>
      <c r="B204" s="492"/>
      <c r="C204" s="492"/>
      <c r="D204" s="492"/>
      <c r="E204" s="492"/>
      <c r="F204" s="493"/>
    </row>
    <row r="205" spans="1:8" ht="24.9" customHeight="1" thickBot="1" x14ac:dyDescent="0.3">
      <c r="A205" s="308"/>
      <c r="B205" s="303"/>
      <c r="C205" s="303"/>
      <c r="D205" s="303"/>
      <c r="E205" s="303"/>
      <c r="F205" s="325"/>
    </row>
    <row r="206" spans="1:8" ht="30" customHeight="1" x14ac:dyDescent="0.3">
      <c r="A206" s="572" t="s">
        <v>235</v>
      </c>
      <c r="B206" s="573"/>
      <c r="C206" s="573"/>
      <c r="D206" s="573"/>
      <c r="E206" s="573"/>
      <c r="F206" s="574"/>
    </row>
    <row r="207" spans="1:8" ht="66.75" customHeight="1" x14ac:dyDescent="0.25">
      <c r="A207" s="603" t="s">
        <v>236</v>
      </c>
      <c r="B207" s="604"/>
      <c r="C207" s="604"/>
      <c r="D207" s="604"/>
      <c r="E207" s="604"/>
      <c r="F207" s="605"/>
    </row>
    <row r="208" spans="1:8" ht="24.75" customHeight="1" thickBot="1" x14ac:dyDescent="0.3">
      <c r="A208" s="473" t="s">
        <v>112</v>
      </c>
      <c r="B208" s="474"/>
      <c r="C208" s="474"/>
      <c r="D208" s="474"/>
      <c r="E208" s="474"/>
      <c r="F208" s="475"/>
    </row>
    <row r="209" spans="1:8" ht="28.95" customHeight="1" thickBot="1" x14ac:dyDescent="0.3">
      <c r="A209" s="383"/>
      <c r="B209" s="555" t="s">
        <v>28</v>
      </c>
      <c r="C209" s="556"/>
      <c r="D209" s="284" t="s">
        <v>3</v>
      </c>
      <c r="E209" s="384"/>
      <c r="F209" s="324"/>
    </row>
    <row r="210" spans="1:8" s="289" customFormat="1" ht="15" customHeight="1" x14ac:dyDescent="0.25">
      <c r="A210" s="385" t="s">
        <v>73</v>
      </c>
      <c r="B210" s="557"/>
      <c r="C210" s="558"/>
      <c r="D210" s="189">
        <v>0</v>
      </c>
      <c r="E210" s="386"/>
      <c r="F210" s="316"/>
      <c r="G210" s="288"/>
      <c r="H210" s="220"/>
    </row>
    <row r="211" spans="1:8" s="289" customFormat="1" ht="15" customHeight="1" x14ac:dyDescent="0.25">
      <c r="A211" s="387" t="s">
        <v>74</v>
      </c>
      <c r="B211" s="512"/>
      <c r="C211" s="513"/>
      <c r="D211" s="190">
        <v>0</v>
      </c>
      <c r="E211" s="386"/>
      <c r="F211" s="316"/>
      <c r="G211" s="288"/>
      <c r="H211" s="220"/>
    </row>
    <row r="212" spans="1:8" s="289" customFormat="1" ht="15" customHeight="1" x14ac:dyDescent="0.25">
      <c r="A212" s="387" t="s">
        <v>76</v>
      </c>
      <c r="B212" s="512"/>
      <c r="C212" s="513"/>
      <c r="D212" s="190">
        <v>0</v>
      </c>
      <c r="E212" s="386"/>
      <c r="F212" s="316"/>
      <c r="G212" s="288"/>
      <c r="H212" s="220"/>
    </row>
    <row r="213" spans="1:8" s="289" customFormat="1" ht="15" customHeight="1" x14ac:dyDescent="0.25">
      <c r="A213" s="387" t="s">
        <v>79</v>
      </c>
      <c r="B213" s="512"/>
      <c r="C213" s="513"/>
      <c r="D213" s="190">
        <v>0</v>
      </c>
      <c r="E213" s="386"/>
      <c r="F213" s="316"/>
      <c r="G213" s="288"/>
      <c r="H213" s="220"/>
    </row>
    <row r="214" spans="1:8" s="289" customFormat="1" ht="15" customHeight="1" thickBot="1" x14ac:dyDescent="0.3">
      <c r="A214" s="387" t="s">
        <v>80</v>
      </c>
      <c r="B214" s="503"/>
      <c r="C214" s="504"/>
      <c r="D214" s="191">
        <v>0</v>
      </c>
      <c r="E214" s="386"/>
      <c r="F214" s="316"/>
      <c r="G214" s="288"/>
      <c r="H214" s="220"/>
    </row>
    <row r="215" spans="1:8" s="289" customFormat="1" ht="15" customHeight="1" thickBot="1" x14ac:dyDescent="0.3">
      <c r="A215" s="388" t="s">
        <v>184</v>
      </c>
      <c r="B215" s="389"/>
      <c r="C215" s="389"/>
      <c r="D215" s="192">
        <f>SUM(D210:D214)</f>
        <v>0</v>
      </c>
      <c r="E215" s="386"/>
      <c r="F215" s="316"/>
      <c r="G215" s="288"/>
      <c r="H215" s="220"/>
    </row>
    <row r="216" spans="1:8" x14ac:dyDescent="0.25">
      <c r="A216" s="390"/>
      <c r="B216" s="391"/>
      <c r="C216" s="391"/>
      <c r="D216" s="392"/>
      <c r="E216" s="391"/>
      <c r="F216" s="324"/>
    </row>
    <row r="217" spans="1:8" ht="50.25" customHeight="1" x14ac:dyDescent="0.25">
      <c r="A217" s="578" t="s">
        <v>200</v>
      </c>
      <c r="B217" s="579"/>
      <c r="C217" s="579"/>
      <c r="D217" s="579"/>
      <c r="E217" s="579"/>
      <c r="F217" s="580"/>
    </row>
    <row r="218" spans="1:8" ht="125.1" customHeight="1" thickBot="1" x14ac:dyDescent="0.3">
      <c r="A218" s="491"/>
      <c r="B218" s="492"/>
      <c r="C218" s="492"/>
      <c r="D218" s="492"/>
      <c r="E218" s="492"/>
      <c r="F218" s="493"/>
    </row>
    <row r="219" spans="1:8" ht="24.9" customHeight="1" thickBot="1" x14ac:dyDescent="0.3">
      <c r="A219" s="308"/>
      <c r="B219" s="303"/>
      <c r="C219" s="303"/>
      <c r="D219" s="303"/>
      <c r="E219" s="303"/>
      <c r="F219" s="325"/>
    </row>
    <row r="220" spans="1:8" ht="30" customHeight="1" x14ac:dyDescent="0.3">
      <c r="A220" s="572" t="s">
        <v>237</v>
      </c>
      <c r="B220" s="573"/>
      <c r="C220" s="573"/>
      <c r="D220" s="573"/>
      <c r="E220" s="573"/>
      <c r="F220" s="574"/>
    </row>
    <row r="221" spans="1:8" ht="59.25" customHeight="1" thickBot="1" x14ac:dyDescent="0.3">
      <c r="A221" s="586" t="s">
        <v>253</v>
      </c>
      <c r="B221" s="587"/>
      <c r="C221" s="587"/>
      <c r="D221" s="587"/>
      <c r="E221" s="587"/>
      <c r="F221" s="588"/>
    </row>
    <row r="222" spans="1:8" ht="28.95" customHeight="1" thickBot="1" x14ac:dyDescent="0.3">
      <c r="A222" s="281"/>
      <c r="B222" s="533" t="s">
        <v>27</v>
      </c>
      <c r="C222" s="535"/>
      <c r="D222" s="284" t="s">
        <v>3</v>
      </c>
      <c r="E222" s="308"/>
      <c r="F222" s="314"/>
    </row>
    <row r="223" spans="1:8" s="289" customFormat="1" ht="15" customHeight="1" x14ac:dyDescent="0.25">
      <c r="A223" s="385" t="s">
        <v>73</v>
      </c>
      <c r="B223" s="553"/>
      <c r="C223" s="554"/>
      <c r="D223" s="184">
        <v>0</v>
      </c>
      <c r="E223" s="360"/>
      <c r="F223" s="326"/>
      <c r="G223" s="288"/>
      <c r="H223" s="220"/>
    </row>
    <row r="224" spans="1:8" s="289" customFormat="1" ht="15" customHeight="1" x14ac:dyDescent="0.25">
      <c r="A224" s="387" t="s">
        <v>74</v>
      </c>
      <c r="B224" s="508"/>
      <c r="C224" s="509"/>
      <c r="D224" s="185">
        <v>0</v>
      </c>
      <c r="E224" s="360"/>
      <c r="F224" s="326"/>
      <c r="G224" s="288"/>
      <c r="H224" s="220"/>
    </row>
    <row r="225" spans="1:8" s="289" customFormat="1" ht="15" customHeight="1" x14ac:dyDescent="0.25">
      <c r="A225" s="387" t="s">
        <v>76</v>
      </c>
      <c r="B225" s="508"/>
      <c r="C225" s="509"/>
      <c r="D225" s="185">
        <v>0</v>
      </c>
      <c r="E225" s="360"/>
      <c r="F225" s="326"/>
      <c r="G225" s="288"/>
      <c r="H225" s="220"/>
    </row>
    <row r="226" spans="1:8" s="289" customFormat="1" ht="15" customHeight="1" x14ac:dyDescent="0.25">
      <c r="A226" s="387" t="s">
        <v>79</v>
      </c>
      <c r="B226" s="508"/>
      <c r="C226" s="509"/>
      <c r="D226" s="185">
        <v>0</v>
      </c>
      <c r="E226" s="360"/>
      <c r="F226" s="326"/>
      <c r="G226" s="288"/>
      <c r="H226" s="220"/>
    </row>
    <row r="227" spans="1:8" s="289" customFormat="1" ht="15" customHeight="1" thickBot="1" x14ac:dyDescent="0.3">
      <c r="A227" s="387" t="s">
        <v>80</v>
      </c>
      <c r="B227" s="510"/>
      <c r="C227" s="511"/>
      <c r="D227" s="186">
        <v>0</v>
      </c>
      <c r="E227" s="360"/>
      <c r="F227" s="326"/>
      <c r="G227" s="288"/>
      <c r="H227" s="220"/>
    </row>
    <row r="228" spans="1:8" s="289" customFormat="1" ht="15" customHeight="1" thickBot="1" x14ac:dyDescent="0.3">
      <c r="A228" s="393" t="s">
        <v>185</v>
      </c>
      <c r="B228" s="394"/>
      <c r="C228" s="395"/>
      <c r="D228" s="174">
        <f>SUM(D223:D227)</f>
        <v>0</v>
      </c>
      <c r="E228" s="360"/>
      <c r="F228" s="326"/>
      <c r="G228" s="288"/>
      <c r="H228" s="220"/>
    </row>
    <row r="229" spans="1:8" x14ac:dyDescent="0.25">
      <c r="A229" s="375"/>
      <c r="B229" s="376"/>
      <c r="C229" s="303"/>
      <c r="D229" s="303"/>
      <c r="E229" s="303"/>
      <c r="F229" s="324"/>
    </row>
    <row r="230" spans="1:8" ht="74.25" customHeight="1" x14ac:dyDescent="0.25">
      <c r="A230" s="578" t="s">
        <v>201</v>
      </c>
      <c r="B230" s="579"/>
      <c r="C230" s="579"/>
      <c r="D230" s="579"/>
      <c r="E230" s="579"/>
      <c r="F230" s="580"/>
    </row>
    <row r="231" spans="1:8" ht="125.1" customHeight="1" thickBot="1" x14ac:dyDescent="0.3">
      <c r="A231" s="491"/>
      <c r="B231" s="492"/>
      <c r="C231" s="492"/>
      <c r="D231" s="492"/>
      <c r="E231" s="492"/>
      <c r="F231" s="493"/>
    </row>
    <row r="232" spans="1:8" ht="24.9" customHeight="1" thickBot="1" x14ac:dyDescent="0.3">
      <c r="A232" s="308"/>
      <c r="B232" s="308"/>
      <c r="C232" s="308"/>
      <c r="D232" s="308"/>
      <c r="E232" s="308"/>
      <c r="F232" s="308"/>
    </row>
    <row r="233" spans="1:8" ht="24.9" customHeight="1" x14ac:dyDescent="0.3">
      <c r="A233" s="572" t="s">
        <v>239</v>
      </c>
      <c r="B233" s="573"/>
      <c r="C233" s="573"/>
      <c r="D233" s="573"/>
      <c r="E233" s="573"/>
      <c r="F233" s="574"/>
    </row>
    <row r="234" spans="1:8" ht="50.4" customHeight="1" thickBot="1" x14ac:dyDescent="0.3">
      <c r="A234" s="500" t="s">
        <v>240</v>
      </c>
      <c r="B234" s="501"/>
      <c r="C234" s="501"/>
      <c r="D234" s="501"/>
      <c r="E234" s="501"/>
      <c r="F234" s="502"/>
    </row>
    <row r="235" spans="1:8" ht="24.9" customHeight="1" thickBot="1" x14ac:dyDescent="0.3">
      <c r="A235" s="396"/>
      <c r="B235" s="555" t="s">
        <v>228</v>
      </c>
      <c r="C235" s="556"/>
      <c r="D235" s="284" t="s">
        <v>3</v>
      </c>
      <c r="E235" s="308"/>
      <c r="F235" s="314"/>
    </row>
    <row r="236" spans="1:8" ht="15" customHeight="1" x14ac:dyDescent="0.25">
      <c r="A236" s="132" t="s">
        <v>73</v>
      </c>
      <c r="B236" s="611" t="s">
        <v>72</v>
      </c>
      <c r="C236" s="612"/>
      <c r="D236" s="189">
        <v>0</v>
      </c>
      <c r="E236" s="308"/>
      <c r="F236" s="314"/>
    </row>
    <row r="237" spans="1:8" ht="15" customHeight="1" thickBot="1" x14ac:dyDescent="0.3">
      <c r="A237" s="133" t="s">
        <v>74</v>
      </c>
      <c r="B237" s="613" t="s">
        <v>75</v>
      </c>
      <c r="C237" s="614"/>
      <c r="D237" s="190">
        <v>0</v>
      </c>
      <c r="E237" s="308"/>
      <c r="F237" s="314"/>
    </row>
    <row r="238" spans="1:8" ht="15" customHeight="1" thickBot="1" x14ac:dyDescent="0.3">
      <c r="A238" s="388" t="s">
        <v>186</v>
      </c>
      <c r="B238" s="389"/>
      <c r="C238" s="389"/>
      <c r="D238" s="192">
        <f>SUM(D236:D237)</f>
        <v>0</v>
      </c>
      <c r="E238" s="308"/>
      <c r="F238" s="314"/>
    </row>
    <row r="239" spans="1:8" ht="24.9" customHeight="1" x14ac:dyDescent="0.25">
      <c r="A239" s="397"/>
      <c r="B239" s="386"/>
      <c r="C239" s="386"/>
      <c r="D239" s="208"/>
      <c r="E239" s="308"/>
      <c r="F239" s="314"/>
    </row>
    <row r="240" spans="1:8" ht="45" customHeight="1" x14ac:dyDescent="0.25">
      <c r="A240" s="515" t="s">
        <v>202</v>
      </c>
      <c r="B240" s="516"/>
      <c r="C240" s="516"/>
      <c r="D240" s="516"/>
      <c r="E240" s="516"/>
      <c r="F240" s="517"/>
    </row>
    <row r="241" spans="1:8" ht="124.95" customHeight="1" thickBot="1" x14ac:dyDescent="0.3">
      <c r="A241" s="491"/>
      <c r="B241" s="492"/>
      <c r="C241" s="492"/>
      <c r="D241" s="492"/>
      <c r="E241" s="492"/>
      <c r="F241" s="493"/>
    </row>
    <row r="242" spans="1:8" ht="24.9" customHeight="1" thickBot="1" x14ac:dyDescent="0.3">
      <c r="A242" s="398"/>
      <c r="B242" s="386"/>
      <c r="C242" s="386"/>
      <c r="D242" s="208"/>
      <c r="E242" s="308"/>
      <c r="F242" s="308"/>
    </row>
    <row r="243" spans="1:8" ht="24.9" customHeight="1" x14ac:dyDescent="0.3">
      <c r="A243" s="572" t="s">
        <v>241</v>
      </c>
      <c r="B243" s="573"/>
      <c r="C243" s="573"/>
      <c r="D243" s="573"/>
      <c r="E243" s="573"/>
      <c r="F243" s="574"/>
    </row>
    <row r="244" spans="1:8" ht="49.95" customHeight="1" thickBot="1" x14ac:dyDescent="0.3">
      <c r="A244" s="500" t="s">
        <v>240</v>
      </c>
      <c r="B244" s="501"/>
      <c r="C244" s="501"/>
      <c r="D244" s="501"/>
      <c r="E244" s="501"/>
      <c r="F244" s="502"/>
    </row>
    <row r="245" spans="1:8" ht="24.9" customHeight="1" thickBot="1" x14ac:dyDescent="0.3">
      <c r="A245" s="396"/>
      <c r="B245" s="566" t="s">
        <v>228</v>
      </c>
      <c r="C245" s="567"/>
      <c r="D245" s="399" t="s">
        <v>3</v>
      </c>
      <c r="E245" s="308"/>
      <c r="F245" s="314"/>
    </row>
    <row r="246" spans="1:8" ht="15" customHeight="1" x14ac:dyDescent="0.25">
      <c r="A246" s="132" t="s">
        <v>73</v>
      </c>
      <c r="B246" s="617" t="s">
        <v>77</v>
      </c>
      <c r="C246" s="617"/>
      <c r="D246" s="213">
        <v>0</v>
      </c>
      <c r="E246" s="308"/>
      <c r="F246" s="314"/>
    </row>
    <row r="247" spans="1:8" ht="15" customHeight="1" x14ac:dyDescent="0.25">
      <c r="A247" s="133" t="s">
        <v>74</v>
      </c>
      <c r="B247" s="615" t="s">
        <v>78</v>
      </c>
      <c r="C247" s="615"/>
      <c r="D247" s="190">
        <v>0</v>
      </c>
      <c r="E247" s="308"/>
      <c r="F247" s="314"/>
    </row>
    <row r="248" spans="1:8" ht="15" customHeight="1" x14ac:dyDescent="0.25">
      <c r="A248" s="133" t="s">
        <v>76</v>
      </c>
      <c r="B248" s="615" t="s">
        <v>81</v>
      </c>
      <c r="C248" s="615"/>
      <c r="D248" s="190">
        <v>0</v>
      </c>
      <c r="E248" s="308"/>
      <c r="F248" s="314"/>
    </row>
    <row r="249" spans="1:8" ht="15" customHeight="1" thickBot="1" x14ac:dyDescent="0.3">
      <c r="A249" s="134" t="s">
        <v>79</v>
      </c>
      <c r="B249" s="616" t="s">
        <v>92</v>
      </c>
      <c r="C249" s="616"/>
      <c r="D249" s="191">
        <v>0</v>
      </c>
      <c r="E249" s="308"/>
      <c r="F249" s="314"/>
    </row>
    <row r="250" spans="1:8" ht="15" customHeight="1" thickBot="1" x14ac:dyDescent="0.3">
      <c r="A250" s="400" t="s">
        <v>187</v>
      </c>
      <c r="B250" s="401"/>
      <c r="C250" s="401"/>
      <c r="D250" s="212">
        <f>SUM(D246:D249)</f>
        <v>0</v>
      </c>
      <c r="E250" s="308"/>
      <c r="F250" s="314"/>
    </row>
    <row r="251" spans="1:8" ht="24.9" customHeight="1" x14ac:dyDescent="0.25">
      <c r="A251" s="397"/>
      <c r="B251" s="386"/>
      <c r="C251" s="386"/>
      <c r="D251" s="208"/>
      <c r="E251" s="308"/>
      <c r="F251" s="314"/>
    </row>
    <row r="252" spans="1:8" ht="52.95" customHeight="1" x14ac:dyDescent="0.25">
      <c r="A252" s="515" t="s">
        <v>203</v>
      </c>
      <c r="B252" s="516"/>
      <c r="C252" s="516"/>
      <c r="D252" s="516"/>
      <c r="E252" s="516"/>
      <c r="F252" s="517"/>
    </row>
    <row r="253" spans="1:8" ht="123" customHeight="1" thickBot="1" x14ac:dyDescent="0.3">
      <c r="A253" s="491"/>
      <c r="B253" s="492"/>
      <c r="C253" s="492"/>
      <c r="D253" s="492"/>
      <c r="E253" s="492"/>
      <c r="F253" s="493"/>
    </row>
    <row r="254" spans="1:8" ht="24.9" customHeight="1" thickBot="1" x14ac:dyDescent="0.3">
      <c r="A254" s="398"/>
      <c r="B254" s="386"/>
      <c r="C254" s="386"/>
      <c r="D254" s="208"/>
      <c r="E254" s="308"/>
      <c r="F254" s="308"/>
    </row>
    <row r="255" spans="1:8" ht="24.9" customHeight="1" x14ac:dyDescent="0.3">
      <c r="A255" s="572" t="s">
        <v>242</v>
      </c>
      <c r="B255" s="573"/>
      <c r="C255" s="573"/>
      <c r="D255" s="573"/>
      <c r="E255" s="573"/>
      <c r="F255" s="574"/>
    </row>
    <row r="256" spans="1:8" ht="51.6" customHeight="1" thickBot="1" x14ac:dyDescent="0.3">
      <c r="A256" s="500" t="s">
        <v>243</v>
      </c>
      <c r="B256" s="501"/>
      <c r="C256" s="501"/>
      <c r="D256" s="501"/>
      <c r="E256" s="501"/>
      <c r="F256" s="502"/>
      <c r="H256" s="222"/>
    </row>
    <row r="257" spans="1:8" ht="24.9" customHeight="1" thickBot="1" x14ac:dyDescent="0.3">
      <c r="A257" s="396"/>
      <c r="B257" s="566" t="s">
        <v>228</v>
      </c>
      <c r="C257" s="567"/>
      <c r="D257" s="399" t="s">
        <v>3</v>
      </c>
      <c r="E257" s="308"/>
      <c r="F257" s="314"/>
    </row>
    <row r="258" spans="1:8" ht="15" customHeight="1" x14ac:dyDescent="0.25">
      <c r="A258" s="132" t="s">
        <v>73</v>
      </c>
      <c r="B258" s="617" t="s">
        <v>82</v>
      </c>
      <c r="C258" s="617"/>
      <c r="D258" s="213">
        <v>0</v>
      </c>
      <c r="E258" s="308"/>
      <c r="F258" s="314"/>
    </row>
    <row r="259" spans="1:8" ht="15" customHeight="1" x14ac:dyDescent="0.25">
      <c r="A259" s="133" t="s">
        <v>74</v>
      </c>
      <c r="B259" s="615" t="s">
        <v>83</v>
      </c>
      <c r="C259" s="615"/>
      <c r="D259" s="190">
        <v>0</v>
      </c>
      <c r="E259" s="308"/>
      <c r="F259" s="314"/>
    </row>
    <row r="260" spans="1:8" ht="15" customHeight="1" x14ac:dyDescent="0.25">
      <c r="A260" s="133" t="s">
        <v>76</v>
      </c>
      <c r="B260" s="615" t="s">
        <v>84</v>
      </c>
      <c r="C260" s="615"/>
      <c r="D260" s="190">
        <v>0</v>
      </c>
      <c r="E260" s="308"/>
      <c r="F260" s="314"/>
    </row>
    <row r="261" spans="1:8" ht="15" customHeight="1" x14ac:dyDescent="0.25">
      <c r="A261" s="133" t="s">
        <v>79</v>
      </c>
      <c r="B261" s="615" t="s">
        <v>85</v>
      </c>
      <c r="C261" s="615"/>
      <c r="D261" s="190">
        <v>0</v>
      </c>
      <c r="E261" s="308"/>
      <c r="F261" s="314"/>
    </row>
    <row r="262" spans="1:8" ht="15" customHeight="1" x14ac:dyDescent="0.25">
      <c r="A262" s="133" t="s">
        <v>80</v>
      </c>
      <c r="B262" s="615" t="s">
        <v>93</v>
      </c>
      <c r="C262" s="615"/>
      <c r="D262" s="190">
        <v>0</v>
      </c>
      <c r="E262" s="308"/>
      <c r="F262" s="314"/>
      <c r="H262" s="222"/>
    </row>
    <row r="263" spans="1:8" ht="15" customHeight="1" thickBot="1" x14ac:dyDescent="0.3">
      <c r="A263" s="134" t="s">
        <v>87</v>
      </c>
      <c r="B263" s="618" t="s">
        <v>86</v>
      </c>
      <c r="C263" s="618"/>
      <c r="D263" s="191">
        <v>0</v>
      </c>
      <c r="E263" s="308"/>
      <c r="F263" s="314"/>
      <c r="H263" s="222"/>
    </row>
    <row r="264" spans="1:8" ht="15" customHeight="1" thickBot="1" x14ac:dyDescent="0.3">
      <c r="A264" s="400" t="s">
        <v>188</v>
      </c>
      <c r="B264" s="401"/>
      <c r="C264" s="401"/>
      <c r="D264" s="212">
        <f>SUM(D258:D263)</f>
        <v>0</v>
      </c>
      <c r="E264" s="308"/>
      <c r="F264" s="314"/>
    </row>
    <row r="265" spans="1:8" ht="24.9" customHeight="1" x14ac:dyDescent="0.25">
      <c r="A265" s="397"/>
      <c r="B265" s="386"/>
      <c r="C265" s="386"/>
      <c r="D265" s="208"/>
      <c r="E265" s="308"/>
      <c r="F265" s="314"/>
    </row>
    <row r="266" spans="1:8" ht="50.4" customHeight="1" x14ac:dyDescent="0.25">
      <c r="A266" s="515" t="s">
        <v>203</v>
      </c>
      <c r="B266" s="516"/>
      <c r="C266" s="516"/>
      <c r="D266" s="516"/>
      <c r="E266" s="516"/>
      <c r="F266" s="517"/>
    </row>
    <row r="267" spans="1:8" ht="175.2" customHeight="1" thickBot="1" x14ac:dyDescent="0.3">
      <c r="A267" s="491"/>
      <c r="B267" s="492"/>
      <c r="C267" s="492"/>
      <c r="D267" s="492"/>
      <c r="E267" s="492"/>
      <c r="F267" s="493"/>
    </row>
    <row r="268" spans="1:8" ht="24.9" customHeight="1" thickBot="1" x14ac:dyDescent="0.3">
      <c r="A268" s="398"/>
      <c r="B268" s="386"/>
      <c r="C268" s="386"/>
      <c r="D268" s="208"/>
      <c r="E268" s="308"/>
      <c r="F268" s="308"/>
    </row>
    <row r="269" spans="1:8" ht="30" customHeight="1" x14ac:dyDescent="0.3">
      <c r="A269" s="572" t="s">
        <v>244</v>
      </c>
      <c r="B269" s="573"/>
      <c r="C269" s="573"/>
      <c r="D269" s="573"/>
      <c r="E269" s="573"/>
      <c r="F269" s="574"/>
    </row>
    <row r="270" spans="1:8" ht="50.25" customHeight="1" thickBot="1" x14ac:dyDescent="0.3">
      <c r="A270" s="603" t="s">
        <v>245</v>
      </c>
      <c r="B270" s="619"/>
      <c r="C270" s="619"/>
      <c r="D270" s="619"/>
      <c r="E270" s="619"/>
      <c r="F270" s="620"/>
    </row>
    <row r="271" spans="1:8" ht="28.95" customHeight="1" thickBot="1" x14ac:dyDescent="0.3">
      <c r="A271" s="396"/>
      <c r="B271" s="555" t="s">
        <v>228</v>
      </c>
      <c r="C271" s="556"/>
      <c r="D271" s="284" t="s">
        <v>3</v>
      </c>
      <c r="E271" s="402"/>
      <c r="F271" s="314"/>
    </row>
    <row r="272" spans="1:8" s="289" customFormat="1" ht="15" customHeight="1" x14ac:dyDescent="0.25">
      <c r="A272" s="385" t="s">
        <v>73</v>
      </c>
      <c r="B272" s="557"/>
      <c r="C272" s="558"/>
      <c r="D272" s="189">
        <v>0</v>
      </c>
      <c r="E272" s="403"/>
      <c r="F272" s="326"/>
      <c r="G272" s="288"/>
      <c r="H272" s="220"/>
    </row>
    <row r="273" spans="1:8" s="289" customFormat="1" ht="15" customHeight="1" x14ac:dyDescent="0.25">
      <c r="A273" s="387" t="s">
        <v>74</v>
      </c>
      <c r="B273" s="512"/>
      <c r="C273" s="513"/>
      <c r="D273" s="190">
        <v>0</v>
      </c>
      <c r="E273" s="403"/>
      <c r="F273" s="326"/>
      <c r="G273" s="288"/>
      <c r="H273" s="220"/>
    </row>
    <row r="274" spans="1:8" s="289" customFormat="1" ht="15" customHeight="1" x14ac:dyDescent="0.25">
      <c r="A274" s="387" t="s">
        <v>76</v>
      </c>
      <c r="B274" s="512"/>
      <c r="C274" s="513"/>
      <c r="D274" s="190">
        <v>0</v>
      </c>
      <c r="E274" s="403"/>
      <c r="F274" s="326"/>
      <c r="G274" s="288"/>
      <c r="H274" s="220"/>
    </row>
    <row r="275" spans="1:8" s="289" customFormat="1" ht="15" customHeight="1" x14ac:dyDescent="0.25">
      <c r="A275" s="387" t="s">
        <v>79</v>
      </c>
      <c r="B275" s="512"/>
      <c r="C275" s="513"/>
      <c r="D275" s="190">
        <v>0</v>
      </c>
      <c r="E275" s="403"/>
      <c r="F275" s="326"/>
      <c r="G275" s="288"/>
      <c r="H275" s="220"/>
    </row>
    <row r="276" spans="1:8" s="289" customFormat="1" ht="15" customHeight="1" thickBot="1" x14ac:dyDescent="0.3">
      <c r="A276" s="387" t="s">
        <v>80</v>
      </c>
      <c r="B276" s="503"/>
      <c r="C276" s="504"/>
      <c r="D276" s="191">
        <v>0</v>
      </c>
      <c r="E276" s="403"/>
      <c r="F276" s="326"/>
      <c r="G276" s="288"/>
      <c r="H276" s="220"/>
    </row>
    <row r="277" spans="1:8" s="289" customFormat="1" ht="15" customHeight="1" thickBot="1" x14ac:dyDescent="0.3">
      <c r="A277" s="388" t="s">
        <v>189</v>
      </c>
      <c r="B277" s="389"/>
      <c r="C277" s="389"/>
      <c r="D277" s="192">
        <f>SUM(D272:D276)</f>
        <v>0</v>
      </c>
      <c r="E277" s="403"/>
      <c r="F277" s="326"/>
      <c r="G277" s="288"/>
      <c r="H277" s="220"/>
    </row>
    <row r="278" spans="1:8" x14ac:dyDescent="0.25">
      <c r="A278" s="375"/>
      <c r="B278" s="404"/>
      <c r="C278" s="308"/>
      <c r="D278" s="308"/>
      <c r="E278" s="308"/>
      <c r="F278" s="314"/>
    </row>
    <row r="279" spans="1:8" ht="45.75" customHeight="1" x14ac:dyDescent="0.25">
      <c r="A279" s="578" t="s">
        <v>204</v>
      </c>
      <c r="B279" s="579"/>
      <c r="C279" s="579"/>
      <c r="D279" s="579"/>
      <c r="E279" s="579"/>
      <c r="F279" s="580"/>
    </row>
    <row r="280" spans="1:8" ht="125.1" customHeight="1" thickBot="1" x14ac:dyDescent="0.3">
      <c r="A280" s="491"/>
      <c r="B280" s="492"/>
      <c r="C280" s="492"/>
      <c r="D280" s="492"/>
      <c r="E280" s="492"/>
      <c r="F280" s="493"/>
    </row>
    <row r="281" spans="1:8" ht="24.9" customHeight="1" thickBot="1" x14ac:dyDescent="0.3">
      <c r="A281" s="398"/>
      <c r="B281" s="386"/>
      <c r="C281" s="386"/>
      <c r="D281" s="208"/>
      <c r="E281" s="308"/>
      <c r="F281" s="308"/>
    </row>
    <row r="282" spans="1:8" ht="30" customHeight="1" x14ac:dyDescent="0.3">
      <c r="A282" s="572" t="s">
        <v>246</v>
      </c>
      <c r="B282" s="573"/>
      <c r="C282" s="573"/>
      <c r="D282" s="573"/>
      <c r="E282" s="573"/>
      <c r="F282" s="574"/>
    </row>
    <row r="283" spans="1:8" ht="32.4" customHeight="1" thickBot="1" x14ac:dyDescent="0.3">
      <c r="A283" s="621" t="s">
        <v>88</v>
      </c>
      <c r="B283" s="622"/>
      <c r="C283" s="622"/>
      <c r="D283" s="622"/>
      <c r="E283" s="405"/>
      <c r="F283" s="406">
        <f>'Part 3'!C28</f>
        <v>0</v>
      </c>
    </row>
    <row r="284" spans="1:8" ht="24.9" customHeight="1" thickBot="1" x14ac:dyDescent="0.3">
      <c r="A284" s="407"/>
      <c r="B284" s="308"/>
      <c r="C284" s="303"/>
      <c r="D284" s="303"/>
      <c r="E284" s="303"/>
      <c r="F284" s="325"/>
    </row>
    <row r="285" spans="1:8" ht="30" customHeight="1" x14ac:dyDescent="0.3">
      <c r="A285" s="572" t="s">
        <v>247</v>
      </c>
      <c r="B285" s="573"/>
      <c r="C285" s="573"/>
      <c r="D285" s="573"/>
      <c r="E285" s="573"/>
      <c r="F285" s="574"/>
    </row>
    <row r="286" spans="1:8" ht="84" customHeight="1" x14ac:dyDescent="0.25">
      <c r="A286" s="623" t="s">
        <v>254</v>
      </c>
      <c r="B286" s="624"/>
      <c r="C286" s="624"/>
      <c r="D286" s="624"/>
      <c r="E286" s="624"/>
      <c r="F286" s="625"/>
    </row>
    <row r="287" spans="1:8" ht="13.8" thickBot="1" x14ac:dyDescent="0.3">
      <c r="A287" s="408"/>
      <c r="B287" s="404"/>
      <c r="C287" s="303"/>
      <c r="D287" s="303"/>
      <c r="E287" s="303"/>
      <c r="F287" s="324"/>
    </row>
    <row r="288" spans="1:8" ht="28.95" customHeight="1" thickBot="1" x14ac:dyDescent="0.3">
      <c r="A288" s="310" t="s">
        <v>23</v>
      </c>
      <c r="B288" s="312" t="s">
        <v>17</v>
      </c>
      <c r="C288" s="313" t="s">
        <v>22</v>
      </c>
      <c r="D288" s="303"/>
      <c r="E288" s="303"/>
      <c r="F288" s="324"/>
    </row>
    <row r="289" spans="1:8" s="289" customFormat="1" ht="15" customHeight="1" thickBot="1" x14ac:dyDescent="0.3">
      <c r="A289" s="201">
        <v>0</v>
      </c>
      <c r="B289" s="107">
        <v>0</v>
      </c>
      <c r="C289" s="200">
        <f>A289*B289</f>
        <v>0</v>
      </c>
      <c r="D289" s="355"/>
      <c r="E289" s="355"/>
      <c r="F289" s="316"/>
      <c r="G289" s="288"/>
      <c r="H289" s="220"/>
    </row>
    <row r="290" spans="1:8" x14ac:dyDescent="0.25">
      <c r="A290" s="409"/>
      <c r="B290" s="410"/>
      <c r="C290" s="411"/>
      <c r="D290" s="303"/>
      <c r="E290" s="303"/>
      <c r="F290" s="324"/>
    </row>
    <row r="291" spans="1:8" ht="36.75" customHeight="1" x14ac:dyDescent="0.25">
      <c r="A291" s="578" t="s">
        <v>205</v>
      </c>
      <c r="B291" s="579"/>
      <c r="C291" s="579"/>
      <c r="D291" s="579"/>
      <c r="E291" s="579"/>
      <c r="F291" s="580"/>
    </row>
    <row r="292" spans="1:8" ht="125.1" customHeight="1" thickBot="1" x14ac:dyDescent="0.3">
      <c r="A292" s="491"/>
      <c r="B292" s="492"/>
      <c r="C292" s="492"/>
      <c r="D292" s="492"/>
      <c r="E292" s="492"/>
      <c r="F292" s="493"/>
    </row>
  </sheetData>
  <sheetProtection algorithmName="SHA-512" hashValue="MGMSrczJKsvkhddULgDFQ2qruFJR+KOqulyWOy26ewF0zGhJKERtR92WIuoJBzY+1pG7fy9QdBCVG/28KTJWig==" saltValue="9qjGYAYyo84fAy+YzriBKA==" spinCount="100000" sheet="1" selectLockedCells="1"/>
  <mergeCells count="155">
    <mergeCell ref="A291:F291"/>
    <mergeCell ref="A292:F292"/>
    <mergeCell ref="A279:F279"/>
    <mergeCell ref="A280:F280"/>
    <mergeCell ref="A282:F282"/>
    <mergeCell ref="A283:D283"/>
    <mergeCell ref="A285:F285"/>
    <mergeCell ref="A286:F286"/>
    <mergeCell ref="B271:C271"/>
    <mergeCell ref="B272:C272"/>
    <mergeCell ref="B273:C273"/>
    <mergeCell ref="B274:C274"/>
    <mergeCell ref="B275:C275"/>
    <mergeCell ref="B276:C276"/>
    <mergeCell ref="B262:C262"/>
    <mergeCell ref="B263:C263"/>
    <mergeCell ref="A266:F266"/>
    <mergeCell ref="A267:F267"/>
    <mergeCell ref="A269:F269"/>
    <mergeCell ref="A270:F270"/>
    <mergeCell ref="A256:F256"/>
    <mergeCell ref="B257:C257"/>
    <mergeCell ref="B258:C258"/>
    <mergeCell ref="B259:C259"/>
    <mergeCell ref="B260:C260"/>
    <mergeCell ref="B261:C261"/>
    <mergeCell ref="B247:C247"/>
    <mergeCell ref="B248:C248"/>
    <mergeCell ref="B249:C249"/>
    <mergeCell ref="A252:F252"/>
    <mergeCell ref="A253:F253"/>
    <mergeCell ref="A255:F255"/>
    <mergeCell ref="A240:F240"/>
    <mergeCell ref="A241:F241"/>
    <mergeCell ref="A243:F243"/>
    <mergeCell ref="A244:F244"/>
    <mergeCell ref="B245:C245"/>
    <mergeCell ref="B246:C246"/>
    <mergeCell ref="A231:F231"/>
    <mergeCell ref="A233:F233"/>
    <mergeCell ref="A234:F234"/>
    <mergeCell ref="B235:C235"/>
    <mergeCell ref="B236:C236"/>
    <mergeCell ref="B237:C237"/>
    <mergeCell ref="B223:C223"/>
    <mergeCell ref="B224:C224"/>
    <mergeCell ref="B225:C225"/>
    <mergeCell ref="B226:C226"/>
    <mergeCell ref="B227:C227"/>
    <mergeCell ref="A230:F230"/>
    <mergeCell ref="B214:C214"/>
    <mergeCell ref="A217:F217"/>
    <mergeCell ref="A218:F218"/>
    <mergeCell ref="A220:F220"/>
    <mergeCell ref="A221:F221"/>
    <mergeCell ref="B222:C222"/>
    <mergeCell ref="A207:F207"/>
    <mergeCell ref="B209:C209"/>
    <mergeCell ref="B210:C210"/>
    <mergeCell ref="B211:C211"/>
    <mergeCell ref="B212:C212"/>
    <mergeCell ref="B213:C213"/>
    <mergeCell ref="A208:F208"/>
    <mergeCell ref="B198:C198"/>
    <mergeCell ref="B199:C199"/>
    <mergeCell ref="B200:C200"/>
    <mergeCell ref="A203:F203"/>
    <mergeCell ref="A204:F204"/>
    <mergeCell ref="A206:F206"/>
    <mergeCell ref="B189:C189"/>
    <mergeCell ref="A192:F192"/>
    <mergeCell ref="A193:F193"/>
    <mergeCell ref="A195:F195"/>
    <mergeCell ref="A196:F196"/>
    <mergeCell ref="B197:C197"/>
    <mergeCell ref="A183:F183"/>
    <mergeCell ref="B184:C184"/>
    <mergeCell ref="B185:C185"/>
    <mergeCell ref="B186:C186"/>
    <mergeCell ref="B187:C187"/>
    <mergeCell ref="B188:C188"/>
    <mergeCell ref="B174:D174"/>
    <mergeCell ref="B175:D175"/>
    <mergeCell ref="B176:D176"/>
    <mergeCell ref="A179:F179"/>
    <mergeCell ref="A180:F180"/>
    <mergeCell ref="A182:F182"/>
    <mergeCell ref="B169:D169"/>
    <mergeCell ref="B170:D170"/>
    <mergeCell ref="B171:D171"/>
    <mergeCell ref="B172:D172"/>
    <mergeCell ref="B173:D173"/>
    <mergeCell ref="A162:F162"/>
    <mergeCell ref="A164:F164"/>
    <mergeCell ref="A165:F165"/>
    <mergeCell ref="B166:D166"/>
    <mergeCell ref="B167:D167"/>
    <mergeCell ref="B168:D168"/>
    <mergeCell ref="A146:F146"/>
    <mergeCell ref="A148:F148"/>
    <mergeCell ref="A149:F149"/>
    <mergeCell ref="B150:F150"/>
    <mergeCell ref="B151:F151"/>
    <mergeCell ref="A161:F161"/>
    <mergeCell ref="A128:F128"/>
    <mergeCell ref="B129:F129"/>
    <mergeCell ref="B130:F130"/>
    <mergeCell ref="B140:C140"/>
    <mergeCell ref="B141:C141"/>
    <mergeCell ref="A145:F145"/>
    <mergeCell ref="A135:C135"/>
    <mergeCell ref="A107:F107"/>
    <mergeCell ref="A109:F109"/>
    <mergeCell ref="A110:F110"/>
    <mergeCell ref="A124:F124"/>
    <mergeCell ref="A125:F125"/>
    <mergeCell ref="A127:F127"/>
    <mergeCell ref="A86:F86"/>
    <mergeCell ref="A93:F93"/>
    <mergeCell ref="A94:F94"/>
    <mergeCell ref="A96:F96"/>
    <mergeCell ref="A97:F97"/>
    <mergeCell ref="A106:F106"/>
    <mergeCell ref="B54:F54"/>
    <mergeCell ref="A56:F56"/>
    <mergeCell ref="A57:F57"/>
    <mergeCell ref="A82:F82"/>
    <mergeCell ref="A83:F83"/>
    <mergeCell ref="A85:F85"/>
    <mergeCell ref="B48:F48"/>
    <mergeCell ref="B49:F49"/>
    <mergeCell ref="B50:F50"/>
    <mergeCell ref="B51:F51"/>
    <mergeCell ref="B52:F52"/>
    <mergeCell ref="B53:F53"/>
    <mergeCell ref="B45:F45"/>
    <mergeCell ref="B46:F46"/>
    <mergeCell ref="B47:F47"/>
    <mergeCell ref="B36:F36"/>
    <mergeCell ref="B37:F37"/>
    <mergeCell ref="B38:F38"/>
    <mergeCell ref="B39:F39"/>
    <mergeCell ref="B40:F40"/>
    <mergeCell ref="B41:F41"/>
    <mergeCell ref="B2:F2"/>
    <mergeCell ref="B4:F4"/>
    <mergeCell ref="A6:F6"/>
    <mergeCell ref="A7:F7"/>
    <mergeCell ref="A34:F34"/>
    <mergeCell ref="B35:F35"/>
    <mergeCell ref="B42:F42"/>
    <mergeCell ref="B43:F43"/>
    <mergeCell ref="B44:F44"/>
    <mergeCell ref="B8:F8"/>
    <mergeCell ref="B20:F20"/>
  </mergeCells>
  <dataValidations count="1">
    <dataValidation allowBlank="1" showErrorMessage="1" sqref="A10:A20 A7:F8 B20:F20 A34:F34 A57:F57 A82:F82 A124:F124 A93:F93 A97:F97 A106:F106 A110:F110 A272:A276 A128:F128 A145:F145 A149:F149 A161:F161 A164:F165 B166:D166 A179:F179 A183:F183 A192:F192 A195:F196 A203:F203 A207:F207 A208 A217:F217 A220:F221 A230:F230 A270:F270 A279:F279 A286:F286 A291:F291 A22:A31 A88:A90 A99:A103 A112:A121 A167:A176 A185:A189 A198:A200 A210:A214 A223:A227 A85:F86 A134:C135" xr:uid="{E648AA33-7C4B-4A19-B3D5-A67BD61BDBC3}"/>
  </dataValidations>
  <hyperlinks>
    <hyperlink ref="B129:F129" r:id="rId1" display="https://www.gsa.gov/travel/plan-book/transportation-airfare-pov-etc/privately-owned-vehicle-pov-mileage-reimbursement-rates" xr:uid="{B980DB2D-854D-46E3-A409-B26462168335}"/>
    <hyperlink ref="B130" r:id="rId2" xr:uid="{994FF663-EB97-4142-955E-CE9A9C651C50}"/>
    <hyperlink ref="B150:F150" r:id="rId3" display="https://www.gsa.gov/travel/plan-book/transportation-airfare-pov-etc/privately-owned-vehicle-pov-mileage-reimbursement-rates" xr:uid="{46C5CB55-9FDC-4184-B38C-28DC21A4F8E3}"/>
    <hyperlink ref="B151:F151" r:id="rId4" display="https://www.gsa.gov/travel/plan-book/per-diem-rates" xr:uid="{E44093BD-1CA9-411E-B270-DB7769791043}"/>
    <hyperlink ref="A208:F208" r:id="rId5" display="https://www.hhs.gov/grants-contracts/contracts/contract-policies-regulations/spending-on-promotional-items/index.html" xr:uid="{7444A768-2D6F-434C-921F-0F463E2E3F68}"/>
  </hyperlinks>
  <printOptions horizontalCentered="1"/>
  <pageMargins left="0.5" right="0.5" top="1" bottom="1" header="0.5" footer="0.5"/>
  <pageSetup scale="65" fitToHeight="40" orientation="portrait" r:id="rId6"/>
  <headerFooter>
    <oddHeader>&amp;L&amp;9Department of Health Services
Division of Care and Treatment Services
F-01601F  (10/2025)&amp;C&amp;"Arial,Bold"&amp;9Subcontractor 1&amp;RSTATE OF WISCONSIN</oddHeader>
  </headerFooter>
  <rowBreaks count="16" manualBreakCount="16">
    <brk id="55" max="5" man="1"/>
    <brk id="84" max="5" man="1"/>
    <brk id="95" max="5" man="1"/>
    <brk id="108" max="5" man="1"/>
    <brk id="126" max="5" man="1"/>
    <brk id="147" max="5" man="1"/>
    <brk id="163" max="5" man="1"/>
    <brk id="181" max="5" man="1"/>
    <brk id="194" max="5" man="1"/>
    <brk id="205" max="5" man="1"/>
    <brk id="219" max="5" man="1"/>
    <brk id="232" max="5" man="1"/>
    <brk id="242" max="5" man="1"/>
    <brk id="254" max="5" man="1"/>
    <brk id="268" max="5" man="1"/>
    <brk id="281" max="5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FB799D-294D-446E-9714-0EABEA30C627}">
  <sheetPr codeName="Sheet6">
    <pageSetUpPr fitToPage="1"/>
  </sheetPr>
  <dimension ref="A1:C29"/>
  <sheetViews>
    <sheetView view="pageLayout" zoomScaleNormal="100" workbookViewId="0">
      <selection activeCell="A7" sqref="A7:C7"/>
    </sheetView>
  </sheetViews>
  <sheetFormatPr defaultRowHeight="13.2" x14ac:dyDescent="0.25"/>
  <cols>
    <col min="1" max="1" width="28.44140625" customWidth="1"/>
    <col min="2" max="2" width="52.88671875" customWidth="1"/>
    <col min="3" max="3" width="25" customWidth="1"/>
  </cols>
  <sheetData>
    <row r="1" spans="1:3" ht="15.6" x14ac:dyDescent="0.3">
      <c r="A1" s="205"/>
      <c r="B1" s="204" t="s">
        <v>136</v>
      </c>
      <c r="C1" s="203"/>
    </row>
    <row r="2" spans="1:3" x14ac:dyDescent="0.25">
      <c r="A2" s="47"/>
      <c r="B2" s="202"/>
      <c r="C2" s="47"/>
    </row>
    <row r="3" spans="1:3" s="29" customFormat="1" ht="15.75" customHeight="1" x14ac:dyDescent="0.25">
      <c r="A3" s="120" t="s">
        <v>151</v>
      </c>
      <c r="B3" s="626" t="str">
        <f>IF('Part 6'!B2="","",'Part 6'!B2)</f>
        <v>Opioid and Stimulant Unmet Needs</v>
      </c>
      <c r="C3" s="626"/>
    </row>
    <row r="4" spans="1:3" s="29" customFormat="1" ht="15" x14ac:dyDescent="0.25">
      <c r="A4" s="121" t="s">
        <v>249</v>
      </c>
      <c r="B4" s="468" t="str">
        <f>IF('Part 6'!B3="","",'Part 6'!B3)</f>
        <v/>
      </c>
      <c r="C4" s="468"/>
    </row>
    <row r="5" spans="1:3" s="29" customFormat="1" ht="15" customHeight="1" x14ac:dyDescent="0.25">
      <c r="A5" s="121" t="s">
        <v>154</v>
      </c>
      <c r="B5" s="626" t="str">
        <f>IF('Part 6'!B4="","",'Part 6'!B4)</f>
        <v/>
      </c>
      <c r="C5" s="626"/>
    </row>
    <row r="6" spans="1:3" x14ac:dyDescent="0.25">
      <c r="A6" s="108"/>
      <c r="B6" s="108"/>
      <c r="C6" s="108"/>
    </row>
    <row r="7" spans="1:3" ht="42.6" customHeight="1" x14ac:dyDescent="0.25">
      <c r="A7" s="627" t="s">
        <v>95</v>
      </c>
      <c r="B7" s="628"/>
      <c r="C7" s="628"/>
    </row>
    <row r="8" spans="1:3" ht="13.8" thickBot="1" x14ac:dyDescent="0.3">
      <c r="A8" s="47"/>
      <c r="B8" s="47"/>
      <c r="C8" s="48"/>
    </row>
    <row r="9" spans="1:3" ht="21.75" customHeight="1" x14ac:dyDescent="0.25">
      <c r="A9" s="122" t="s">
        <v>70</v>
      </c>
      <c r="B9" s="123" t="s">
        <v>40</v>
      </c>
      <c r="C9" s="124" t="s">
        <v>41</v>
      </c>
    </row>
    <row r="10" spans="1:3" ht="21.75" customHeight="1" x14ac:dyDescent="0.25">
      <c r="A10" s="115" t="s">
        <v>53</v>
      </c>
      <c r="B10" s="253" t="s">
        <v>127</v>
      </c>
      <c r="C10" s="193">
        <f>'Part 6'!F32</f>
        <v>0</v>
      </c>
    </row>
    <row r="11" spans="1:3" ht="21.75" customHeight="1" x14ac:dyDescent="0.25">
      <c r="A11" s="115" t="s">
        <v>54</v>
      </c>
      <c r="B11" s="249" t="s">
        <v>159</v>
      </c>
      <c r="C11" s="193">
        <f>'Part 6'!E80</f>
        <v>0</v>
      </c>
    </row>
    <row r="12" spans="1:3" ht="21.75" customHeight="1" x14ac:dyDescent="0.25">
      <c r="A12" s="115" t="s">
        <v>55</v>
      </c>
      <c r="B12" s="249" t="s">
        <v>128</v>
      </c>
      <c r="C12" s="193">
        <f>'Part 6'!E91</f>
        <v>0</v>
      </c>
    </row>
    <row r="13" spans="1:3" ht="21.75" customHeight="1" x14ac:dyDescent="0.25">
      <c r="A13" s="115" t="s">
        <v>56</v>
      </c>
      <c r="B13" s="249" t="s">
        <v>160</v>
      </c>
      <c r="C13" s="193">
        <f>'Part 6'!E104</f>
        <v>0</v>
      </c>
    </row>
    <row r="14" spans="1:3" ht="21.75" customHeight="1" x14ac:dyDescent="0.25">
      <c r="A14" s="115" t="s">
        <v>57</v>
      </c>
      <c r="B14" s="249" t="s">
        <v>129</v>
      </c>
      <c r="C14" s="193">
        <f>'Part 6'!E122</f>
        <v>0</v>
      </c>
    </row>
    <row r="15" spans="1:3" ht="21.75" customHeight="1" x14ac:dyDescent="0.25">
      <c r="A15" s="115" t="s">
        <v>58</v>
      </c>
      <c r="B15" s="249" t="s">
        <v>161</v>
      </c>
      <c r="C15" s="193">
        <f>'Part 6'!D143</f>
        <v>0</v>
      </c>
    </row>
    <row r="16" spans="1:3" ht="21.75" customHeight="1" x14ac:dyDescent="0.25">
      <c r="A16" s="115" t="s">
        <v>59</v>
      </c>
      <c r="B16" s="249" t="s">
        <v>162</v>
      </c>
      <c r="C16" s="193">
        <f>'Part 6'!B159</f>
        <v>0</v>
      </c>
    </row>
    <row r="17" spans="1:3" ht="21.75" customHeight="1" x14ac:dyDescent="0.25">
      <c r="A17" s="115" t="s">
        <v>60</v>
      </c>
      <c r="B17" s="249" t="s">
        <v>163</v>
      </c>
      <c r="C17" s="193">
        <f>'Part 6'!E177</f>
        <v>0</v>
      </c>
    </row>
    <row r="18" spans="1:3" ht="21.75" customHeight="1" x14ac:dyDescent="0.25">
      <c r="A18" s="115" t="s">
        <v>61</v>
      </c>
      <c r="B18" s="249" t="s">
        <v>130</v>
      </c>
      <c r="C18" s="193">
        <f>'Part 6'!D190</f>
        <v>0</v>
      </c>
    </row>
    <row r="19" spans="1:3" ht="21.75" customHeight="1" x14ac:dyDescent="0.25">
      <c r="A19" s="115" t="s">
        <v>62</v>
      </c>
      <c r="B19" s="249" t="s">
        <v>131</v>
      </c>
      <c r="C19" s="193">
        <f>'Part 6'!D201</f>
        <v>0</v>
      </c>
    </row>
    <row r="20" spans="1:3" ht="21.75" customHeight="1" x14ac:dyDescent="0.25">
      <c r="A20" s="115" t="s">
        <v>63</v>
      </c>
      <c r="B20" s="249" t="s">
        <v>165</v>
      </c>
      <c r="C20" s="193">
        <f>'Part 6'!D215</f>
        <v>0</v>
      </c>
    </row>
    <row r="21" spans="1:3" ht="21.75" customHeight="1" x14ac:dyDescent="0.25">
      <c r="A21" s="115" t="s">
        <v>64</v>
      </c>
      <c r="B21" s="249" t="s">
        <v>164</v>
      </c>
      <c r="C21" s="193">
        <f>'Part 6'!D228</f>
        <v>0</v>
      </c>
    </row>
    <row r="22" spans="1:3" ht="21.75" customHeight="1" x14ac:dyDescent="0.25">
      <c r="A22" s="214" t="s">
        <v>65</v>
      </c>
      <c r="B22" s="219" t="s">
        <v>166</v>
      </c>
      <c r="C22" s="193">
        <f>'Part 6'!D238</f>
        <v>0</v>
      </c>
    </row>
    <row r="23" spans="1:3" ht="30.75" customHeight="1" x14ac:dyDescent="0.25">
      <c r="A23" s="214" t="s">
        <v>66</v>
      </c>
      <c r="B23" s="223" t="s">
        <v>167</v>
      </c>
      <c r="C23" s="193">
        <f>'Part 6'!D250</f>
        <v>0</v>
      </c>
    </row>
    <row r="24" spans="1:3" ht="21.75" customHeight="1" x14ac:dyDescent="0.25">
      <c r="A24" s="214" t="s">
        <v>67</v>
      </c>
      <c r="B24" s="219" t="s">
        <v>168</v>
      </c>
      <c r="C24" s="193">
        <f>'Part 6'!D264</f>
        <v>0</v>
      </c>
    </row>
    <row r="25" spans="1:3" ht="21.75" customHeight="1" thickBot="1" x14ac:dyDescent="0.3">
      <c r="A25" s="116" t="s">
        <v>68</v>
      </c>
      <c r="B25" s="126" t="s">
        <v>132</v>
      </c>
      <c r="C25" s="194">
        <f>'Part 6'!D277</f>
        <v>0</v>
      </c>
    </row>
    <row r="26" spans="1:3" ht="21.75" customHeight="1" thickTop="1" x14ac:dyDescent="0.25">
      <c r="A26" s="117" t="s">
        <v>89</v>
      </c>
      <c r="B26" s="125" t="s">
        <v>169</v>
      </c>
      <c r="C26" s="160">
        <f>SUM(C10:C25)</f>
        <v>0</v>
      </c>
    </row>
    <row r="27" spans="1:3" ht="21.75" customHeight="1" thickBot="1" x14ac:dyDescent="0.3">
      <c r="A27" s="118" t="s">
        <v>91</v>
      </c>
      <c r="B27" s="127" t="s">
        <v>170</v>
      </c>
      <c r="C27" s="194">
        <f>'Part 6'!C289</f>
        <v>0</v>
      </c>
    </row>
    <row r="28" spans="1:3" ht="21.75" customHeight="1" thickTop="1" thickBot="1" x14ac:dyDescent="0.3">
      <c r="A28" s="119" t="s">
        <v>90</v>
      </c>
      <c r="B28" s="254" t="s">
        <v>171</v>
      </c>
      <c r="C28" s="161">
        <f>SUM(C26:C27)</f>
        <v>0</v>
      </c>
    </row>
    <row r="29" spans="1:3" x14ac:dyDescent="0.25">
      <c r="A29" s="2"/>
      <c r="B29" s="2"/>
      <c r="C29" s="1"/>
    </row>
  </sheetData>
  <sheetProtection algorithmName="SHA-512" hashValue="UviOJ/ncYKWW78Ob8EEZBgMNRln8/KPr11xu9xFHjFxZgbyUd01U0ewW2cTjGMCzyup10D1IXLejVEeb8eVx+g==" saltValue="vMnl2TAnyAIrS6E9T9WXBw==" spinCount="100000" sheet="1" selectLockedCells="1" selectUnlockedCells="1"/>
  <mergeCells count="4">
    <mergeCell ref="B3:C3"/>
    <mergeCell ref="B4:C4"/>
    <mergeCell ref="B5:C5"/>
    <mergeCell ref="A7:C7"/>
  </mergeCells>
  <dataValidations disablePrompts="1" count="1">
    <dataValidation allowBlank="1" showErrorMessage="1" sqref="A1:A1048576 C1:XFD1048576 B29:B1048576 B1:B21" xr:uid="{1107F3ED-97B9-4551-8CDE-6DD86958C8F7}"/>
  </dataValidations>
  <printOptions horizontalCentered="1"/>
  <pageMargins left="0.5" right="0.5" top="1" bottom="1" header="0.5" footer="0.5"/>
  <pageSetup scale="90" orientation="portrait" r:id="rId1"/>
  <headerFooter>
    <oddHeader>&amp;LDepartment of Health Services
Division of Care and Treatment Services
F-01601F  (12/2025)&amp;RState of Wisconsin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0D9984-2C35-49E9-B6CB-DCF7559C59F4}">
  <sheetPr codeName="Sheet7"/>
  <dimension ref="A1:H292"/>
  <sheetViews>
    <sheetView zoomScaleNormal="100" zoomScalePageLayoutView="80" workbookViewId="0">
      <selection activeCell="B10" sqref="B10"/>
    </sheetView>
  </sheetViews>
  <sheetFormatPr defaultColWidth="9.109375" defaultRowHeight="13.2" x14ac:dyDescent="0.25"/>
  <cols>
    <col min="1" max="1" width="31.88671875" style="273" customWidth="1"/>
    <col min="2" max="2" width="41.5546875" style="273" customWidth="1"/>
    <col min="3" max="3" width="20.5546875" style="273" customWidth="1"/>
    <col min="4" max="4" width="14.33203125" style="273" customWidth="1"/>
    <col min="5" max="5" width="18.5546875" style="273" customWidth="1"/>
    <col min="6" max="6" width="19.88671875" style="273" customWidth="1"/>
    <col min="7" max="7" width="3.6640625" style="272" customWidth="1"/>
    <col min="8" max="8" width="86.109375" style="220" customWidth="1"/>
    <col min="9" max="16384" width="9.109375" style="273"/>
  </cols>
  <sheetData>
    <row r="1" spans="1:8" x14ac:dyDescent="0.25">
      <c r="A1" s="262"/>
      <c r="B1" s="271"/>
      <c r="C1" s="271"/>
      <c r="D1" s="271"/>
      <c r="E1" s="271"/>
      <c r="F1" s="271"/>
    </row>
    <row r="2" spans="1:8" s="276" customFormat="1" ht="30" customHeight="1" x14ac:dyDescent="0.25">
      <c r="A2" s="274" t="s">
        <v>151</v>
      </c>
      <c r="B2" s="570" t="str">
        <f>'Part 2'!B2</f>
        <v>Opioid and Stimulant Unmet Needs</v>
      </c>
      <c r="C2" s="570"/>
      <c r="D2" s="570"/>
      <c r="E2" s="570"/>
      <c r="F2" s="570"/>
      <c r="G2" s="275"/>
      <c r="H2" s="221"/>
    </row>
    <row r="3" spans="1:8" s="276" customFormat="1" ht="15" x14ac:dyDescent="0.25">
      <c r="A3" s="105" t="s">
        <v>152</v>
      </c>
      <c r="B3" s="277" t="str">
        <f>IF('Part 2'!B177="","",'Part 2'!B177)</f>
        <v/>
      </c>
      <c r="C3" s="277"/>
      <c r="D3" s="277"/>
      <c r="E3" s="277"/>
      <c r="F3" s="277"/>
      <c r="G3" s="275"/>
      <c r="H3" s="221"/>
    </row>
    <row r="4" spans="1:8" s="276" customFormat="1" ht="15" x14ac:dyDescent="0.25">
      <c r="A4" s="105" t="s">
        <v>154</v>
      </c>
      <c r="B4" s="571" t="str">
        <f>IF('Part 2'!B4="","",'Part 2'!B4)</f>
        <v/>
      </c>
      <c r="C4" s="571"/>
      <c r="D4" s="571"/>
      <c r="E4" s="571"/>
      <c r="F4" s="571"/>
      <c r="G4" s="275"/>
      <c r="H4" s="221"/>
    </row>
    <row r="5" spans="1:8" ht="13.8" thickBot="1" x14ac:dyDescent="0.3">
      <c r="A5" s="30"/>
      <c r="B5" s="278"/>
      <c r="C5" s="278"/>
      <c r="D5" s="278"/>
      <c r="E5" s="279"/>
      <c r="F5" s="279"/>
    </row>
    <row r="6" spans="1:8" ht="30" customHeight="1" x14ac:dyDescent="0.3">
      <c r="A6" s="572" t="s">
        <v>172</v>
      </c>
      <c r="B6" s="573"/>
      <c r="C6" s="573"/>
      <c r="D6" s="573"/>
      <c r="E6" s="573"/>
      <c r="F6" s="574"/>
    </row>
    <row r="7" spans="1:8" ht="81" customHeight="1" x14ac:dyDescent="0.25">
      <c r="A7" s="575" t="s">
        <v>173</v>
      </c>
      <c r="B7" s="576"/>
      <c r="C7" s="576"/>
      <c r="D7" s="576"/>
      <c r="E7" s="576"/>
      <c r="F7" s="577"/>
    </row>
    <row r="8" spans="1:8" ht="27" customHeight="1" thickBot="1" x14ac:dyDescent="0.3">
      <c r="A8" s="280"/>
      <c r="B8" s="581" t="s">
        <v>110</v>
      </c>
      <c r="C8" s="581"/>
      <c r="D8" s="581"/>
      <c r="E8" s="581"/>
      <c r="F8" s="582"/>
    </row>
    <row r="9" spans="1:8" s="286" customFormat="1" ht="30" customHeight="1" thickBot="1" x14ac:dyDescent="0.3">
      <c r="A9" s="281"/>
      <c r="B9" s="282" t="s">
        <v>47</v>
      </c>
      <c r="C9" s="283" t="s">
        <v>24</v>
      </c>
      <c r="D9" s="283" t="s">
        <v>42</v>
      </c>
      <c r="E9" s="283" t="s">
        <v>155</v>
      </c>
      <c r="F9" s="284" t="s">
        <v>3</v>
      </c>
      <c r="G9" s="285"/>
      <c r="H9" s="220"/>
    </row>
    <row r="10" spans="1:8" s="289" customFormat="1" ht="15" customHeight="1" x14ac:dyDescent="0.25">
      <c r="A10" s="287" t="s">
        <v>73</v>
      </c>
      <c r="B10" s="109"/>
      <c r="C10" s="162">
        <v>0</v>
      </c>
      <c r="D10" s="146">
        <v>0</v>
      </c>
      <c r="E10" s="146">
        <v>0</v>
      </c>
      <c r="F10" s="166">
        <f>ROUND(C10*D10*E10, 2)</f>
        <v>0</v>
      </c>
      <c r="G10" s="288"/>
      <c r="H10" s="220"/>
    </row>
    <row r="11" spans="1:8" s="289" customFormat="1" ht="15" customHeight="1" x14ac:dyDescent="0.25">
      <c r="A11" s="290" t="s">
        <v>74</v>
      </c>
      <c r="B11" s="34"/>
      <c r="C11" s="163">
        <v>0</v>
      </c>
      <c r="D11" s="147">
        <v>0</v>
      </c>
      <c r="E11" s="147">
        <v>0</v>
      </c>
      <c r="F11" s="167">
        <f t="shared" ref="F11:F19" si="0">ROUND(C11*D11*E11, 2)</f>
        <v>0</v>
      </c>
      <c r="G11" s="288"/>
      <c r="H11" s="220"/>
    </row>
    <row r="12" spans="1:8" s="289" customFormat="1" ht="15" customHeight="1" x14ac:dyDescent="0.25">
      <c r="A12" s="290" t="s">
        <v>76</v>
      </c>
      <c r="B12" s="34"/>
      <c r="C12" s="163">
        <v>0</v>
      </c>
      <c r="D12" s="147">
        <v>0</v>
      </c>
      <c r="E12" s="147">
        <v>0</v>
      </c>
      <c r="F12" s="167">
        <f t="shared" si="0"/>
        <v>0</v>
      </c>
      <c r="G12" s="288"/>
      <c r="H12" s="220"/>
    </row>
    <row r="13" spans="1:8" s="289" customFormat="1" ht="15" customHeight="1" x14ac:dyDescent="0.25">
      <c r="A13" s="290" t="s">
        <v>79</v>
      </c>
      <c r="B13" s="34"/>
      <c r="C13" s="163">
        <v>0</v>
      </c>
      <c r="D13" s="147">
        <v>0</v>
      </c>
      <c r="E13" s="147">
        <v>0</v>
      </c>
      <c r="F13" s="167">
        <f t="shared" si="0"/>
        <v>0</v>
      </c>
      <c r="G13" s="288"/>
      <c r="H13" s="220"/>
    </row>
    <row r="14" spans="1:8" s="289" customFormat="1" ht="15" customHeight="1" x14ac:dyDescent="0.25">
      <c r="A14" s="290" t="s">
        <v>80</v>
      </c>
      <c r="B14" s="34"/>
      <c r="C14" s="163">
        <v>0</v>
      </c>
      <c r="D14" s="147">
        <v>0</v>
      </c>
      <c r="E14" s="147">
        <v>0</v>
      </c>
      <c r="F14" s="167">
        <f>ROUND(C14*D14*E14, 2)</f>
        <v>0</v>
      </c>
      <c r="G14" s="288"/>
      <c r="H14" s="220"/>
    </row>
    <row r="15" spans="1:8" s="289" customFormat="1" ht="15" customHeight="1" x14ac:dyDescent="0.25">
      <c r="A15" s="290" t="s">
        <v>87</v>
      </c>
      <c r="B15" s="34"/>
      <c r="C15" s="163">
        <v>0</v>
      </c>
      <c r="D15" s="147">
        <v>0</v>
      </c>
      <c r="E15" s="147">
        <v>0</v>
      </c>
      <c r="F15" s="167">
        <f>ROUND(C15*D15*E15, 2)</f>
        <v>0</v>
      </c>
      <c r="G15" s="288"/>
      <c r="H15" s="220"/>
    </row>
    <row r="16" spans="1:8" s="289" customFormat="1" ht="15" customHeight="1" x14ac:dyDescent="0.25">
      <c r="A16" s="290" t="s">
        <v>113</v>
      </c>
      <c r="B16" s="34"/>
      <c r="C16" s="163">
        <v>0</v>
      </c>
      <c r="D16" s="147">
        <v>0</v>
      </c>
      <c r="E16" s="147">
        <v>0</v>
      </c>
      <c r="F16" s="167">
        <f t="shared" si="0"/>
        <v>0</v>
      </c>
      <c r="G16" s="288"/>
      <c r="H16" s="220"/>
    </row>
    <row r="17" spans="1:8" s="289" customFormat="1" ht="15" customHeight="1" x14ac:dyDescent="0.25">
      <c r="A17" s="290" t="s">
        <v>114</v>
      </c>
      <c r="B17" s="34"/>
      <c r="C17" s="163">
        <v>0</v>
      </c>
      <c r="D17" s="147">
        <v>0</v>
      </c>
      <c r="E17" s="147">
        <v>0</v>
      </c>
      <c r="F17" s="167">
        <f t="shared" si="0"/>
        <v>0</v>
      </c>
      <c r="G17" s="288"/>
      <c r="H17" s="220"/>
    </row>
    <row r="18" spans="1:8" s="289" customFormat="1" ht="15" customHeight="1" x14ac:dyDescent="0.25">
      <c r="A18" s="290" t="s">
        <v>115</v>
      </c>
      <c r="B18" s="34"/>
      <c r="C18" s="163">
        <v>0</v>
      </c>
      <c r="D18" s="147">
        <v>0</v>
      </c>
      <c r="E18" s="147">
        <v>0</v>
      </c>
      <c r="F18" s="167">
        <f t="shared" si="0"/>
        <v>0</v>
      </c>
      <c r="G18" s="288"/>
      <c r="H18" s="220"/>
    </row>
    <row r="19" spans="1:8" s="289" customFormat="1" ht="15" customHeight="1" x14ac:dyDescent="0.25">
      <c r="A19" s="290" t="s">
        <v>116</v>
      </c>
      <c r="B19" s="36"/>
      <c r="C19" s="164">
        <v>0</v>
      </c>
      <c r="D19" s="148">
        <v>0</v>
      </c>
      <c r="E19" s="148">
        <v>0</v>
      </c>
      <c r="F19" s="168">
        <f t="shared" si="0"/>
        <v>0</v>
      </c>
      <c r="G19" s="288"/>
      <c r="H19" s="220"/>
    </row>
    <row r="20" spans="1:8" s="289" customFormat="1" ht="33" customHeight="1" thickBot="1" x14ac:dyDescent="0.35">
      <c r="A20" s="412"/>
      <c r="B20" s="583" t="s">
        <v>111</v>
      </c>
      <c r="C20" s="583"/>
      <c r="D20" s="583"/>
      <c r="E20" s="583"/>
      <c r="F20" s="584"/>
      <c r="G20" s="288"/>
      <c r="H20" s="220"/>
    </row>
    <row r="21" spans="1:8" s="286" customFormat="1" ht="30" customHeight="1" thickBot="1" x14ac:dyDescent="0.3">
      <c r="A21" s="292"/>
      <c r="B21" s="293" t="s">
        <v>47</v>
      </c>
      <c r="C21" s="294" t="s">
        <v>48</v>
      </c>
      <c r="D21" s="295" t="s">
        <v>25</v>
      </c>
      <c r="E21" s="295" t="s">
        <v>156</v>
      </c>
      <c r="F21" s="197" t="s">
        <v>3</v>
      </c>
      <c r="G21" s="285"/>
      <c r="H21" s="220"/>
    </row>
    <row r="22" spans="1:8" s="289" customFormat="1" ht="15" customHeight="1" x14ac:dyDescent="0.25">
      <c r="A22" s="296" t="s">
        <v>117</v>
      </c>
      <c r="B22" s="130"/>
      <c r="C22" s="196">
        <v>0</v>
      </c>
      <c r="D22" s="156">
        <v>0</v>
      </c>
      <c r="E22" s="157">
        <v>0</v>
      </c>
      <c r="F22" s="198">
        <f>ROUND(C22*D22*E22, 2)</f>
        <v>0</v>
      </c>
      <c r="G22" s="288"/>
      <c r="H22" s="220"/>
    </row>
    <row r="23" spans="1:8" s="289" customFormat="1" ht="15" customHeight="1" x14ac:dyDescent="0.25">
      <c r="A23" s="290" t="s">
        <v>118</v>
      </c>
      <c r="B23" s="6"/>
      <c r="C23" s="163">
        <v>0</v>
      </c>
      <c r="D23" s="150">
        <v>0</v>
      </c>
      <c r="E23" s="147">
        <v>0</v>
      </c>
      <c r="F23" s="167">
        <f>ROUND(C23*D23*E23, 2)</f>
        <v>0</v>
      </c>
      <c r="G23" s="288"/>
      <c r="H23" s="220"/>
    </row>
    <row r="24" spans="1:8" s="289" customFormat="1" ht="15" customHeight="1" x14ac:dyDescent="0.25">
      <c r="A24" s="290" t="s">
        <v>119</v>
      </c>
      <c r="B24" s="6"/>
      <c r="C24" s="163">
        <v>0</v>
      </c>
      <c r="D24" s="150">
        <v>0</v>
      </c>
      <c r="E24" s="147">
        <v>0</v>
      </c>
      <c r="F24" s="167">
        <f>ROUND(C24*D24*E24, 2)</f>
        <v>0</v>
      </c>
      <c r="G24" s="288"/>
      <c r="H24" s="220"/>
    </row>
    <row r="25" spans="1:8" s="289" customFormat="1" ht="15" customHeight="1" x14ac:dyDescent="0.25">
      <c r="A25" s="290" t="s">
        <v>120</v>
      </c>
      <c r="B25" s="6"/>
      <c r="C25" s="163">
        <v>0</v>
      </c>
      <c r="D25" s="150">
        <v>0</v>
      </c>
      <c r="E25" s="147">
        <v>0</v>
      </c>
      <c r="F25" s="167">
        <f>ROUND(C25*D25*E25, 2)</f>
        <v>0</v>
      </c>
      <c r="G25" s="288"/>
      <c r="H25" s="220"/>
    </row>
    <row r="26" spans="1:8" s="289" customFormat="1" ht="15" customHeight="1" x14ac:dyDescent="0.25">
      <c r="A26" s="290" t="s">
        <v>121</v>
      </c>
      <c r="B26" s="6"/>
      <c r="C26" s="163">
        <v>0</v>
      </c>
      <c r="D26" s="150">
        <v>0</v>
      </c>
      <c r="E26" s="147">
        <v>0</v>
      </c>
      <c r="F26" s="167">
        <f>ROUND(C26*D26*E26, 2)</f>
        <v>0</v>
      </c>
      <c r="G26" s="288"/>
      <c r="H26" s="220"/>
    </row>
    <row r="27" spans="1:8" s="289" customFormat="1" ht="15" customHeight="1" x14ac:dyDescent="0.25">
      <c r="A27" s="290" t="s">
        <v>122</v>
      </c>
      <c r="B27" s="6"/>
      <c r="C27" s="163">
        <v>0</v>
      </c>
      <c r="D27" s="150">
        <v>0</v>
      </c>
      <c r="E27" s="147">
        <v>0</v>
      </c>
      <c r="F27" s="167">
        <f t="shared" ref="F27:F31" si="1">ROUND(C27*D27*E27, 2)</f>
        <v>0</v>
      </c>
      <c r="G27" s="288"/>
      <c r="H27" s="220"/>
    </row>
    <row r="28" spans="1:8" s="289" customFormat="1" ht="15" customHeight="1" x14ac:dyDescent="0.25">
      <c r="A28" s="290" t="s">
        <v>123</v>
      </c>
      <c r="B28" s="6"/>
      <c r="C28" s="163">
        <v>0</v>
      </c>
      <c r="D28" s="150">
        <v>0</v>
      </c>
      <c r="E28" s="147">
        <v>0</v>
      </c>
      <c r="F28" s="167">
        <f t="shared" si="1"/>
        <v>0</v>
      </c>
      <c r="G28" s="288"/>
      <c r="H28" s="220"/>
    </row>
    <row r="29" spans="1:8" s="289" customFormat="1" ht="15" customHeight="1" x14ac:dyDescent="0.25">
      <c r="A29" s="290" t="s">
        <v>124</v>
      </c>
      <c r="B29" s="6"/>
      <c r="C29" s="163">
        <v>0</v>
      </c>
      <c r="D29" s="150">
        <v>0</v>
      </c>
      <c r="E29" s="147">
        <v>0</v>
      </c>
      <c r="F29" s="167">
        <f t="shared" si="1"/>
        <v>0</v>
      </c>
      <c r="G29" s="288"/>
      <c r="H29" s="220"/>
    </row>
    <row r="30" spans="1:8" s="289" customFormat="1" ht="15" customHeight="1" x14ac:dyDescent="0.25">
      <c r="A30" s="290" t="s">
        <v>125</v>
      </c>
      <c r="B30" s="6"/>
      <c r="C30" s="163">
        <v>0</v>
      </c>
      <c r="D30" s="150">
        <v>0</v>
      </c>
      <c r="E30" s="147">
        <v>0</v>
      </c>
      <c r="F30" s="167">
        <f t="shared" si="1"/>
        <v>0</v>
      </c>
      <c r="G30" s="288"/>
      <c r="H30" s="220"/>
    </row>
    <row r="31" spans="1:8" s="289" customFormat="1" ht="15" customHeight="1" thickBot="1" x14ac:dyDescent="0.3">
      <c r="A31" s="297" t="s">
        <v>126</v>
      </c>
      <c r="B31" s="145"/>
      <c r="C31" s="164">
        <v>0</v>
      </c>
      <c r="D31" s="158">
        <v>0</v>
      </c>
      <c r="E31" s="148">
        <v>0</v>
      </c>
      <c r="F31" s="168">
        <f t="shared" si="1"/>
        <v>0</v>
      </c>
      <c r="G31" s="288"/>
      <c r="H31" s="220"/>
    </row>
    <row r="32" spans="1:8" s="289" customFormat="1" ht="15" customHeight="1" thickBot="1" x14ac:dyDescent="0.3">
      <c r="A32" s="298" t="s">
        <v>174</v>
      </c>
      <c r="B32" s="299"/>
      <c r="C32" s="300"/>
      <c r="D32" s="301"/>
      <c r="E32" s="301"/>
      <c r="F32" s="174">
        <f>SUM(F10:F19,F22:F31)</f>
        <v>0</v>
      </c>
      <c r="G32" s="288"/>
      <c r="H32" s="220"/>
    </row>
    <row r="33" spans="1:6" x14ac:dyDescent="0.25">
      <c r="A33" s="302"/>
      <c r="B33" s="303"/>
      <c r="C33" s="303"/>
      <c r="D33" s="304"/>
      <c r="E33" s="304"/>
      <c r="F33" s="55"/>
    </row>
    <row r="34" spans="1:6" ht="30" customHeight="1" thickBot="1" x14ac:dyDescent="0.3">
      <c r="A34" s="578" t="s">
        <v>190</v>
      </c>
      <c r="B34" s="579"/>
      <c r="C34" s="579"/>
      <c r="D34" s="579"/>
      <c r="E34" s="579"/>
      <c r="F34" s="580"/>
    </row>
    <row r="35" spans="1:6" ht="26.25" customHeight="1" x14ac:dyDescent="0.25">
      <c r="A35" s="305" t="str">
        <f t="shared" ref="A35:A44" si="2">IF(B10="","",B10)</f>
        <v/>
      </c>
      <c r="B35" s="487"/>
      <c r="C35" s="487"/>
      <c r="D35" s="487"/>
      <c r="E35" s="487"/>
      <c r="F35" s="488"/>
    </row>
    <row r="36" spans="1:6" ht="26.25" customHeight="1" x14ac:dyDescent="0.25">
      <c r="A36" s="306" t="str">
        <f t="shared" si="2"/>
        <v/>
      </c>
      <c r="B36" s="489"/>
      <c r="C36" s="489"/>
      <c r="D36" s="489"/>
      <c r="E36" s="489"/>
      <c r="F36" s="490"/>
    </row>
    <row r="37" spans="1:6" ht="26.25" customHeight="1" x14ac:dyDescent="0.25">
      <c r="A37" s="306" t="str">
        <f t="shared" si="2"/>
        <v/>
      </c>
      <c r="B37" s="489"/>
      <c r="C37" s="489"/>
      <c r="D37" s="489"/>
      <c r="E37" s="489"/>
      <c r="F37" s="490"/>
    </row>
    <row r="38" spans="1:6" ht="26.25" customHeight="1" x14ac:dyDescent="0.25">
      <c r="A38" s="306" t="str">
        <f t="shared" si="2"/>
        <v/>
      </c>
      <c r="B38" s="489"/>
      <c r="C38" s="489"/>
      <c r="D38" s="489"/>
      <c r="E38" s="489"/>
      <c r="F38" s="490"/>
    </row>
    <row r="39" spans="1:6" ht="26.25" customHeight="1" x14ac:dyDescent="0.25">
      <c r="A39" s="306" t="str">
        <f t="shared" si="2"/>
        <v/>
      </c>
      <c r="B39" s="489"/>
      <c r="C39" s="489"/>
      <c r="D39" s="489"/>
      <c r="E39" s="489"/>
      <c r="F39" s="490"/>
    </row>
    <row r="40" spans="1:6" ht="26.25" customHeight="1" x14ac:dyDescent="0.25">
      <c r="A40" s="306" t="str">
        <f t="shared" si="2"/>
        <v/>
      </c>
      <c r="B40" s="489"/>
      <c r="C40" s="489"/>
      <c r="D40" s="489"/>
      <c r="E40" s="489"/>
      <c r="F40" s="490"/>
    </row>
    <row r="41" spans="1:6" ht="26.25" customHeight="1" x14ac:dyDescent="0.25">
      <c r="A41" s="306" t="str">
        <f t="shared" si="2"/>
        <v/>
      </c>
      <c r="B41" s="489"/>
      <c r="C41" s="489"/>
      <c r="D41" s="489"/>
      <c r="E41" s="489"/>
      <c r="F41" s="490"/>
    </row>
    <row r="42" spans="1:6" ht="26.25" customHeight="1" x14ac:dyDescent="0.25">
      <c r="A42" s="306" t="str">
        <f t="shared" si="2"/>
        <v/>
      </c>
      <c r="B42" s="489"/>
      <c r="C42" s="489"/>
      <c r="D42" s="489"/>
      <c r="E42" s="489"/>
      <c r="F42" s="490"/>
    </row>
    <row r="43" spans="1:6" ht="26.25" customHeight="1" x14ac:dyDescent="0.25">
      <c r="A43" s="306" t="str">
        <f t="shared" si="2"/>
        <v/>
      </c>
      <c r="B43" s="489"/>
      <c r="C43" s="489"/>
      <c r="D43" s="489"/>
      <c r="E43" s="489"/>
      <c r="F43" s="490"/>
    </row>
    <row r="44" spans="1:6" ht="26.25" customHeight="1" x14ac:dyDescent="0.25">
      <c r="A44" s="306" t="str">
        <f t="shared" si="2"/>
        <v/>
      </c>
      <c r="B44" s="489"/>
      <c r="C44" s="489"/>
      <c r="D44" s="489"/>
      <c r="E44" s="489"/>
      <c r="F44" s="490"/>
    </row>
    <row r="45" spans="1:6" ht="26.25" customHeight="1" x14ac:dyDescent="0.25">
      <c r="A45" s="306" t="str">
        <f>IF(B22="","",B22)</f>
        <v/>
      </c>
      <c r="B45" s="489"/>
      <c r="C45" s="489"/>
      <c r="D45" s="489"/>
      <c r="E45" s="489"/>
      <c r="F45" s="490"/>
    </row>
    <row r="46" spans="1:6" ht="26.25" customHeight="1" x14ac:dyDescent="0.25">
      <c r="A46" s="306" t="str">
        <f t="shared" ref="A46:A54" si="3">IF(B23="","",B23)</f>
        <v/>
      </c>
      <c r="B46" s="489"/>
      <c r="C46" s="489"/>
      <c r="D46" s="489"/>
      <c r="E46" s="489"/>
      <c r="F46" s="490"/>
    </row>
    <row r="47" spans="1:6" ht="26.25" customHeight="1" x14ac:dyDescent="0.25">
      <c r="A47" s="306" t="str">
        <f t="shared" si="3"/>
        <v/>
      </c>
      <c r="B47" s="489"/>
      <c r="C47" s="489"/>
      <c r="D47" s="489"/>
      <c r="E47" s="489"/>
      <c r="F47" s="490"/>
    </row>
    <row r="48" spans="1:6" ht="26.25" customHeight="1" x14ac:dyDescent="0.25">
      <c r="A48" s="306" t="str">
        <f t="shared" si="3"/>
        <v/>
      </c>
      <c r="B48" s="489"/>
      <c r="C48" s="489"/>
      <c r="D48" s="489"/>
      <c r="E48" s="489"/>
      <c r="F48" s="490"/>
    </row>
    <row r="49" spans="1:8" ht="26.25" customHeight="1" x14ac:dyDescent="0.25">
      <c r="A49" s="306" t="str">
        <f t="shared" si="3"/>
        <v/>
      </c>
      <c r="B49" s="489"/>
      <c r="C49" s="489"/>
      <c r="D49" s="489"/>
      <c r="E49" s="489"/>
      <c r="F49" s="490"/>
    </row>
    <row r="50" spans="1:8" ht="26.25" customHeight="1" x14ac:dyDescent="0.25">
      <c r="A50" s="306" t="str">
        <f t="shared" si="3"/>
        <v/>
      </c>
      <c r="B50" s="489"/>
      <c r="C50" s="489"/>
      <c r="D50" s="489"/>
      <c r="E50" s="489"/>
      <c r="F50" s="490"/>
    </row>
    <row r="51" spans="1:8" ht="26.25" customHeight="1" x14ac:dyDescent="0.25">
      <c r="A51" s="306" t="str">
        <f t="shared" si="3"/>
        <v/>
      </c>
      <c r="B51" s="489"/>
      <c r="C51" s="489"/>
      <c r="D51" s="489"/>
      <c r="E51" s="489"/>
      <c r="F51" s="490"/>
    </row>
    <row r="52" spans="1:8" ht="26.25" customHeight="1" x14ac:dyDescent="0.25">
      <c r="A52" s="306" t="str">
        <f t="shared" si="3"/>
        <v/>
      </c>
      <c r="B52" s="489"/>
      <c r="C52" s="489"/>
      <c r="D52" s="489"/>
      <c r="E52" s="489"/>
      <c r="F52" s="490"/>
    </row>
    <row r="53" spans="1:8" ht="26.25" customHeight="1" x14ac:dyDescent="0.25">
      <c r="A53" s="306" t="str">
        <f t="shared" si="3"/>
        <v/>
      </c>
      <c r="B53" s="489"/>
      <c r="C53" s="489"/>
      <c r="D53" s="489"/>
      <c r="E53" s="489"/>
      <c r="F53" s="490"/>
    </row>
    <row r="54" spans="1:8" ht="26.25" customHeight="1" thickBot="1" x14ac:dyDescent="0.3">
      <c r="A54" s="307" t="str">
        <f t="shared" si="3"/>
        <v/>
      </c>
      <c r="B54" s="536"/>
      <c r="C54" s="536"/>
      <c r="D54" s="536"/>
      <c r="E54" s="536"/>
      <c r="F54" s="537"/>
    </row>
    <row r="55" spans="1:8" ht="24.9" customHeight="1" thickBot="1" x14ac:dyDescent="0.3">
      <c r="A55" s="308"/>
      <c r="B55" s="303"/>
      <c r="C55" s="303"/>
      <c r="D55" s="304"/>
      <c r="E55" s="303"/>
      <c r="F55" s="303"/>
    </row>
    <row r="56" spans="1:8" ht="30" customHeight="1" x14ac:dyDescent="0.3">
      <c r="A56" s="572" t="s">
        <v>207</v>
      </c>
      <c r="B56" s="573"/>
      <c r="C56" s="573"/>
      <c r="D56" s="573"/>
      <c r="E56" s="573"/>
      <c r="F56" s="574"/>
    </row>
    <row r="57" spans="1:8" ht="63" customHeight="1" thickBot="1" x14ac:dyDescent="0.3">
      <c r="A57" s="575" t="s">
        <v>144</v>
      </c>
      <c r="B57" s="576"/>
      <c r="C57" s="576"/>
      <c r="D57" s="576"/>
      <c r="E57" s="576"/>
      <c r="F57" s="577"/>
    </row>
    <row r="58" spans="1:8" ht="30.15" customHeight="1" thickBot="1" x14ac:dyDescent="0.3">
      <c r="A58" s="309"/>
      <c r="B58" s="310" t="s">
        <v>47</v>
      </c>
      <c r="C58" s="311" t="s">
        <v>4</v>
      </c>
      <c r="D58" s="312" t="s">
        <v>5</v>
      </c>
      <c r="E58" s="313" t="s">
        <v>3</v>
      </c>
      <c r="F58" s="314"/>
    </row>
    <row r="59" spans="1:8" s="289" customFormat="1" ht="15" customHeight="1" x14ac:dyDescent="0.25">
      <c r="A59" s="287" t="s">
        <v>73</v>
      </c>
      <c r="B59" s="37" t="str">
        <f t="shared" ref="B59:B68" si="4">IF(B10="","",B10)</f>
        <v/>
      </c>
      <c r="C59" s="170">
        <f t="shared" ref="C59:C68" si="5">F10</f>
        <v>0</v>
      </c>
      <c r="D59" s="149">
        <v>0</v>
      </c>
      <c r="E59" s="166">
        <f>ROUND(C59*D59, 2)</f>
        <v>0</v>
      </c>
      <c r="F59" s="316"/>
      <c r="G59" s="288"/>
      <c r="H59" s="220"/>
    </row>
    <row r="60" spans="1:8" s="289" customFormat="1" ht="15" customHeight="1" x14ac:dyDescent="0.25">
      <c r="A60" s="290" t="s">
        <v>74</v>
      </c>
      <c r="B60" s="37" t="str">
        <f t="shared" si="4"/>
        <v/>
      </c>
      <c r="C60" s="171">
        <f t="shared" si="5"/>
        <v>0</v>
      </c>
      <c r="D60" s="150">
        <v>0</v>
      </c>
      <c r="E60" s="167">
        <f t="shared" ref="E60:E79" si="6">ROUND(C60*D60, 2)</f>
        <v>0</v>
      </c>
      <c r="F60" s="316"/>
      <c r="G60" s="288"/>
      <c r="H60" s="220"/>
    </row>
    <row r="61" spans="1:8" s="289" customFormat="1" ht="15" customHeight="1" x14ac:dyDescent="0.25">
      <c r="A61" s="290" t="s">
        <v>76</v>
      </c>
      <c r="B61" s="37" t="str">
        <f t="shared" si="4"/>
        <v/>
      </c>
      <c r="C61" s="171">
        <f t="shared" si="5"/>
        <v>0</v>
      </c>
      <c r="D61" s="150">
        <v>0</v>
      </c>
      <c r="E61" s="167">
        <f t="shared" si="6"/>
        <v>0</v>
      </c>
      <c r="F61" s="316"/>
      <c r="G61" s="288"/>
      <c r="H61" s="220"/>
    </row>
    <row r="62" spans="1:8" s="289" customFormat="1" ht="15" customHeight="1" x14ac:dyDescent="0.25">
      <c r="A62" s="290" t="s">
        <v>79</v>
      </c>
      <c r="B62" s="37" t="str">
        <f t="shared" si="4"/>
        <v/>
      </c>
      <c r="C62" s="171">
        <f t="shared" si="5"/>
        <v>0</v>
      </c>
      <c r="D62" s="150">
        <v>0</v>
      </c>
      <c r="E62" s="167">
        <f t="shared" si="6"/>
        <v>0</v>
      </c>
      <c r="F62" s="316"/>
      <c r="G62" s="288"/>
      <c r="H62" s="220"/>
    </row>
    <row r="63" spans="1:8" s="289" customFormat="1" ht="15" customHeight="1" x14ac:dyDescent="0.25">
      <c r="A63" s="290" t="s">
        <v>80</v>
      </c>
      <c r="B63" s="37" t="str">
        <f t="shared" si="4"/>
        <v/>
      </c>
      <c r="C63" s="171">
        <f t="shared" si="5"/>
        <v>0</v>
      </c>
      <c r="D63" s="150">
        <v>0</v>
      </c>
      <c r="E63" s="167">
        <f t="shared" si="6"/>
        <v>0</v>
      </c>
      <c r="F63" s="316"/>
      <c r="G63" s="288"/>
      <c r="H63" s="220"/>
    </row>
    <row r="64" spans="1:8" s="289" customFormat="1" ht="15" customHeight="1" x14ac:dyDescent="0.25">
      <c r="A64" s="290" t="s">
        <v>87</v>
      </c>
      <c r="B64" s="37" t="str">
        <f t="shared" si="4"/>
        <v/>
      </c>
      <c r="C64" s="171">
        <f t="shared" si="5"/>
        <v>0</v>
      </c>
      <c r="D64" s="150">
        <v>0</v>
      </c>
      <c r="E64" s="167">
        <f t="shared" si="6"/>
        <v>0</v>
      </c>
      <c r="F64" s="316"/>
      <c r="G64" s="288"/>
      <c r="H64" s="220"/>
    </row>
    <row r="65" spans="1:8" s="289" customFormat="1" ht="15" customHeight="1" x14ac:dyDescent="0.25">
      <c r="A65" s="290" t="s">
        <v>113</v>
      </c>
      <c r="B65" s="37" t="str">
        <f t="shared" si="4"/>
        <v/>
      </c>
      <c r="C65" s="171">
        <f t="shared" si="5"/>
        <v>0</v>
      </c>
      <c r="D65" s="150">
        <v>0</v>
      </c>
      <c r="E65" s="167">
        <f t="shared" si="6"/>
        <v>0</v>
      </c>
      <c r="F65" s="316"/>
      <c r="G65" s="288"/>
      <c r="H65" s="220"/>
    </row>
    <row r="66" spans="1:8" s="289" customFormat="1" ht="15" customHeight="1" x14ac:dyDescent="0.25">
      <c r="A66" s="290" t="s">
        <v>114</v>
      </c>
      <c r="B66" s="37" t="str">
        <f t="shared" si="4"/>
        <v/>
      </c>
      <c r="C66" s="171">
        <f t="shared" si="5"/>
        <v>0</v>
      </c>
      <c r="D66" s="150">
        <v>0</v>
      </c>
      <c r="E66" s="167">
        <f t="shared" si="6"/>
        <v>0</v>
      </c>
      <c r="F66" s="316"/>
      <c r="G66" s="288"/>
      <c r="H66" s="220"/>
    </row>
    <row r="67" spans="1:8" s="289" customFormat="1" ht="15" customHeight="1" x14ac:dyDescent="0.25">
      <c r="A67" s="290" t="s">
        <v>115</v>
      </c>
      <c r="B67" s="37" t="str">
        <f t="shared" si="4"/>
        <v/>
      </c>
      <c r="C67" s="171">
        <f t="shared" si="5"/>
        <v>0</v>
      </c>
      <c r="D67" s="150">
        <v>0</v>
      </c>
      <c r="E67" s="167">
        <f t="shared" si="6"/>
        <v>0</v>
      </c>
      <c r="F67" s="316"/>
      <c r="G67" s="288"/>
      <c r="H67" s="220"/>
    </row>
    <row r="68" spans="1:8" s="289" customFormat="1" ht="15" customHeight="1" thickBot="1" x14ac:dyDescent="0.3">
      <c r="A68" s="297" t="s">
        <v>116</v>
      </c>
      <c r="B68" s="37" t="str">
        <f t="shared" si="4"/>
        <v/>
      </c>
      <c r="C68" s="171">
        <f t="shared" si="5"/>
        <v>0</v>
      </c>
      <c r="D68" s="150">
        <v>0</v>
      </c>
      <c r="E68" s="167">
        <f t="shared" si="6"/>
        <v>0</v>
      </c>
      <c r="F68" s="316"/>
      <c r="G68" s="288"/>
      <c r="H68" s="220"/>
    </row>
    <row r="69" spans="1:8" s="289" customFormat="1" ht="32.25" customHeight="1" thickBot="1" x14ac:dyDescent="0.3">
      <c r="A69" s="317"/>
      <c r="B69" s="310" t="s">
        <v>47</v>
      </c>
      <c r="C69" s="318" t="s">
        <v>4</v>
      </c>
      <c r="D69" s="312" t="s">
        <v>5</v>
      </c>
      <c r="E69" s="319" t="s">
        <v>3</v>
      </c>
      <c r="F69" s="316"/>
      <c r="G69" s="288"/>
      <c r="H69" s="220"/>
    </row>
    <row r="70" spans="1:8" s="289" customFormat="1" ht="15" customHeight="1" x14ac:dyDescent="0.25">
      <c r="A70" s="287" t="s">
        <v>117</v>
      </c>
      <c r="B70" s="7" t="str">
        <f t="shared" ref="B70:B79" si="7">IF(B22="","",B22)</f>
        <v/>
      </c>
      <c r="C70" s="171">
        <f t="shared" ref="C70:C79" si="8">F22</f>
        <v>0</v>
      </c>
      <c r="D70" s="150">
        <v>0</v>
      </c>
      <c r="E70" s="167">
        <f t="shared" si="6"/>
        <v>0</v>
      </c>
      <c r="F70" s="316"/>
      <c r="G70" s="288"/>
      <c r="H70" s="220"/>
    </row>
    <row r="71" spans="1:8" s="289" customFormat="1" ht="15" customHeight="1" x14ac:dyDescent="0.25">
      <c r="A71" s="290" t="s">
        <v>118</v>
      </c>
      <c r="B71" s="7" t="str">
        <f t="shared" si="7"/>
        <v/>
      </c>
      <c r="C71" s="171">
        <f t="shared" si="8"/>
        <v>0</v>
      </c>
      <c r="D71" s="150">
        <v>0</v>
      </c>
      <c r="E71" s="167">
        <f t="shared" si="6"/>
        <v>0</v>
      </c>
      <c r="F71" s="316"/>
      <c r="G71" s="288"/>
      <c r="H71" s="220"/>
    </row>
    <row r="72" spans="1:8" s="289" customFormat="1" ht="15" customHeight="1" x14ac:dyDescent="0.25">
      <c r="A72" s="290" t="s">
        <v>119</v>
      </c>
      <c r="B72" s="7" t="str">
        <f t="shared" si="7"/>
        <v/>
      </c>
      <c r="C72" s="171">
        <f t="shared" si="8"/>
        <v>0</v>
      </c>
      <c r="D72" s="150">
        <v>0</v>
      </c>
      <c r="E72" s="167">
        <f t="shared" si="6"/>
        <v>0</v>
      </c>
      <c r="F72" s="316"/>
      <c r="G72" s="288"/>
      <c r="H72" s="220"/>
    </row>
    <row r="73" spans="1:8" s="289" customFormat="1" ht="15" customHeight="1" x14ac:dyDescent="0.25">
      <c r="A73" s="290" t="s">
        <v>120</v>
      </c>
      <c r="B73" s="7" t="str">
        <f t="shared" si="7"/>
        <v/>
      </c>
      <c r="C73" s="171">
        <f t="shared" si="8"/>
        <v>0</v>
      </c>
      <c r="D73" s="150">
        <v>0</v>
      </c>
      <c r="E73" s="167">
        <f t="shared" si="6"/>
        <v>0</v>
      </c>
      <c r="F73" s="316"/>
      <c r="G73" s="288"/>
      <c r="H73" s="220"/>
    </row>
    <row r="74" spans="1:8" s="289" customFormat="1" ht="15" customHeight="1" x14ac:dyDescent="0.25">
      <c r="A74" s="290" t="s">
        <v>121</v>
      </c>
      <c r="B74" s="56" t="str">
        <f t="shared" si="7"/>
        <v/>
      </c>
      <c r="C74" s="171">
        <f t="shared" si="8"/>
        <v>0</v>
      </c>
      <c r="D74" s="150">
        <v>0</v>
      </c>
      <c r="E74" s="167">
        <f t="shared" si="6"/>
        <v>0</v>
      </c>
      <c r="F74" s="316"/>
      <c r="G74" s="288"/>
      <c r="H74" s="220"/>
    </row>
    <row r="75" spans="1:8" s="289" customFormat="1" ht="15" customHeight="1" x14ac:dyDescent="0.25">
      <c r="A75" s="290" t="s">
        <v>122</v>
      </c>
      <c r="B75" s="7" t="str">
        <f t="shared" si="7"/>
        <v/>
      </c>
      <c r="C75" s="171">
        <f t="shared" si="8"/>
        <v>0</v>
      </c>
      <c r="D75" s="150">
        <v>0</v>
      </c>
      <c r="E75" s="167">
        <f t="shared" si="6"/>
        <v>0</v>
      </c>
      <c r="F75" s="316"/>
      <c r="G75" s="288"/>
      <c r="H75" s="220"/>
    </row>
    <row r="76" spans="1:8" s="289" customFormat="1" ht="15" customHeight="1" x14ac:dyDescent="0.25">
      <c r="A76" s="290" t="s">
        <v>123</v>
      </c>
      <c r="B76" s="7" t="str">
        <f t="shared" si="7"/>
        <v/>
      </c>
      <c r="C76" s="171">
        <f t="shared" si="8"/>
        <v>0</v>
      </c>
      <c r="D76" s="150">
        <v>0</v>
      </c>
      <c r="E76" s="167">
        <f t="shared" si="6"/>
        <v>0</v>
      </c>
      <c r="F76" s="316"/>
      <c r="G76" s="288"/>
      <c r="H76" s="220"/>
    </row>
    <row r="77" spans="1:8" s="289" customFormat="1" ht="15" customHeight="1" x14ac:dyDescent="0.25">
      <c r="A77" s="290" t="s">
        <v>124</v>
      </c>
      <c r="B77" s="7" t="str">
        <f t="shared" si="7"/>
        <v/>
      </c>
      <c r="C77" s="171">
        <f t="shared" si="8"/>
        <v>0</v>
      </c>
      <c r="D77" s="150">
        <v>0</v>
      </c>
      <c r="E77" s="167">
        <f t="shared" si="6"/>
        <v>0</v>
      </c>
      <c r="F77" s="316"/>
      <c r="G77" s="288"/>
      <c r="H77" s="220"/>
    </row>
    <row r="78" spans="1:8" s="289" customFormat="1" ht="15" customHeight="1" x14ac:dyDescent="0.25">
      <c r="A78" s="290" t="s">
        <v>125</v>
      </c>
      <c r="B78" s="7" t="str">
        <f t="shared" si="7"/>
        <v/>
      </c>
      <c r="C78" s="171">
        <f t="shared" si="8"/>
        <v>0</v>
      </c>
      <c r="D78" s="150">
        <v>0</v>
      </c>
      <c r="E78" s="167">
        <f t="shared" si="6"/>
        <v>0</v>
      </c>
      <c r="F78" s="316"/>
      <c r="G78" s="288"/>
      <c r="H78" s="220"/>
    </row>
    <row r="79" spans="1:8" s="289" customFormat="1" ht="15" customHeight="1" thickBot="1" x14ac:dyDescent="0.3">
      <c r="A79" s="297" t="s">
        <v>126</v>
      </c>
      <c r="B79" s="7" t="str">
        <f t="shared" si="7"/>
        <v/>
      </c>
      <c r="C79" s="171">
        <f t="shared" si="8"/>
        <v>0</v>
      </c>
      <c r="D79" s="151">
        <v>0</v>
      </c>
      <c r="E79" s="169">
        <f t="shared" si="6"/>
        <v>0</v>
      </c>
      <c r="F79" s="316"/>
      <c r="G79" s="288"/>
      <c r="H79" s="220"/>
    </row>
    <row r="80" spans="1:8" s="289" customFormat="1" ht="15" customHeight="1" thickBot="1" x14ac:dyDescent="0.3">
      <c r="A80" s="298" t="s">
        <v>175</v>
      </c>
      <c r="B80" s="299"/>
      <c r="C80" s="300"/>
      <c r="D80" s="301"/>
      <c r="E80" s="174">
        <f>SUM(E59:E79)</f>
        <v>0</v>
      </c>
      <c r="F80" s="316"/>
      <c r="G80" s="288"/>
      <c r="H80" s="220"/>
    </row>
    <row r="81" spans="1:8" x14ac:dyDescent="0.25">
      <c r="A81" s="322"/>
      <c r="B81" s="303"/>
      <c r="C81" s="303"/>
      <c r="D81" s="304"/>
      <c r="E81" s="323"/>
      <c r="F81" s="324"/>
    </row>
    <row r="82" spans="1:8" ht="93" customHeight="1" x14ac:dyDescent="0.25">
      <c r="A82" s="585" t="s">
        <v>191</v>
      </c>
      <c r="B82" s="579"/>
      <c r="C82" s="579"/>
      <c r="D82" s="579"/>
      <c r="E82" s="579"/>
      <c r="F82" s="580"/>
    </row>
    <row r="83" spans="1:8" ht="125.1" customHeight="1" thickBot="1" x14ac:dyDescent="0.3">
      <c r="A83" s="491"/>
      <c r="B83" s="492"/>
      <c r="C83" s="492"/>
      <c r="D83" s="492"/>
      <c r="E83" s="492"/>
      <c r="F83" s="493"/>
    </row>
    <row r="84" spans="1:8" ht="24.9" customHeight="1" thickBot="1" x14ac:dyDescent="0.3">
      <c r="A84" s="308"/>
      <c r="B84" s="303"/>
      <c r="C84" s="303"/>
      <c r="D84" s="304"/>
      <c r="E84" s="323"/>
      <c r="F84" s="325"/>
    </row>
    <row r="85" spans="1:8" ht="30" customHeight="1" x14ac:dyDescent="0.3">
      <c r="A85" s="572" t="s">
        <v>208</v>
      </c>
      <c r="B85" s="573"/>
      <c r="C85" s="573"/>
      <c r="D85" s="573"/>
      <c r="E85" s="573"/>
      <c r="F85" s="574"/>
    </row>
    <row r="86" spans="1:8" ht="76.5" customHeight="1" thickBot="1" x14ac:dyDescent="0.3">
      <c r="A86" s="521" t="s">
        <v>250</v>
      </c>
      <c r="B86" s="522"/>
      <c r="C86" s="522"/>
      <c r="D86" s="522"/>
      <c r="E86" s="522"/>
      <c r="F86" s="523"/>
    </row>
    <row r="87" spans="1:8" ht="28.95" customHeight="1" thickBot="1" x14ac:dyDescent="0.3">
      <c r="A87" s="322"/>
      <c r="B87" s="310" t="s">
        <v>6</v>
      </c>
      <c r="C87" s="312" t="s">
        <v>1</v>
      </c>
      <c r="D87" s="312" t="s">
        <v>2</v>
      </c>
      <c r="E87" s="313" t="s">
        <v>3</v>
      </c>
      <c r="F87" s="324"/>
    </row>
    <row r="88" spans="1:8" s="289" customFormat="1" ht="15" customHeight="1" x14ac:dyDescent="0.25">
      <c r="A88" s="287" t="s">
        <v>73</v>
      </c>
      <c r="B88" s="42"/>
      <c r="C88" s="152">
        <v>0</v>
      </c>
      <c r="D88" s="162">
        <v>0</v>
      </c>
      <c r="E88" s="166">
        <f>ROUND(C88*D88, 2)</f>
        <v>0</v>
      </c>
      <c r="F88" s="316"/>
      <c r="G88" s="288"/>
      <c r="H88" s="220"/>
    </row>
    <row r="89" spans="1:8" s="289" customFormat="1" ht="15" customHeight="1" x14ac:dyDescent="0.25">
      <c r="A89" s="290" t="s">
        <v>74</v>
      </c>
      <c r="B89" s="6"/>
      <c r="C89" s="153">
        <v>0</v>
      </c>
      <c r="D89" s="163">
        <v>0</v>
      </c>
      <c r="E89" s="167">
        <f>ROUND(C89*D89, 2)</f>
        <v>0</v>
      </c>
      <c r="F89" s="326"/>
      <c r="G89" s="288"/>
      <c r="H89" s="220"/>
    </row>
    <row r="90" spans="1:8" s="289" customFormat="1" ht="15" customHeight="1" thickBot="1" x14ac:dyDescent="0.3">
      <c r="A90" s="290" t="s">
        <v>76</v>
      </c>
      <c r="B90" s="8"/>
      <c r="C90" s="154">
        <v>0</v>
      </c>
      <c r="D90" s="165">
        <v>0</v>
      </c>
      <c r="E90" s="169">
        <f>ROUND(C90*D90, 2)</f>
        <v>0</v>
      </c>
      <c r="F90" s="316"/>
      <c r="G90" s="288"/>
      <c r="H90" s="220"/>
    </row>
    <row r="91" spans="1:8" s="289" customFormat="1" ht="15" customHeight="1" thickBot="1" x14ac:dyDescent="0.3">
      <c r="A91" s="298" t="s">
        <v>176</v>
      </c>
      <c r="B91" s="299"/>
      <c r="C91" s="300"/>
      <c r="D91" s="327"/>
      <c r="E91" s="175">
        <f>SUM(E88:E90)</f>
        <v>0</v>
      </c>
      <c r="F91" s="316"/>
      <c r="G91" s="288"/>
      <c r="H91" s="220"/>
    </row>
    <row r="92" spans="1:8" x14ac:dyDescent="0.25">
      <c r="A92" s="322"/>
      <c r="B92" s="303"/>
      <c r="C92" s="303"/>
      <c r="D92" s="303"/>
      <c r="E92" s="328"/>
      <c r="F92" s="324"/>
    </row>
    <row r="93" spans="1:8" ht="34.5" customHeight="1" x14ac:dyDescent="0.25">
      <c r="A93" s="578" t="s">
        <v>192</v>
      </c>
      <c r="B93" s="589"/>
      <c r="C93" s="589"/>
      <c r="D93" s="589"/>
      <c r="E93" s="589"/>
      <c r="F93" s="590"/>
    </row>
    <row r="94" spans="1:8" ht="125.1" customHeight="1" thickBot="1" x14ac:dyDescent="0.3">
      <c r="A94" s="491"/>
      <c r="B94" s="492"/>
      <c r="C94" s="492"/>
      <c r="D94" s="492"/>
      <c r="E94" s="492"/>
      <c r="F94" s="493"/>
    </row>
    <row r="95" spans="1:8" ht="24.9" customHeight="1" thickBot="1" x14ac:dyDescent="0.3">
      <c r="A95" s="308"/>
      <c r="B95" s="303"/>
      <c r="C95" s="303"/>
      <c r="D95" s="303"/>
      <c r="E95" s="303"/>
      <c r="F95" s="325"/>
    </row>
    <row r="96" spans="1:8" ht="30" customHeight="1" x14ac:dyDescent="0.3">
      <c r="A96" s="572" t="s">
        <v>210</v>
      </c>
      <c r="B96" s="573"/>
      <c r="C96" s="573"/>
      <c r="D96" s="573"/>
      <c r="E96" s="573"/>
      <c r="F96" s="574"/>
    </row>
    <row r="97" spans="1:8" ht="93.75" customHeight="1" thickBot="1" x14ac:dyDescent="0.3">
      <c r="A97" s="586" t="s">
        <v>211</v>
      </c>
      <c r="B97" s="591"/>
      <c r="C97" s="591"/>
      <c r="D97" s="591"/>
      <c r="E97" s="591"/>
      <c r="F97" s="592"/>
    </row>
    <row r="98" spans="1:8" ht="28.95" customHeight="1" thickBot="1" x14ac:dyDescent="0.3">
      <c r="A98" s="329"/>
      <c r="B98" s="310" t="s">
        <v>6</v>
      </c>
      <c r="C98" s="312" t="s">
        <v>1</v>
      </c>
      <c r="D98" s="312" t="s">
        <v>2</v>
      </c>
      <c r="E98" s="313" t="s">
        <v>3</v>
      </c>
      <c r="F98" s="324"/>
    </row>
    <row r="99" spans="1:8" s="289" customFormat="1" ht="15" customHeight="1" x14ac:dyDescent="0.25">
      <c r="A99" s="287" t="s">
        <v>73</v>
      </c>
      <c r="B99" s="42"/>
      <c r="C99" s="152">
        <v>0</v>
      </c>
      <c r="D99" s="162">
        <v>0</v>
      </c>
      <c r="E99" s="166">
        <f>ROUND(C99*D99, 2)</f>
        <v>0</v>
      </c>
      <c r="F99" s="316"/>
      <c r="G99" s="288"/>
      <c r="H99" s="220"/>
    </row>
    <row r="100" spans="1:8" s="289" customFormat="1" ht="15" customHeight="1" x14ac:dyDescent="0.25">
      <c r="A100" s="290" t="s">
        <v>74</v>
      </c>
      <c r="B100" s="6"/>
      <c r="C100" s="153">
        <v>0</v>
      </c>
      <c r="D100" s="163">
        <v>0</v>
      </c>
      <c r="E100" s="167">
        <f>ROUND(C100*D100, 2)</f>
        <v>0</v>
      </c>
      <c r="F100" s="316"/>
      <c r="G100" s="288"/>
      <c r="H100" s="220"/>
    </row>
    <row r="101" spans="1:8" s="289" customFormat="1" ht="15" customHeight="1" x14ac:dyDescent="0.25">
      <c r="A101" s="290" t="s">
        <v>76</v>
      </c>
      <c r="B101" s="6"/>
      <c r="C101" s="153">
        <v>0</v>
      </c>
      <c r="D101" s="163">
        <v>0</v>
      </c>
      <c r="E101" s="167">
        <f>ROUND(C101*D101, 2)</f>
        <v>0</v>
      </c>
      <c r="F101" s="316"/>
      <c r="G101" s="288"/>
      <c r="H101" s="220"/>
    </row>
    <row r="102" spans="1:8" s="289" customFormat="1" ht="15" customHeight="1" x14ac:dyDescent="0.25">
      <c r="A102" s="290" t="s">
        <v>79</v>
      </c>
      <c r="B102" s="6"/>
      <c r="C102" s="153">
        <v>0</v>
      </c>
      <c r="D102" s="163">
        <v>0</v>
      </c>
      <c r="E102" s="167">
        <f t="shared" ref="E102" si="9">ROUND(C102*D102, 2)</f>
        <v>0</v>
      </c>
      <c r="F102" s="316"/>
      <c r="G102" s="288"/>
      <c r="H102" s="220"/>
    </row>
    <row r="103" spans="1:8" s="289" customFormat="1" ht="15" customHeight="1" thickBot="1" x14ac:dyDescent="0.3">
      <c r="A103" s="290" t="s">
        <v>80</v>
      </c>
      <c r="B103" s="8"/>
      <c r="C103" s="154">
        <v>0</v>
      </c>
      <c r="D103" s="165">
        <v>0</v>
      </c>
      <c r="E103" s="169">
        <v>0</v>
      </c>
      <c r="F103" s="316"/>
      <c r="G103" s="288"/>
      <c r="H103" s="220"/>
    </row>
    <row r="104" spans="1:8" s="289" customFormat="1" ht="15" customHeight="1" thickBot="1" x14ac:dyDescent="0.3">
      <c r="A104" s="298" t="s">
        <v>177</v>
      </c>
      <c r="B104" s="299"/>
      <c r="C104" s="300"/>
      <c r="D104" s="327"/>
      <c r="E104" s="175">
        <f>SUM(E99:E103)</f>
        <v>0</v>
      </c>
      <c r="F104" s="316"/>
      <c r="G104" s="288"/>
      <c r="H104" s="220"/>
    </row>
    <row r="105" spans="1:8" x14ac:dyDescent="0.25">
      <c r="A105" s="330"/>
      <c r="B105" s="331"/>
      <c r="C105" s="331"/>
      <c r="D105" s="332"/>
      <c r="E105" s="332"/>
      <c r="F105" s="324"/>
    </row>
    <row r="106" spans="1:8" ht="45.75" customHeight="1" x14ac:dyDescent="0.25">
      <c r="A106" s="578" t="s">
        <v>193</v>
      </c>
      <c r="B106" s="579"/>
      <c r="C106" s="579"/>
      <c r="D106" s="579"/>
      <c r="E106" s="579"/>
      <c r="F106" s="580"/>
    </row>
    <row r="107" spans="1:8" ht="125.1" customHeight="1" thickBot="1" x14ac:dyDescent="0.3">
      <c r="A107" s="491"/>
      <c r="B107" s="492"/>
      <c r="C107" s="492"/>
      <c r="D107" s="492"/>
      <c r="E107" s="492"/>
      <c r="F107" s="493"/>
    </row>
    <row r="108" spans="1:8" ht="24.9" customHeight="1" thickBot="1" x14ac:dyDescent="0.3">
      <c r="A108" s="308"/>
      <c r="B108" s="303"/>
      <c r="C108" s="303"/>
      <c r="D108" s="303"/>
      <c r="E108" s="303"/>
      <c r="F108" s="325"/>
    </row>
    <row r="109" spans="1:8" ht="30" customHeight="1" x14ac:dyDescent="0.3">
      <c r="A109" s="572" t="s">
        <v>212</v>
      </c>
      <c r="B109" s="573"/>
      <c r="C109" s="573"/>
      <c r="D109" s="573"/>
      <c r="E109" s="573"/>
      <c r="F109" s="574"/>
    </row>
    <row r="110" spans="1:8" ht="66" customHeight="1" thickBot="1" x14ac:dyDescent="0.3">
      <c r="A110" s="586" t="s">
        <v>213</v>
      </c>
      <c r="B110" s="587"/>
      <c r="C110" s="587"/>
      <c r="D110" s="587"/>
      <c r="E110" s="587"/>
      <c r="F110" s="588"/>
    </row>
    <row r="111" spans="1:8" ht="28.95" customHeight="1" thickBot="1" x14ac:dyDescent="0.3">
      <c r="A111" s="333"/>
      <c r="B111" s="310" t="s">
        <v>6</v>
      </c>
      <c r="C111" s="312" t="s">
        <v>1</v>
      </c>
      <c r="D111" s="312" t="s">
        <v>2</v>
      </c>
      <c r="E111" s="313" t="s">
        <v>3</v>
      </c>
      <c r="F111" s="334"/>
    </row>
    <row r="112" spans="1:8" s="289" customFormat="1" ht="15" customHeight="1" x14ac:dyDescent="0.25">
      <c r="A112" s="287" t="s">
        <v>73</v>
      </c>
      <c r="B112" s="42"/>
      <c r="C112" s="152">
        <v>0</v>
      </c>
      <c r="D112" s="162">
        <v>0</v>
      </c>
      <c r="E112" s="166">
        <f>ROUND(C112*D112, 2)</f>
        <v>0</v>
      </c>
      <c r="F112" s="326"/>
      <c r="G112" s="288"/>
      <c r="H112" s="220"/>
    </row>
    <row r="113" spans="1:8" s="289" customFormat="1" ht="15" customHeight="1" x14ac:dyDescent="0.25">
      <c r="A113" s="290" t="s">
        <v>74</v>
      </c>
      <c r="B113" s="6"/>
      <c r="C113" s="153">
        <v>0</v>
      </c>
      <c r="D113" s="163">
        <v>0</v>
      </c>
      <c r="E113" s="167">
        <f>ROUND(C113*D113, 2)</f>
        <v>0</v>
      </c>
      <c r="F113" s="316"/>
      <c r="G113" s="288"/>
      <c r="H113" s="220"/>
    </row>
    <row r="114" spans="1:8" s="289" customFormat="1" ht="15" customHeight="1" x14ac:dyDescent="0.25">
      <c r="A114" s="290" t="s">
        <v>76</v>
      </c>
      <c r="B114" s="6"/>
      <c r="C114" s="153">
        <v>0</v>
      </c>
      <c r="D114" s="163">
        <v>0</v>
      </c>
      <c r="E114" s="167">
        <f>ROUND(C114*D114, 2)</f>
        <v>0</v>
      </c>
      <c r="F114" s="316"/>
      <c r="G114" s="288"/>
      <c r="H114" s="220"/>
    </row>
    <row r="115" spans="1:8" s="289" customFormat="1" ht="15" customHeight="1" x14ac:dyDescent="0.25">
      <c r="A115" s="290" t="s">
        <v>79</v>
      </c>
      <c r="B115" s="6"/>
      <c r="C115" s="153">
        <v>0</v>
      </c>
      <c r="D115" s="163">
        <v>0</v>
      </c>
      <c r="E115" s="167">
        <f>ROUND(C115*D115, 2)</f>
        <v>0</v>
      </c>
      <c r="F115" s="316"/>
      <c r="G115" s="288"/>
      <c r="H115" s="220"/>
    </row>
    <row r="116" spans="1:8" s="289" customFormat="1" ht="15" customHeight="1" x14ac:dyDescent="0.25">
      <c r="A116" s="290" t="s">
        <v>80</v>
      </c>
      <c r="B116" s="6"/>
      <c r="C116" s="153">
        <v>0</v>
      </c>
      <c r="D116" s="163">
        <v>0</v>
      </c>
      <c r="E116" s="167">
        <f t="shared" ref="E116:E120" si="10">ROUND(C116*D116, 2)</f>
        <v>0</v>
      </c>
      <c r="F116" s="316"/>
      <c r="G116" s="288"/>
      <c r="H116" s="220"/>
    </row>
    <row r="117" spans="1:8" s="289" customFormat="1" ht="15" customHeight="1" x14ac:dyDescent="0.25">
      <c r="A117" s="290" t="s">
        <v>87</v>
      </c>
      <c r="B117" s="6"/>
      <c r="C117" s="153">
        <v>0</v>
      </c>
      <c r="D117" s="163">
        <v>0</v>
      </c>
      <c r="E117" s="167">
        <f t="shared" si="10"/>
        <v>0</v>
      </c>
      <c r="F117" s="316"/>
      <c r="G117" s="288"/>
      <c r="H117" s="220"/>
    </row>
    <row r="118" spans="1:8" s="289" customFormat="1" ht="15" customHeight="1" x14ac:dyDescent="0.25">
      <c r="A118" s="290" t="s">
        <v>113</v>
      </c>
      <c r="B118" s="6"/>
      <c r="C118" s="153">
        <v>0</v>
      </c>
      <c r="D118" s="163">
        <v>0</v>
      </c>
      <c r="E118" s="167">
        <f t="shared" si="10"/>
        <v>0</v>
      </c>
      <c r="F118" s="316"/>
      <c r="G118" s="288"/>
      <c r="H118" s="220"/>
    </row>
    <row r="119" spans="1:8" s="289" customFormat="1" ht="15" customHeight="1" x14ac:dyDescent="0.25">
      <c r="A119" s="290" t="s">
        <v>114</v>
      </c>
      <c r="B119" s="6"/>
      <c r="C119" s="153">
        <v>0</v>
      </c>
      <c r="D119" s="163">
        <v>0</v>
      </c>
      <c r="E119" s="167">
        <f t="shared" si="10"/>
        <v>0</v>
      </c>
      <c r="F119" s="316"/>
      <c r="G119" s="288"/>
      <c r="H119" s="220"/>
    </row>
    <row r="120" spans="1:8" s="289" customFormat="1" ht="15" customHeight="1" x14ac:dyDescent="0.25">
      <c r="A120" s="290" t="s">
        <v>115</v>
      </c>
      <c r="B120" s="6"/>
      <c r="C120" s="153">
        <v>0</v>
      </c>
      <c r="D120" s="163">
        <v>0</v>
      </c>
      <c r="E120" s="167">
        <f t="shared" si="10"/>
        <v>0</v>
      </c>
      <c r="F120" s="316"/>
      <c r="G120" s="288"/>
      <c r="H120" s="220"/>
    </row>
    <row r="121" spans="1:8" s="289" customFormat="1" ht="15" customHeight="1" thickBot="1" x14ac:dyDescent="0.3">
      <c r="A121" s="297" t="s">
        <v>116</v>
      </c>
      <c r="B121" s="8"/>
      <c r="C121" s="154">
        <v>0</v>
      </c>
      <c r="D121" s="165">
        <v>0</v>
      </c>
      <c r="E121" s="169">
        <f>ROUND(C121*D121, 2)</f>
        <v>0</v>
      </c>
      <c r="F121" s="316"/>
      <c r="G121" s="288"/>
      <c r="H121" s="220"/>
    </row>
    <row r="122" spans="1:8" s="289" customFormat="1" ht="15" customHeight="1" thickBot="1" x14ac:dyDescent="0.3">
      <c r="A122" s="298" t="s">
        <v>178</v>
      </c>
      <c r="B122" s="299"/>
      <c r="C122" s="300"/>
      <c r="D122" s="327"/>
      <c r="E122" s="174">
        <f>SUM(E112:E121)</f>
        <v>0</v>
      </c>
      <c r="F122" s="316"/>
      <c r="G122" s="288"/>
      <c r="H122" s="220"/>
    </row>
    <row r="123" spans="1:8" x14ac:dyDescent="0.25">
      <c r="A123" s="322"/>
      <c r="B123" s="303"/>
      <c r="C123" s="303"/>
      <c r="D123" s="303"/>
      <c r="E123" s="323"/>
      <c r="F123" s="324"/>
    </row>
    <row r="124" spans="1:8" ht="53.25" customHeight="1" x14ac:dyDescent="0.25">
      <c r="A124" s="476" t="s">
        <v>194</v>
      </c>
      <c r="B124" s="477"/>
      <c r="C124" s="477"/>
      <c r="D124" s="477"/>
      <c r="E124" s="477"/>
      <c r="F124" s="478"/>
    </row>
    <row r="125" spans="1:8" ht="125.1" customHeight="1" thickBot="1" x14ac:dyDescent="0.3">
      <c r="A125" s="491"/>
      <c r="B125" s="492"/>
      <c r="C125" s="492"/>
      <c r="D125" s="492"/>
      <c r="E125" s="492"/>
      <c r="F125" s="493"/>
    </row>
    <row r="126" spans="1:8" ht="24.9" customHeight="1" thickBot="1" x14ac:dyDescent="0.3">
      <c r="A126" s="335"/>
      <c r="B126" s="336"/>
      <c r="C126" s="336"/>
      <c r="D126" s="336"/>
      <c r="E126" s="336"/>
      <c r="F126" s="325"/>
    </row>
    <row r="127" spans="1:8" ht="30" customHeight="1" x14ac:dyDescent="0.3">
      <c r="A127" s="572" t="s">
        <v>214</v>
      </c>
      <c r="B127" s="573"/>
      <c r="C127" s="573"/>
      <c r="D127" s="573"/>
      <c r="E127" s="573"/>
      <c r="F127" s="574"/>
    </row>
    <row r="128" spans="1:8" ht="81" customHeight="1" x14ac:dyDescent="0.25">
      <c r="A128" s="593" t="s">
        <v>215</v>
      </c>
      <c r="B128" s="594"/>
      <c r="C128" s="594"/>
      <c r="D128" s="594"/>
      <c r="E128" s="594"/>
      <c r="F128" s="595"/>
    </row>
    <row r="129" spans="1:8" x14ac:dyDescent="0.25">
      <c r="A129" s="337" t="s">
        <v>216</v>
      </c>
      <c r="B129" s="541" t="s">
        <v>39</v>
      </c>
      <c r="C129" s="541"/>
      <c r="D129" s="541"/>
      <c r="E129" s="541"/>
      <c r="F129" s="542"/>
    </row>
    <row r="130" spans="1:8" ht="13.8" thickBot="1" x14ac:dyDescent="0.3">
      <c r="A130" s="337" t="s">
        <v>217</v>
      </c>
      <c r="B130" s="541" t="s">
        <v>30</v>
      </c>
      <c r="C130" s="541"/>
      <c r="D130" s="541"/>
      <c r="E130" s="541"/>
      <c r="F130" s="542"/>
    </row>
    <row r="131" spans="1:8" ht="21.6" customHeight="1" thickBot="1" x14ac:dyDescent="0.3">
      <c r="A131" s="338"/>
      <c r="B131" s="310" t="s">
        <v>0</v>
      </c>
      <c r="C131" s="312" t="s">
        <v>18</v>
      </c>
      <c r="D131" s="313" t="s">
        <v>3</v>
      </c>
      <c r="E131" s="303"/>
      <c r="F131" s="339"/>
    </row>
    <row r="132" spans="1:8" ht="26.25" customHeight="1" thickBot="1" x14ac:dyDescent="0.3">
      <c r="A132" s="340" t="s">
        <v>218</v>
      </c>
      <c r="B132" s="49">
        <v>0</v>
      </c>
      <c r="C132" s="50">
        <v>0</v>
      </c>
      <c r="D132" s="177">
        <f>ROUND(B132*C132, 2)</f>
        <v>0</v>
      </c>
      <c r="E132" s="303"/>
      <c r="F132" s="339"/>
    </row>
    <row r="133" spans="1:8" ht="27.75" customHeight="1" thickBot="1" x14ac:dyDescent="0.3">
      <c r="A133" s="322"/>
      <c r="B133" s="341"/>
      <c r="C133" s="342"/>
      <c r="D133" s="178"/>
      <c r="E133" s="303"/>
      <c r="F133" s="339"/>
    </row>
    <row r="134" spans="1:8" ht="22.5" customHeight="1" thickBot="1" x14ac:dyDescent="0.3">
      <c r="A134" s="28"/>
      <c r="B134" s="457"/>
      <c r="C134" s="457"/>
      <c r="D134" s="343" t="s">
        <v>3</v>
      </c>
      <c r="E134" s="303"/>
      <c r="F134" s="339"/>
    </row>
    <row r="135" spans="1:8" ht="25.5" customHeight="1" thickBot="1" x14ac:dyDescent="0.3">
      <c r="A135" s="598" t="s">
        <v>219</v>
      </c>
      <c r="B135" s="528"/>
      <c r="C135" s="529"/>
      <c r="D135" s="458">
        <f>ROUND(B135*C135, 2)</f>
        <v>0</v>
      </c>
      <c r="E135" s="303"/>
      <c r="F135" s="339"/>
    </row>
    <row r="136" spans="1:8" ht="27" customHeight="1" thickBot="1" x14ac:dyDescent="0.3">
      <c r="A136" s="322"/>
      <c r="B136" s="344"/>
      <c r="C136" s="342"/>
      <c r="D136" s="178"/>
      <c r="E136" s="325"/>
      <c r="F136" s="339"/>
    </row>
    <row r="137" spans="1:8" ht="21" customHeight="1" thickBot="1" x14ac:dyDescent="0.3">
      <c r="A137" s="322"/>
      <c r="B137" s="345" t="s">
        <v>44</v>
      </c>
      <c r="C137" s="346" t="s">
        <v>45</v>
      </c>
      <c r="D137" s="347" t="s">
        <v>3</v>
      </c>
      <c r="E137" s="325"/>
      <c r="F137" s="339"/>
    </row>
    <row r="138" spans="1:8" ht="26.25" customHeight="1" thickBot="1" x14ac:dyDescent="0.3">
      <c r="A138" s="348" t="s">
        <v>220</v>
      </c>
      <c r="B138" s="51">
        <v>0</v>
      </c>
      <c r="C138" s="52">
        <v>0</v>
      </c>
      <c r="D138" s="180">
        <f>ROUND(B138*C138, 2)</f>
        <v>0</v>
      </c>
      <c r="E138" s="325"/>
      <c r="F138" s="339"/>
    </row>
    <row r="139" spans="1:8" ht="26.25" customHeight="1" thickBot="1" x14ac:dyDescent="0.3">
      <c r="A139" s="322"/>
      <c r="B139" s="344"/>
      <c r="C139" s="342"/>
      <c r="D139" s="178"/>
      <c r="E139" s="303"/>
      <c r="F139" s="339"/>
    </row>
    <row r="140" spans="1:8" ht="22.5" customHeight="1" thickBot="1" x14ac:dyDescent="0.3">
      <c r="A140" s="322"/>
      <c r="B140" s="596" t="s">
        <v>43</v>
      </c>
      <c r="C140" s="597"/>
      <c r="D140" s="349" t="s">
        <v>3</v>
      </c>
      <c r="E140" s="303"/>
      <c r="F140" s="339"/>
    </row>
    <row r="141" spans="1:8" ht="25.5" customHeight="1" thickBot="1" x14ac:dyDescent="0.3">
      <c r="A141" s="350" t="s">
        <v>221</v>
      </c>
      <c r="B141" s="526"/>
      <c r="C141" s="526"/>
      <c r="D141" s="182">
        <v>0</v>
      </c>
      <c r="E141" s="303"/>
      <c r="F141" s="339"/>
    </row>
    <row r="142" spans="1:8" ht="13.8" thickBot="1" x14ac:dyDescent="0.3">
      <c r="A142" s="351"/>
      <c r="B142" s="352"/>
      <c r="C142" s="352"/>
      <c r="D142" s="178"/>
      <c r="E142" s="303"/>
      <c r="F142" s="339"/>
    </row>
    <row r="143" spans="1:8" s="289" customFormat="1" ht="15" customHeight="1" thickBot="1" x14ac:dyDescent="0.3">
      <c r="A143" s="298" t="s">
        <v>179</v>
      </c>
      <c r="B143" s="353"/>
      <c r="C143" s="354"/>
      <c r="D143" s="174">
        <f>SUM(D132,D135,D138,D141)</f>
        <v>0</v>
      </c>
      <c r="E143" s="355"/>
      <c r="F143" s="356"/>
      <c r="G143" s="288"/>
      <c r="H143" s="220"/>
    </row>
    <row r="144" spans="1:8" x14ac:dyDescent="0.25">
      <c r="A144" s="322"/>
      <c r="B144" s="357"/>
      <c r="C144" s="308"/>
      <c r="D144" s="323"/>
      <c r="E144" s="303"/>
      <c r="F144" s="339"/>
    </row>
    <row r="145" spans="1:8" ht="89.25" customHeight="1" x14ac:dyDescent="0.25">
      <c r="A145" s="578" t="s">
        <v>195</v>
      </c>
      <c r="B145" s="579"/>
      <c r="C145" s="579"/>
      <c r="D145" s="579"/>
      <c r="E145" s="579"/>
      <c r="F145" s="580"/>
    </row>
    <row r="146" spans="1:8" ht="125.1" customHeight="1" thickBot="1" x14ac:dyDescent="0.3">
      <c r="A146" s="491"/>
      <c r="B146" s="492"/>
      <c r="C146" s="492"/>
      <c r="D146" s="492"/>
      <c r="E146" s="492"/>
      <c r="F146" s="493"/>
    </row>
    <row r="147" spans="1:8" ht="24.9" customHeight="1" thickBot="1" x14ac:dyDescent="0.3">
      <c r="A147" s="308"/>
      <c r="B147" s="303"/>
      <c r="C147" s="304"/>
      <c r="D147" s="303"/>
      <c r="E147" s="325"/>
      <c r="F147" s="303"/>
    </row>
    <row r="148" spans="1:8" ht="30" customHeight="1" x14ac:dyDescent="0.3">
      <c r="A148" s="572" t="s">
        <v>222</v>
      </c>
      <c r="B148" s="573"/>
      <c r="C148" s="573"/>
      <c r="D148" s="573"/>
      <c r="E148" s="573"/>
      <c r="F148" s="574"/>
    </row>
    <row r="149" spans="1:8" ht="88.5" customHeight="1" x14ac:dyDescent="0.25">
      <c r="A149" s="593" t="s">
        <v>215</v>
      </c>
      <c r="B149" s="594"/>
      <c r="C149" s="594"/>
      <c r="D149" s="594"/>
      <c r="E149" s="594"/>
      <c r="F149" s="595"/>
    </row>
    <row r="150" spans="1:8" x14ac:dyDescent="0.25">
      <c r="A150" s="337" t="s">
        <v>216</v>
      </c>
      <c r="B150" s="541" t="s">
        <v>39</v>
      </c>
      <c r="C150" s="541"/>
      <c r="D150" s="541"/>
      <c r="E150" s="541"/>
      <c r="F150" s="542"/>
    </row>
    <row r="151" spans="1:8" ht="14.25" customHeight="1" x14ac:dyDescent="0.25">
      <c r="A151" s="358" t="s">
        <v>217</v>
      </c>
      <c r="B151" s="541" t="s">
        <v>30</v>
      </c>
      <c r="C151" s="541"/>
      <c r="D151" s="541"/>
      <c r="E151" s="541"/>
      <c r="F151" s="542"/>
    </row>
    <row r="152" spans="1:8" ht="13.8" thickBot="1" x14ac:dyDescent="0.3">
      <c r="A152" s="337"/>
      <c r="B152" s="82"/>
      <c r="C152" s="82"/>
      <c r="D152" s="82"/>
      <c r="E152" s="82"/>
      <c r="F152" s="83"/>
    </row>
    <row r="153" spans="1:8" ht="27" customHeight="1" thickBot="1" x14ac:dyDescent="0.3">
      <c r="A153" s="310" t="s">
        <v>46</v>
      </c>
      <c r="B153" s="313" t="s">
        <v>29</v>
      </c>
      <c r="C153" s="82"/>
      <c r="D153" s="82"/>
      <c r="E153" s="82"/>
      <c r="F153" s="83"/>
    </row>
    <row r="154" spans="1:8" s="289" customFormat="1" ht="15" customHeight="1" x14ac:dyDescent="0.25">
      <c r="A154" s="359" t="s">
        <v>223</v>
      </c>
      <c r="B154" s="184">
        <v>0</v>
      </c>
      <c r="C154" s="355"/>
      <c r="D154" s="360"/>
      <c r="E154" s="355"/>
      <c r="F154" s="356"/>
      <c r="G154" s="288"/>
      <c r="H154" s="220"/>
    </row>
    <row r="155" spans="1:8" s="289" customFormat="1" ht="15" customHeight="1" x14ac:dyDescent="0.25">
      <c r="A155" s="320" t="s">
        <v>224</v>
      </c>
      <c r="B155" s="185">
        <v>0</v>
      </c>
      <c r="C155" s="360"/>
      <c r="D155" s="360"/>
      <c r="E155" s="360"/>
      <c r="F155" s="361"/>
      <c r="G155" s="288"/>
      <c r="H155" s="220"/>
    </row>
    <row r="156" spans="1:8" s="289" customFormat="1" ht="15" customHeight="1" x14ac:dyDescent="0.25">
      <c r="A156" s="317" t="s">
        <v>225</v>
      </c>
      <c r="B156" s="185">
        <v>0</v>
      </c>
      <c r="C156" s="362"/>
      <c r="D156" s="360"/>
      <c r="E156" s="362"/>
      <c r="F156" s="316"/>
      <c r="G156" s="288"/>
      <c r="H156" s="220"/>
    </row>
    <row r="157" spans="1:8" s="289" customFormat="1" ht="15" customHeight="1" x14ac:dyDescent="0.25">
      <c r="A157" s="317" t="s">
        <v>226</v>
      </c>
      <c r="B157" s="185">
        <v>0</v>
      </c>
      <c r="C157" s="363"/>
      <c r="D157" s="360"/>
      <c r="E157" s="363"/>
      <c r="F157" s="316"/>
      <c r="G157" s="288"/>
      <c r="H157" s="220"/>
    </row>
    <row r="158" spans="1:8" s="289" customFormat="1" ht="15" customHeight="1" thickBot="1" x14ac:dyDescent="0.3">
      <c r="A158" s="364" t="s">
        <v>227</v>
      </c>
      <c r="B158" s="186">
        <v>0</v>
      </c>
      <c r="C158" s="363"/>
      <c r="D158" s="360"/>
      <c r="E158" s="363"/>
      <c r="F158" s="316"/>
      <c r="G158" s="288"/>
      <c r="H158" s="220"/>
    </row>
    <row r="159" spans="1:8" s="289" customFormat="1" ht="15" customHeight="1" thickBot="1" x14ac:dyDescent="0.3">
      <c r="A159" s="365" t="s">
        <v>180</v>
      </c>
      <c r="B159" s="174">
        <f>SUM(B154:B158)</f>
        <v>0</v>
      </c>
      <c r="C159" s="363"/>
      <c r="D159" s="360"/>
      <c r="E159" s="363"/>
      <c r="F159" s="316"/>
      <c r="G159" s="288"/>
      <c r="H159" s="220"/>
    </row>
    <row r="160" spans="1:8" x14ac:dyDescent="0.25">
      <c r="A160" s="302"/>
      <c r="B160" s="106"/>
      <c r="C160" s="304"/>
      <c r="D160" s="308"/>
      <c r="E160" s="304"/>
      <c r="F160" s="324"/>
    </row>
    <row r="161" spans="1:8" ht="98.25" customHeight="1" x14ac:dyDescent="0.25">
      <c r="A161" s="578" t="s">
        <v>196</v>
      </c>
      <c r="B161" s="579"/>
      <c r="C161" s="579"/>
      <c r="D161" s="579"/>
      <c r="E161" s="579"/>
      <c r="F161" s="580"/>
    </row>
    <row r="162" spans="1:8" ht="125.1" customHeight="1" thickBot="1" x14ac:dyDescent="0.3">
      <c r="A162" s="491"/>
      <c r="B162" s="492"/>
      <c r="C162" s="492"/>
      <c r="D162" s="492"/>
      <c r="E162" s="492"/>
      <c r="F162" s="493"/>
    </row>
    <row r="163" spans="1:8" ht="24.9" customHeight="1" thickBot="1" x14ac:dyDescent="0.3">
      <c r="A163" s="366"/>
      <c r="B163" s="336"/>
      <c r="C163" s="336"/>
      <c r="D163" s="336"/>
      <c r="E163" s="336"/>
      <c r="F163" s="325"/>
    </row>
    <row r="164" spans="1:8" ht="30" customHeight="1" x14ac:dyDescent="0.3">
      <c r="A164" s="572" t="s">
        <v>255</v>
      </c>
      <c r="B164" s="573"/>
      <c r="C164" s="573"/>
      <c r="D164" s="573"/>
      <c r="E164" s="573"/>
      <c r="F164" s="574"/>
    </row>
    <row r="165" spans="1:8" ht="44.25" customHeight="1" thickBot="1" x14ac:dyDescent="0.3">
      <c r="A165" s="586" t="s">
        <v>251</v>
      </c>
      <c r="B165" s="591"/>
      <c r="C165" s="591"/>
      <c r="D165" s="591"/>
      <c r="E165" s="591"/>
      <c r="F165" s="592"/>
    </row>
    <row r="166" spans="1:8" ht="27" customHeight="1" thickBot="1" x14ac:dyDescent="0.3">
      <c r="A166" s="333"/>
      <c r="B166" s="550" t="s">
        <v>31</v>
      </c>
      <c r="C166" s="551"/>
      <c r="D166" s="552"/>
      <c r="E166" s="413" t="s">
        <v>3</v>
      </c>
      <c r="F166" s="324"/>
    </row>
    <row r="167" spans="1:8" s="289" customFormat="1" ht="15" customHeight="1" x14ac:dyDescent="0.25">
      <c r="A167" s="372" t="s">
        <v>73</v>
      </c>
      <c r="B167" s="538"/>
      <c r="C167" s="538"/>
      <c r="D167" s="538"/>
      <c r="E167" s="255">
        <v>0</v>
      </c>
      <c r="F167" s="316"/>
      <c r="G167" s="288"/>
      <c r="H167" s="220"/>
    </row>
    <row r="168" spans="1:8" s="289" customFormat="1" ht="15" customHeight="1" x14ac:dyDescent="0.25">
      <c r="A168" s="373" t="s">
        <v>74</v>
      </c>
      <c r="B168" s="539"/>
      <c r="C168" s="539"/>
      <c r="D168" s="539"/>
      <c r="E168" s="185">
        <v>0</v>
      </c>
      <c r="F168" s="316"/>
      <c r="G168" s="288"/>
      <c r="H168" s="220"/>
    </row>
    <row r="169" spans="1:8" s="289" customFormat="1" ht="15" customHeight="1" x14ac:dyDescent="0.25">
      <c r="A169" s="373" t="s">
        <v>76</v>
      </c>
      <c r="B169" s="539"/>
      <c r="C169" s="539"/>
      <c r="D169" s="539"/>
      <c r="E169" s="185">
        <v>0</v>
      </c>
      <c r="F169" s="316"/>
      <c r="G169" s="288"/>
      <c r="H169" s="220"/>
    </row>
    <row r="170" spans="1:8" s="289" customFormat="1" ht="15" customHeight="1" x14ac:dyDescent="0.25">
      <c r="A170" s="373" t="s">
        <v>79</v>
      </c>
      <c r="B170" s="539"/>
      <c r="C170" s="539"/>
      <c r="D170" s="539"/>
      <c r="E170" s="185">
        <v>0</v>
      </c>
      <c r="F170" s="316"/>
      <c r="G170" s="288"/>
      <c r="H170" s="220"/>
    </row>
    <row r="171" spans="1:8" s="289" customFormat="1" ht="15" customHeight="1" x14ac:dyDescent="0.25">
      <c r="A171" s="373" t="s">
        <v>80</v>
      </c>
      <c r="B171" s="539"/>
      <c r="C171" s="539"/>
      <c r="D171" s="539"/>
      <c r="E171" s="185">
        <v>0</v>
      </c>
      <c r="F171" s="316"/>
      <c r="G171" s="288"/>
      <c r="H171" s="220"/>
    </row>
    <row r="172" spans="1:8" s="289" customFormat="1" ht="15" customHeight="1" x14ac:dyDescent="0.25">
      <c r="A172" s="373" t="s">
        <v>87</v>
      </c>
      <c r="B172" s="539"/>
      <c r="C172" s="539"/>
      <c r="D172" s="539"/>
      <c r="E172" s="185">
        <v>0</v>
      </c>
      <c r="F172" s="316"/>
      <c r="G172" s="288"/>
      <c r="H172" s="220"/>
    </row>
    <row r="173" spans="1:8" s="289" customFormat="1" ht="15" customHeight="1" x14ac:dyDescent="0.25">
      <c r="A173" s="373" t="s">
        <v>113</v>
      </c>
      <c r="B173" s="539"/>
      <c r="C173" s="539"/>
      <c r="D173" s="539"/>
      <c r="E173" s="185">
        <v>0</v>
      </c>
      <c r="F173" s="316"/>
      <c r="G173" s="288"/>
      <c r="H173" s="220"/>
    </row>
    <row r="174" spans="1:8" s="289" customFormat="1" ht="15" customHeight="1" x14ac:dyDescent="0.25">
      <c r="A174" s="373" t="s">
        <v>114</v>
      </c>
      <c r="B174" s="539"/>
      <c r="C174" s="539"/>
      <c r="D174" s="539"/>
      <c r="E174" s="185">
        <v>0</v>
      </c>
      <c r="F174" s="316"/>
      <c r="G174" s="288"/>
      <c r="H174" s="220"/>
    </row>
    <row r="175" spans="1:8" s="289" customFormat="1" ht="15" customHeight="1" x14ac:dyDescent="0.25">
      <c r="A175" s="373" t="s">
        <v>115</v>
      </c>
      <c r="B175" s="539"/>
      <c r="C175" s="539"/>
      <c r="D175" s="539"/>
      <c r="E175" s="185">
        <v>0</v>
      </c>
      <c r="F175" s="316"/>
      <c r="G175" s="288"/>
      <c r="H175" s="220"/>
    </row>
    <row r="176" spans="1:8" s="289" customFormat="1" ht="15" customHeight="1" thickBot="1" x14ac:dyDescent="0.3">
      <c r="A176" s="374" t="s">
        <v>116</v>
      </c>
      <c r="B176" s="540"/>
      <c r="C176" s="540"/>
      <c r="D176" s="540"/>
      <c r="E176" s="186">
        <v>0</v>
      </c>
      <c r="F176" s="316"/>
      <c r="G176" s="288"/>
      <c r="H176" s="220"/>
    </row>
    <row r="177" spans="1:8" s="289" customFormat="1" ht="15" customHeight="1" thickBot="1" x14ac:dyDescent="0.3">
      <c r="A177" s="414" t="s">
        <v>181</v>
      </c>
      <c r="B177" s="415"/>
      <c r="C177" s="415"/>
      <c r="D177" s="416"/>
      <c r="E177" s="263">
        <f>SUM(E167:E171,E172:E176)</f>
        <v>0</v>
      </c>
      <c r="F177" s="316"/>
      <c r="G177" s="288"/>
      <c r="H177" s="220"/>
    </row>
    <row r="178" spans="1:8" x14ac:dyDescent="0.25">
      <c r="A178" s="322"/>
      <c r="B178" s="303"/>
      <c r="C178" s="303"/>
      <c r="D178" s="328"/>
      <c r="E178" s="303"/>
      <c r="F178" s="324"/>
    </row>
    <row r="179" spans="1:8" ht="67.5" customHeight="1" x14ac:dyDescent="0.25">
      <c r="A179" s="578" t="s">
        <v>206</v>
      </c>
      <c r="B179" s="579"/>
      <c r="C179" s="579"/>
      <c r="D179" s="579"/>
      <c r="E179" s="579"/>
      <c r="F179" s="580"/>
    </row>
    <row r="180" spans="1:8" ht="125.1" customHeight="1" thickBot="1" x14ac:dyDescent="0.3">
      <c r="A180" s="491"/>
      <c r="B180" s="492"/>
      <c r="C180" s="492"/>
      <c r="D180" s="492"/>
      <c r="E180" s="492"/>
      <c r="F180" s="493"/>
    </row>
    <row r="181" spans="1:8" ht="24.9" customHeight="1" thickBot="1" x14ac:dyDescent="0.3">
      <c r="A181" s="335"/>
      <c r="B181" s="336"/>
      <c r="C181" s="336"/>
      <c r="D181" s="336"/>
      <c r="E181" s="336"/>
      <c r="F181" s="325"/>
    </row>
    <row r="182" spans="1:8" ht="30" customHeight="1" x14ac:dyDescent="0.3">
      <c r="A182" s="572" t="s">
        <v>231</v>
      </c>
      <c r="B182" s="573"/>
      <c r="C182" s="573"/>
      <c r="D182" s="573"/>
      <c r="E182" s="573"/>
      <c r="F182" s="574"/>
    </row>
    <row r="183" spans="1:8" ht="57.75" customHeight="1" thickBot="1" x14ac:dyDescent="0.3">
      <c r="A183" s="603" t="s">
        <v>252</v>
      </c>
      <c r="B183" s="604"/>
      <c r="C183" s="604"/>
      <c r="D183" s="604"/>
      <c r="E183" s="604"/>
      <c r="F183" s="605"/>
    </row>
    <row r="184" spans="1:8" ht="25.2" customHeight="1" thickBot="1" x14ac:dyDescent="0.3">
      <c r="A184" s="371"/>
      <c r="B184" s="533" t="s">
        <v>69</v>
      </c>
      <c r="C184" s="535"/>
      <c r="D184" s="313" t="s">
        <v>3</v>
      </c>
      <c r="E184" s="308"/>
      <c r="F184" s="314"/>
    </row>
    <row r="185" spans="1:8" s="289" customFormat="1" ht="15" customHeight="1" x14ac:dyDescent="0.25">
      <c r="A185" s="372" t="s">
        <v>73</v>
      </c>
      <c r="B185" s="553"/>
      <c r="C185" s="554"/>
      <c r="D185" s="184">
        <v>0</v>
      </c>
      <c r="E185" s="360"/>
      <c r="F185" s="326"/>
      <c r="G185" s="288"/>
      <c r="H185" s="220"/>
    </row>
    <row r="186" spans="1:8" s="289" customFormat="1" ht="15" customHeight="1" x14ac:dyDescent="0.25">
      <c r="A186" s="373" t="s">
        <v>74</v>
      </c>
      <c r="B186" s="508"/>
      <c r="C186" s="509"/>
      <c r="D186" s="185">
        <v>0</v>
      </c>
      <c r="E186" s="360"/>
      <c r="F186" s="326"/>
      <c r="G186" s="288"/>
      <c r="H186" s="220"/>
    </row>
    <row r="187" spans="1:8" s="289" customFormat="1" ht="15" customHeight="1" x14ac:dyDescent="0.25">
      <c r="A187" s="373" t="s">
        <v>76</v>
      </c>
      <c r="B187" s="508"/>
      <c r="C187" s="509"/>
      <c r="D187" s="185">
        <v>0</v>
      </c>
      <c r="E187" s="360"/>
      <c r="F187" s="326"/>
      <c r="G187" s="288"/>
      <c r="H187" s="220"/>
    </row>
    <row r="188" spans="1:8" s="289" customFormat="1" ht="15" customHeight="1" x14ac:dyDescent="0.25">
      <c r="A188" s="373" t="s">
        <v>79</v>
      </c>
      <c r="B188" s="508"/>
      <c r="C188" s="509"/>
      <c r="D188" s="185">
        <v>0</v>
      </c>
      <c r="E188" s="360"/>
      <c r="F188" s="326"/>
      <c r="G188" s="288"/>
      <c r="H188" s="220"/>
    </row>
    <row r="189" spans="1:8" s="289" customFormat="1" ht="15" customHeight="1" thickBot="1" x14ac:dyDescent="0.3">
      <c r="A189" s="374" t="s">
        <v>80</v>
      </c>
      <c r="B189" s="508"/>
      <c r="C189" s="509"/>
      <c r="D189" s="186">
        <v>0</v>
      </c>
      <c r="E189" s="360"/>
      <c r="F189" s="326"/>
      <c r="G189" s="288"/>
      <c r="H189" s="220"/>
    </row>
    <row r="190" spans="1:8" s="289" customFormat="1" ht="15" customHeight="1" thickBot="1" x14ac:dyDescent="0.3">
      <c r="A190" s="298" t="s">
        <v>182</v>
      </c>
      <c r="B190" s="299"/>
      <c r="C190" s="299"/>
      <c r="D190" s="175">
        <f>SUM(D185:D189)</f>
        <v>0</v>
      </c>
      <c r="E190" s="360"/>
      <c r="F190" s="326"/>
      <c r="G190" s="288"/>
      <c r="H190" s="220"/>
    </row>
    <row r="191" spans="1:8" x14ac:dyDescent="0.25">
      <c r="A191" s="375"/>
      <c r="B191" s="376"/>
      <c r="C191" s="303"/>
      <c r="D191" s="303"/>
      <c r="E191" s="303"/>
      <c r="F191" s="324"/>
    </row>
    <row r="192" spans="1:8" ht="66.75" customHeight="1" x14ac:dyDescent="0.25">
      <c r="A192" s="608" t="s">
        <v>198</v>
      </c>
      <c r="B192" s="609"/>
      <c r="C192" s="609"/>
      <c r="D192" s="609"/>
      <c r="E192" s="609"/>
      <c r="F192" s="610"/>
    </row>
    <row r="193" spans="1:8" ht="125.1" customHeight="1" thickBot="1" x14ac:dyDescent="0.3">
      <c r="A193" s="491"/>
      <c r="B193" s="492"/>
      <c r="C193" s="492"/>
      <c r="D193" s="492"/>
      <c r="E193" s="492"/>
      <c r="F193" s="493"/>
    </row>
    <row r="194" spans="1:8" ht="24.9" customHeight="1" thickBot="1" x14ac:dyDescent="0.3">
      <c r="A194" s="308"/>
      <c r="B194" s="303"/>
      <c r="C194" s="303"/>
      <c r="D194" s="303"/>
      <c r="E194" s="303"/>
      <c r="F194" s="325"/>
    </row>
    <row r="195" spans="1:8" ht="30" customHeight="1" x14ac:dyDescent="0.3">
      <c r="A195" s="572" t="s">
        <v>233</v>
      </c>
      <c r="B195" s="573"/>
      <c r="C195" s="573"/>
      <c r="D195" s="573"/>
      <c r="E195" s="573"/>
      <c r="F195" s="574"/>
    </row>
    <row r="196" spans="1:8" ht="49.5" customHeight="1" thickBot="1" x14ac:dyDescent="0.3">
      <c r="A196" s="586" t="s">
        <v>234</v>
      </c>
      <c r="B196" s="587"/>
      <c r="C196" s="587"/>
      <c r="D196" s="587"/>
      <c r="E196" s="587"/>
      <c r="F196" s="588"/>
    </row>
    <row r="197" spans="1:8" ht="25.2" customHeight="1" thickBot="1" x14ac:dyDescent="0.3">
      <c r="A197" s="371"/>
      <c r="B197" s="533" t="s">
        <v>26</v>
      </c>
      <c r="C197" s="535"/>
      <c r="D197" s="313" t="s">
        <v>3</v>
      </c>
      <c r="E197" s="377"/>
      <c r="F197" s="324"/>
    </row>
    <row r="198" spans="1:8" s="289" customFormat="1" ht="15" customHeight="1" x14ac:dyDescent="0.25">
      <c r="A198" s="378" t="s">
        <v>73</v>
      </c>
      <c r="B198" s="553"/>
      <c r="C198" s="554"/>
      <c r="D198" s="184">
        <v>0</v>
      </c>
      <c r="E198" s="379"/>
      <c r="F198" s="316"/>
      <c r="G198" s="288"/>
      <c r="H198" s="220"/>
    </row>
    <row r="199" spans="1:8" s="289" customFormat="1" ht="15" customHeight="1" x14ac:dyDescent="0.25">
      <c r="A199" s="380" t="s">
        <v>74</v>
      </c>
      <c r="B199" s="508"/>
      <c r="C199" s="509"/>
      <c r="D199" s="185">
        <v>0</v>
      </c>
      <c r="E199" s="379"/>
      <c r="F199" s="316"/>
      <c r="G199" s="288"/>
      <c r="H199" s="220"/>
    </row>
    <row r="200" spans="1:8" s="289" customFormat="1" ht="15" customHeight="1" thickBot="1" x14ac:dyDescent="0.3">
      <c r="A200" s="381" t="s">
        <v>76</v>
      </c>
      <c r="B200" s="510"/>
      <c r="C200" s="511"/>
      <c r="D200" s="186">
        <v>0</v>
      </c>
      <c r="E200" s="379"/>
      <c r="F200" s="316"/>
      <c r="G200" s="288"/>
      <c r="H200" s="220"/>
    </row>
    <row r="201" spans="1:8" s="289" customFormat="1" ht="15" customHeight="1" thickBot="1" x14ac:dyDescent="0.3">
      <c r="A201" s="298" t="s">
        <v>183</v>
      </c>
      <c r="B201" s="299"/>
      <c r="C201" s="299"/>
      <c r="D201" s="187">
        <f>SUM(D198:D200)</f>
        <v>0</v>
      </c>
      <c r="E201" s="382"/>
      <c r="F201" s="316"/>
      <c r="G201" s="288"/>
      <c r="H201" s="220"/>
    </row>
    <row r="202" spans="1:8" x14ac:dyDescent="0.25">
      <c r="A202" s="375"/>
      <c r="B202" s="376"/>
      <c r="C202" s="303"/>
      <c r="D202" s="303"/>
      <c r="E202" s="303"/>
      <c r="F202" s="324"/>
    </row>
    <row r="203" spans="1:8" ht="41.25" customHeight="1" x14ac:dyDescent="0.25">
      <c r="A203" s="578" t="s">
        <v>199</v>
      </c>
      <c r="B203" s="579"/>
      <c r="C203" s="579"/>
      <c r="D203" s="579"/>
      <c r="E203" s="579"/>
      <c r="F203" s="580"/>
    </row>
    <row r="204" spans="1:8" ht="125.1" customHeight="1" thickBot="1" x14ac:dyDescent="0.3">
      <c r="A204" s="491"/>
      <c r="B204" s="492"/>
      <c r="C204" s="492"/>
      <c r="D204" s="492"/>
      <c r="E204" s="492"/>
      <c r="F204" s="493"/>
    </row>
    <row r="205" spans="1:8" ht="24.9" customHeight="1" thickBot="1" x14ac:dyDescent="0.3">
      <c r="A205" s="308"/>
      <c r="B205" s="303"/>
      <c r="C205" s="303"/>
      <c r="D205" s="303"/>
      <c r="E205" s="303"/>
      <c r="F205" s="325"/>
    </row>
    <row r="206" spans="1:8" ht="30" customHeight="1" x14ac:dyDescent="0.3">
      <c r="A206" s="572" t="s">
        <v>235</v>
      </c>
      <c r="B206" s="573"/>
      <c r="C206" s="573"/>
      <c r="D206" s="573"/>
      <c r="E206" s="573"/>
      <c r="F206" s="574"/>
    </row>
    <row r="207" spans="1:8" ht="53.25" customHeight="1" x14ac:dyDescent="0.25">
      <c r="A207" s="603" t="s">
        <v>236</v>
      </c>
      <c r="B207" s="604"/>
      <c r="C207" s="604"/>
      <c r="D207" s="604"/>
      <c r="E207" s="604"/>
      <c r="F207" s="605"/>
    </row>
    <row r="208" spans="1:8" ht="25.5" customHeight="1" thickBot="1" x14ac:dyDescent="0.3">
      <c r="A208" s="473" t="s">
        <v>112</v>
      </c>
      <c r="B208" s="474"/>
      <c r="C208" s="474"/>
      <c r="D208" s="474"/>
      <c r="E208" s="474"/>
      <c r="F208" s="475"/>
    </row>
    <row r="209" spans="1:8" ht="28.95" customHeight="1" thickBot="1" x14ac:dyDescent="0.3">
      <c r="A209" s="383"/>
      <c r="B209" s="555" t="s">
        <v>28</v>
      </c>
      <c r="C209" s="556"/>
      <c r="D209" s="284" t="s">
        <v>3</v>
      </c>
      <c r="E209" s="384"/>
      <c r="F209" s="324"/>
    </row>
    <row r="210" spans="1:8" s="289" customFormat="1" ht="15" customHeight="1" x14ac:dyDescent="0.25">
      <c r="A210" s="385" t="s">
        <v>73</v>
      </c>
      <c r="B210" s="557"/>
      <c r="C210" s="558"/>
      <c r="D210" s="189">
        <v>0</v>
      </c>
      <c r="E210" s="386"/>
      <c r="F210" s="316"/>
      <c r="G210" s="288"/>
      <c r="H210" s="220"/>
    </row>
    <row r="211" spans="1:8" s="289" customFormat="1" ht="15" customHeight="1" x14ac:dyDescent="0.25">
      <c r="A211" s="387" t="s">
        <v>74</v>
      </c>
      <c r="B211" s="512"/>
      <c r="C211" s="513"/>
      <c r="D211" s="190">
        <v>0</v>
      </c>
      <c r="E211" s="386"/>
      <c r="F211" s="316"/>
      <c r="G211" s="288"/>
      <c r="H211" s="220"/>
    </row>
    <row r="212" spans="1:8" s="289" customFormat="1" ht="15" customHeight="1" x14ac:dyDescent="0.25">
      <c r="A212" s="387" t="s">
        <v>76</v>
      </c>
      <c r="B212" s="512"/>
      <c r="C212" s="513"/>
      <c r="D212" s="190">
        <v>0</v>
      </c>
      <c r="E212" s="386"/>
      <c r="F212" s="316"/>
      <c r="G212" s="288"/>
      <c r="H212" s="220"/>
    </row>
    <row r="213" spans="1:8" s="289" customFormat="1" ht="15" customHeight="1" x14ac:dyDescent="0.25">
      <c r="A213" s="387" t="s">
        <v>79</v>
      </c>
      <c r="B213" s="512"/>
      <c r="C213" s="513"/>
      <c r="D213" s="190">
        <v>0</v>
      </c>
      <c r="E213" s="386"/>
      <c r="F213" s="316"/>
      <c r="G213" s="288"/>
      <c r="H213" s="220"/>
    </row>
    <row r="214" spans="1:8" s="289" customFormat="1" ht="15" customHeight="1" thickBot="1" x14ac:dyDescent="0.3">
      <c r="A214" s="387" t="s">
        <v>80</v>
      </c>
      <c r="B214" s="503"/>
      <c r="C214" s="504"/>
      <c r="D214" s="191">
        <v>0</v>
      </c>
      <c r="E214" s="386"/>
      <c r="F214" s="316"/>
      <c r="G214" s="288"/>
      <c r="H214" s="220"/>
    </row>
    <row r="215" spans="1:8" s="289" customFormat="1" ht="15" customHeight="1" thickBot="1" x14ac:dyDescent="0.3">
      <c r="A215" s="388" t="s">
        <v>184</v>
      </c>
      <c r="B215" s="389"/>
      <c r="C215" s="389"/>
      <c r="D215" s="192">
        <f>SUM(D210:D214)</f>
        <v>0</v>
      </c>
      <c r="E215" s="386"/>
      <c r="F215" s="316"/>
      <c r="G215" s="288"/>
      <c r="H215" s="220"/>
    </row>
    <row r="216" spans="1:8" x14ac:dyDescent="0.25">
      <c r="A216" s="390"/>
      <c r="B216" s="391"/>
      <c r="C216" s="391"/>
      <c r="D216" s="392"/>
      <c r="E216" s="391"/>
      <c r="F216" s="324"/>
    </row>
    <row r="217" spans="1:8" ht="50.25" customHeight="1" x14ac:dyDescent="0.25">
      <c r="A217" s="578" t="s">
        <v>200</v>
      </c>
      <c r="B217" s="579"/>
      <c r="C217" s="579"/>
      <c r="D217" s="579"/>
      <c r="E217" s="579"/>
      <c r="F217" s="580"/>
    </row>
    <row r="218" spans="1:8" ht="125.1" customHeight="1" thickBot="1" x14ac:dyDescent="0.3">
      <c r="A218" s="491"/>
      <c r="B218" s="492"/>
      <c r="C218" s="492"/>
      <c r="D218" s="492"/>
      <c r="E218" s="492"/>
      <c r="F218" s="493"/>
    </row>
    <row r="219" spans="1:8" ht="24.9" customHeight="1" thickBot="1" x14ac:dyDescent="0.3">
      <c r="A219" s="308"/>
      <c r="B219" s="303"/>
      <c r="C219" s="303"/>
      <c r="D219" s="303"/>
      <c r="E219" s="303"/>
      <c r="F219" s="325"/>
    </row>
    <row r="220" spans="1:8" ht="30" customHeight="1" x14ac:dyDescent="0.3">
      <c r="A220" s="572" t="s">
        <v>237</v>
      </c>
      <c r="B220" s="573"/>
      <c r="C220" s="573"/>
      <c r="D220" s="573"/>
      <c r="E220" s="573"/>
      <c r="F220" s="574"/>
    </row>
    <row r="221" spans="1:8" ht="58.5" customHeight="1" thickBot="1" x14ac:dyDescent="0.3">
      <c r="A221" s="586" t="s">
        <v>238</v>
      </c>
      <c r="B221" s="587"/>
      <c r="C221" s="587"/>
      <c r="D221" s="587"/>
      <c r="E221" s="587"/>
      <c r="F221" s="588"/>
    </row>
    <row r="222" spans="1:8" ht="28.95" customHeight="1" thickBot="1" x14ac:dyDescent="0.3">
      <c r="A222" s="281"/>
      <c r="B222" s="533" t="s">
        <v>27</v>
      </c>
      <c r="C222" s="535"/>
      <c r="D222" s="284" t="s">
        <v>3</v>
      </c>
      <c r="E222" s="308"/>
      <c r="F222" s="314"/>
    </row>
    <row r="223" spans="1:8" s="289" customFormat="1" ht="15" customHeight="1" x14ac:dyDescent="0.25">
      <c r="A223" s="385" t="s">
        <v>73</v>
      </c>
      <c r="B223" s="553"/>
      <c r="C223" s="554"/>
      <c r="D223" s="184">
        <v>0</v>
      </c>
      <c r="E223" s="360"/>
      <c r="F223" s="326"/>
      <c r="G223" s="288"/>
      <c r="H223" s="220"/>
    </row>
    <row r="224" spans="1:8" s="289" customFormat="1" ht="15" customHeight="1" x14ac:dyDescent="0.25">
      <c r="A224" s="387" t="s">
        <v>74</v>
      </c>
      <c r="B224" s="508"/>
      <c r="C224" s="509"/>
      <c r="D224" s="185">
        <v>0</v>
      </c>
      <c r="E224" s="360"/>
      <c r="F224" s="326"/>
      <c r="G224" s="288"/>
      <c r="H224" s="220"/>
    </row>
    <row r="225" spans="1:8" s="289" customFormat="1" ht="15" customHeight="1" x14ac:dyDescent="0.25">
      <c r="A225" s="387" t="s">
        <v>76</v>
      </c>
      <c r="B225" s="508"/>
      <c r="C225" s="509"/>
      <c r="D225" s="185">
        <v>0</v>
      </c>
      <c r="E225" s="360"/>
      <c r="F225" s="326"/>
      <c r="G225" s="288"/>
      <c r="H225" s="220"/>
    </row>
    <row r="226" spans="1:8" s="289" customFormat="1" ht="15" customHeight="1" x14ac:dyDescent="0.25">
      <c r="A226" s="387" t="s">
        <v>79</v>
      </c>
      <c r="B226" s="508"/>
      <c r="C226" s="509"/>
      <c r="D226" s="185">
        <v>0</v>
      </c>
      <c r="E226" s="360"/>
      <c r="F226" s="326"/>
      <c r="G226" s="288"/>
      <c r="H226" s="220"/>
    </row>
    <row r="227" spans="1:8" s="289" customFormat="1" ht="15" customHeight="1" thickBot="1" x14ac:dyDescent="0.3">
      <c r="A227" s="387" t="s">
        <v>80</v>
      </c>
      <c r="B227" s="510"/>
      <c r="C227" s="511"/>
      <c r="D227" s="186">
        <v>0</v>
      </c>
      <c r="E227" s="360"/>
      <c r="F227" s="326"/>
      <c r="G227" s="288"/>
      <c r="H227" s="220"/>
    </row>
    <row r="228" spans="1:8" s="289" customFormat="1" ht="15" customHeight="1" thickBot="1" x14ac:dyDescent="0.3">
      <c r="A228" s="393" t="s">
        <v>185</v>
      </c>
      <c r="B228" s="394"/>
      <c r="C228" s="395"/>
      <c r="D228" s="174">
        <f>SUM(D223:D227)</f>
        <v>0</v>
      </c>
      <c r="E228" s="360"/>
      <c r="F228" s="326"/>
      <c r="G228" s="288"/>
      <c r="H228" s="220"/>
    </row>
    <row r="229" spans="1:8" x14ac:dyDescent="0.25">
      <c r="A229" s="375"/>
      <c r="B229" s="376"/>
      <c r="C229" s="303"/>
      <c r="D229" s="303"/>
      <c r="E229" s="303"/>
      <c r="F229" s="324"/>
    </row>
    <row r="230" spans="1:8" ht="74.25" customHeight="1" x14ac:dyDescent="0.25">
      <c r="A230" s="578" t="s">
        <v>201</v>
      </c>
      <c r="B230" s="579"/>
      <c r="C230" s="579"/>
      <c r="D230" s="579"/>
      <c r="E230" s="579"/>
      <c r="F230" s="580"/>
    </row>
    <row r="231" spans="1:8" ht="125.1" customHeight="1" thickBot="1" x14ac:dyDescent="0.3">
      <c r="A231" s="491"/>
      <c r="B231" s="492"/>
      <c r="C231" s="492"/>
      <c r="D231" s="492"/>
      <c r="E231" s="492"/>
      <c r="F231" s="493"/>
    </row>
    <row r="232" spans="1:8" ht="24.9" customHeight="1" thickBot="1" x14ac:dyDescent="0.3">
      <c r="A232" s="308"/>
      <c r="B232" s="308"/>
      <c r="C232" s="308"/>
      <c r="D232" s="308"/>
      <c r="E232" s="308"/>
      <c r="F232" s="308"/>
    </row>
    <row r="233" spans="1:8" ht="24.9" customHeight="1" x14ac:dyDescent="0.3">
      <c r="A233" s="572" t="s">
        <v>239</v>
      </c>
      <c r="B233" s="573"/>
      <c r="C233" s="573"/>
      <c r="D233" s="573"/>
      <c r="E233" s="573"/>
      <c r="F233" s="574"/>
    </row>
    <row r="234" spans="1:8" ht="50.4" customHeight="1" thickBot="1" x14ac:dyDescent="0.3">
      <c r="A234" s="500" t="s">
        <v>240</v>
      </c>
      <c r="B234" s="501"/>
      <c r="C234" s="501"/>
      <c r="D234" s="501"/>
      <c r="E234" s="501"/>
      <c r="F234" s="502"/>
    </row>
    <row r="235" spans="1:8" ht="24.9" customHeight="1" thickBot="1" x14ac:dyDescent="0.3">
      <c r="A235" s="396"/>
      <c r="B235" s="555" t="s">
        <v>228</v>
      </c>
      <c r="C235" s="556"/>
      <c r="D235" s="284" t="s">
        <v>3</v>
      </c>
      <c r="E235" s="308"/>
      <c r="F235" s="314"/>
    </row>
    <row r="236" spans="1:8" ht="15" customHeight="1" x14ac:dyDescent="0.25">
      <c r="A236" s="132" t="s">
        <v>73</v>
      </c>
      <c r="B236" s="611" t="s">
        <v>72</v>
      </c>
      <c r="C236" s="612"/>
      <c r="D236" s="189">
        <v>0</v>
      </c>
      <c r="E236" s="308"/>
      <c r="F236" s="314"/>
    </row>
    <row r="237" spans="1:8" ht="15" customHeight="1" thickBot="1" x14ac:dyDescent="0.3">
      <c r="A237" s="133" t="s">
        <v>74</v>
      </c>
      <c r="B237" s="613" t="s">
        <v>75</v>
      </c>
      <c r="C237" s="614"/>
      <c r="D237" s="190">
        <v>0</v>
      </c>
      <c r="E237" s="308"/>
      <c r="F237" s="314"/>
    </row>
    <row r="238" spans="1:8" ht="15" customHeight="1" thickBot="1" x14ac:dyDescent="0.3">
      <c r="A238" s="388" t="s">
        <v>186</v>
      </c>
      <c r="B238" s="389"/>
      <c r="C238" s="389"/>
      <c r="D238" s="192">
        <f>SUM(D236:D237)</f>
        <v>0</v>
      </c>
      <c r="E238" s="308"/>
      <c r="F238" s="314"/>
    </row>
    <row r="239" spans="1:8" ht="24.9" customHeight="1" x14ac:dyDescent="0.25">
      <c r="A239" s="397"/>
      <c r="B239" s="386"/>
      <c r="C239" s="386"/>
      <c r="D239" s="208"/>
      <c r="E239" s="308"/>
      <c r="F239" s="314"/>
    </row>
    <row r="240" spans="1:8" ht="45" customHeight="1" x14ac:dyDescent="0.25">
      <c r="A240" s="515" t="s">
        <v>202</v>
      </c>
      <c r="B240" s="516"/>
      <c r="C240" s="516"/>
      <c r="D240" s="516"/>
      <c r="E240" s="516"/>
      <c r="F240" s="517"/>
    </row>
    <row r="241" spans="1:8" ht="124.95" customHeight="1" thickBot="1" x14ac:dyDescent="0.3">
      <c r="A241" s="491"/>
      <c r="B241" s="492"/>
      <c r="C241" s="492"/>
      <c r="D241" s="492"/>
      <c r="E241" s="492"/>
      <c r="F241" s="493"/>
    </row>
    <row r="242" spans="1:8" ht="24.9" customHeight="1" thickBot="1" x14ac:dyDescent="0.3">
      <c r="A242" s="398"/>
      <c r="B242" s="386"/>
      <c r="C242" s="386"/>
      <c r="D242" s="208"/>
      <c r="E242" s="308"/>
      <c r="F242" s="308"/>
    </row>
    <row r="243" spans="1:8" ht="24.9" customHeight="1" x14ac:dyDescent="0.3">
      <c r="A243" s="572" t="s">
        <v>241</v>
      </c>
      <c r="B243" s="573"/>
      <c r="C243" s="573"/>
      <c r="D243" s="573"/>
      <c r="E243" s="573"/>
      <c r="F243" s="574"/>
    </row>
    <row r="244" spans="1:8" ht="49.95" customHeight="1" thickBot="1" x14ac:dyDescent="0.3">
      <c r="A244" s="500" t="s">
        <v>240</v>
      </c>
      <c r="B244" s="501"/>
      <c r="C244" s="501"/>
      <c r="D244" s="501"/>
      <c r="E244" s="501"/>
      <c r="F244" s="502"/>
    </row>
    <row r="245" spans="1:8" ht="24.9" customHeight="1" thickBot="1" x14ac:dyDescent="0.3">
      <c r="A245" s="396"/>
      <c r="B245" s="566" t="s">
        <v>228</v>
      </c>
      <c r="C245" s="567"/>
      <c r="D245" s="399" t="s">
        <v>3</v>
      </c>
      <c r="E245" s="308"/>
      <c r="F245" s="314"/>
    </row>
    <row r="246" spans="1:8" ht="15" customHeight="1" x14ac:dyDescent="0.25">
      <c r="A246" s="132" t="s">
        <v>73</v>
      </c>
      <c r="B246" s="617" t="s">
        <v>77</v>
      </c>
      <c r="C246" s="617"/>
      <c r="D246" s="213">
        <v>0</v>
      </c>
      <c r="E246" s="308"/>
      <c r="F246" s="314"/>
    </row>
    <row r="247" spans="1:8" ht="15" customHeight="1" x14ac:dyDescent="0.25">
      <c r="A247" s="133" t="s">
        <v>74</v>
      </c>
      <c r="B247" s="615" t="s">
        <v>78</v>
      </c>
      <c r="C247" s="615"/>
      <c r="D247" s="190">
        <v>0</v>
      </c>
      <c r="E247" s="308"/>
      <c r="F247" s="314"/>
    </row>
    <row r="248" spans="1:8" ht="15" customHeight="1" x14ac:dyDescent="0.25">
      <c r="A248" s="133" t="s">
        <v>76</v>
      </c>
      <c r="B248" s="615" t="s">
        <v>81</v>
      </c>
      <c r="C248" s="615"/>
      <c r="D248" s="190">
        <v>0</v>
      </c>
      <c r="E248" s="308"/>
      <c r="F248" s="314"/>
    </row>
    <row r="249" spans="1:8" ht="15" customHeight="1" thickBot="1" x14ac:dyDescent="0.3">
      <c r="A249" s="134" t="s">
        <v>79</v>
      </c>
      <c r="B249" s="616" t="s">
        <v>92</v>
      </c>
      <c r="C249" s="616"/>
      <c r="D249" s="191">
        <v>0</v>
      </c>
      <c r="E249" s="308"/>
      <c r="F249" s="314"/>
    </row>
    <row r="250" spans="1:8" ht="15" customHeight="1" thickBot="1" x14ac:dyDescent="0.3">
      <c r="A250" s="400" t="s">
        <v>187</v>
      </c>
      <c r="B250" s="401"/>
      <c r="C250" s="401"/>
      <c r="D250" s="212">
        <f>SUM(D246:D249)</f>
        <v>0</v>
      </c>
      <c r="E250" s="308"/>
      <c r="F250" s="314"/>
    </row>
    <row r="251" spans="1:8" ht="24.9" customHeight="1" x14ac:dyDescent="0.25">
      <c r="A251" s="397"/>
      <c r="B251" s="386"/>
      <c r="C251" s="386"/>
      <c r="D251" s="208"/>
      <c r="E251" s="308"/>
      <c r="F251" s="314"/>
    </row>
    <row r="252" spans="1:8" ht="52.95" customHeight="1" x14ac:dyDescent="0.25">
      <c r="A252" s="515" t="s">
        <v>203</v>
      </c>
      <c r="B252" s="516"/>
      <c r="C252" s="516"/>
      <c r="D252" s="516"/>
      <c r="E252" s="516"/>
      <c r="F252" s="517"/>
    </row>
    <row r="253" spans="1:8" ht="123" customHeight="1" thickBot="1" x14ac:dyDescent="0.3">
      <c r="A253" s="491"/>
      <c r="B253" s="492"/>
      <c r="C253" s="492"/>
      <c r="D253" s="492"/>
      <c r="E253" s="492"/>
      <c r="F253" s="493"/>
    </row>
    <row r="254" spans="1:8" ht="24.9" customHeight="1" thickBot="1" x14ac:dyDescent="0.3">
      <c r="A254" s="398"/>
      <c r="B254" s="386"/>
      <c r="C254" s="386"/>
      <c r="D254" s="208"/>
      <c r="E254" s="308"/>
      <c r="F254" s="308"/>
    </row>
    <row r="255" spans="1:8" ht="24.9" customHeight="1" x14ac:dyDescent="0.3">
      <c r="A255" s="572" t="s">
        <v>256</v>
      </c>
      <c r="B255" s="573"/>
      <c r="C255" s="573"/>
      <c r="D255" s="573"/>
      <c r="E255" s="573"/>
      <c r="F255" s="574"/>
    </row>
    <row r="256" spans="1:8" ht="51.6" customHeight="1" thickBot="1" x14ac:dyDescent="0.3">
      <c r="A256" s="500" t="s">
        <v>243</v>
      </c>
      <c r="B256" s="501"/>
      <c r="C256" s="501"/>
      <c r="D256" s="501"/>
      <c r="E256" s="501"/>
      <c r="F256" s="502"/>
      <c r="H256" s="222"/>
    </row>
    <row r="257" spans="1:8" ht="24.9" customHeight="1" thickBot="1" x14ac:dyDescent="0.3">
      <c r="A257" s="396"/>
      <c r="B257" s="566" t="s">
        <v>228</v>
      </c>
      <c r="C257" s="567"/>
      <c r="D257" s="399" t="s">
        <v>3</v>
      </c>
      <c r="E257" s="308"/>
      <c r="F257" s="314"/>
    </row>
    <row r="258" spans="1:8" ht="15" customHeight="1" x14ac:dyDescent="0.25">
      <c r="A258" s="132" t="s">
        <v>73</v>
      </c>
      <c r="B258" s="617" t="s">
        <v>82</v>
      </c>
      <c r="C258" s="617"/>
      <c r="D258" s="213">
        <v>0</v>
      </c>
      <c r="E258" s="308"/>
      <c r="F258" s="314"/>
    </row>
    <row r="259" spans="1:8" ht="15" customHeight="1" x14ac:dyDescent="0.25">
      <c r="A259" s="133" t="s">
        <v>74</v>
      </c>
      <c r="B259" s="615" t="s">
        <v>83</v>
      </c>
      <c r="C259" s="615"/>
      <c r="D259" s="190">
        <v>0</v>
      </c>
      <c r="E259" s="308"/>
      <c r="F259" s="314"/>
    </row>
    <row r="260" spans="1:8" ht="15" customHeight="1" x14ac:dyDescent="0.25">
      <c r="A260" s="133" t="s">
        <v>76</v>
      </c>
      <c r="B260" s="615" t="s">
        <v>84</v>
      </c>
      <c r="C260" s="615"/>
      <c r="D260" s="190">
        <v>0</v>
      </c>
      <c r="E260" s="308"/>
      <c r="F260" s="314"/>
    </row>
    <row r="261" spans="1:8" ht="15" customHeight="1" x14ac:dyDescent="0.25">
      <c r="A261" s="133" t="s">
        <v>79</v>
      </c>
      <c r="B261" s="615" t="s">
        <v>85</v>
      </c>
      <c r="C261" s="615"/>
      <c r="D261" s="190">
        <v>0</v>
      </c>
      <c r="E261" s="308"/>
      <c r="F261" s="314"/>
    </row>
    <row r="262" spans="1:8" ht="15" customHeight="1" x14ac:dyDescent="0.25">
      <c r="A262" s="133" t="s">
        <v>80</v>
      </c>
      <c r="B262" s="615" t="s">
        <v>93</v>
      </c>
      <c r="C262" s="615"/>
      <c r="D262" s="190">
        <v>0</v>
      </c>
      <c r="E262" s="308"/>
      <c r="F262" s="314"/>
      <c r="H262" s="222"/>
    </row>
    <row r="263" spans="1:8" ht="15" customHeight="1" thickBot="1" x14ac:dyDescent="0.3">
      <c r="A263" s="134" t="s">
        <v>87</v>
      </c>
      <c r="B263" s="618" t="s">
        <v>86</v>
      </c>
      <c r="C263" s="618"/>
      <c r="D263" s="191">
        <v>0</v>
      </c>
      <c r="E263" s="308"/>
      <c r="F263" s="314"/>
      <c r="H263" s="222"/>
    </row>
    <row r="264" spans="1:8" ht="15" customHeight="1" thickBot="1" x14ac:dyDescent="0.3">
      <c r="A264" s="400" t="s">
        <v>188</v>
      </c>
      <c r="B264" s="401"/>
      <c r="C264" s="401"/>
      <c r="D264" s="212">
        <f>SUM(D258:D263)</f>
        <v>0</v>
      </c>
      <c r="E264" s="308"/>
      <c r="F264" s="314"/>
    </row>
    <row r="265" spans="1:8" ht="24.9" customHeight="1" x14ac:dyDescent="0.25">
      <c r="A265" s="397"/>
      <c r="B265" s="386"/>
      <c r="C265" s="386"/>
      <c r="D265" s="208"/>
      <c r="E265" s="308"/>
      <c r="F265" s="314"/>
    </row>
    <row r="266" spans="1:8" ht="50.4" customHeight="1" x14ac:dyDescent="0.25">
      <c r="A266" s="515" t="s">
        <v>203</v>
      </c>
      <c r="B266" s="516"/>
      <c r="C266" s="516"/>
      <c r="D266" s="516"/>
      <c r="E266" s="516"/>
      <c r="F266" s="517"/>
    </row>
    <row r="267" spans="1:8" ht="175.2" customHeight="1" thickBot="1" x14ac:dyDescent="0.3">
      <c r="A267" s="491"/>
      <c r="B267" s="492"/>
      <c r="C267" s="492"/>
      <c r="D267" s="492"/>
      <c r="E267" s="492"/>
      <c r="F267" s="493"/>
    </row>
    <row r="268" spans="1:8" ht="24.9" customHeight="1" thickBot="1" x14ac:dyDescent="0.3">
      <c r="A268" s="398"/>
      <c r="B268" s="386"/>
      <c r="C268" s="386"/>
      <c r="D268" s="208"/>
      <c r="E268" s="308"/>
      <c r="F268" s="308"/>
    </row>
    <row r="269" spans="1:8" ht="30" customHeight="1" x14ac:dyDescent="0.3">
      <c r="A269" s="572" t="s">
        <v>244</v>
      </c>
      <c r="B269" s="573"/>
      <c r="C269" s="573"/>
      <c r="D269" s="573"/>
      <c r="E269" s="573"/>
      <c r="F269" s="574"/>
    </row>
    <row r="270" spans="1:8" ht="50.25" customHeight="1" thickBot="1" x14ac:dyDescent="0.3">
      <c r="A270" s="603" t="s">
        <v>245</v>
      </c>
      <c r="B270" s="619"/>
      <c r="C270" s="619"/>
      <c r="D270" s="619"/>
      <c r="E270" s="619"/>
      <c r="F270" s="620"/>
    </row>
    <row r="271" spans="1:8" ht="28.95" customHeight="1" thickBot="1" x14ac:dyDescent="0.3">
      <c r="A271" s="396"/>
      <c r="B271" s="555" t="s">
        <v>228</v>
      </c>
      <c r="C271" s="556"/>
      <c r="D271" s="284" t="s">
        <v>3</v>
      </c>
      <c r="E271" s="402"/>
      <c r="F271" s="314"/>
    </row>
    <row r="272" spans="1:8" s="289" customFormat="1" ht="15" customHeight="1" x14ac:dyDescent="0.25">
      <c r="A272" s="385" t="s">
        <v>73</v>
      </c>
      <c r="B272" s="557"/>
      <c r="C272" s="558"/>
      <c r="D272" s="189">
        <v>0</v>
      </c>
      <c r="E272" s="403"/>
      <c r="F272" s="326"/>
      <c r="G272" s="288"/>
      <c r="H272" s="220"/>
    </row>
    <row r="273" spans="1:8" s="289" customFormat="1" ht="15" customHeight="1" x14ac:dyDescent="0.25">
      <c r="A273" s="387" t="s">
        <v>74</v>
      </c>
      <c r="B273" s="512"/>
      <c r="C273" s="513"/>
      <c r="D273" s="190">
        <v>0</v>
      </c>
      <c r="E273" s="403"/>
      <c r="F273" s="326"/>
      <c r="G273" s="288"/>
      <c r="H273" s="220"/>
    </row>
    <row r="274" spans="1:8" s="289" customFormat="1" ht="15" customHeight="1" x14ac:dyDescent="0.25">
      <c r="A274" s="387" t="s">
        <v>76</v>
      </c>
      <c r="B274" s="512"/>
      <c r="C274" s="513"/>
      <c r="D274" s="190">
        <v>0</v>
      </c>
      <c r="E274" s="403"/>
      <c r="F274" s="326"/>
      <c r="G274" s="288"/>
      <c r="H274" s="220"/>
    </row>
    <row r="275" spans="1:8" s="289" customFormat="1" ht="15" customHeight="1" x14ac:dyDescent="0.25">
      <c r="A275" s="387" t="s">
        <v>79</v>
      </c>
      <c r="B275" s="512"/>
      <c r="C275" s="513"/>
      <c r="D275" s="190">
        <v>0</v>
      </c>
      <c r="E275" s="403"/>
      <c r="F275" s="326"/>
      <c r="G275" s="288"/>
      <c r="H275" s="220"/>
    </row>
    <row r="276" spans="1:8" s="289" customFormat="1" ht="15" customHeight="1" thickBot="1" x14ac:dyDescent="0.3">
      <c r="A276" s="387" t="s">
        <v>80</v>
      </c>
      <c r="B276" s="503"/>
      <c r="C276" s="504"/>
      <c r="D276" s="191">
        <v>0</v>
      </c>
      <c r="E276" s="403"/>
      <c r="F276" s="326"/>
      <c r="G276" s="288"/>
      <c r="H276" s="220"/>
    </row>
    <row r="277" spans="1:8" s="289" customFormat="1" ht="15" customHeight="1" thickBot="1" x14ac:dyDescent="0.3">
      <c r="A277" s="388" t="s">
        <v>189</v>
      </c>
      <c r="B277" s="389"/>
      <c r="C277" s="389"/>
      <c r="D277" s="192">
        <f>SUM(D272:D276)</f>
        <v>0</v>
      </c>
      <c r="E277" s="403"/>
      <c r="F277" s="326"/>
      <c r="G277" s="288"/>
      <c r="H277" s="220"/>
    </row>
    <row r="278" spans="1:8" x14ac:dyDescent="0.25">
      <c r="A278" s="375"/>
      <c r="B278" s="404"/>
      <c r="C278" s="308"/>
      <c r="D278" s="308"/>
      <c r="E278" s="308"/>
      <c r="F278" s="314"/>
    </row>
    <row r="279" spans="1:8" ht="45.75" customHeight="1" x14ac:dyDescent="0.25">
      <c r="A279" s="578" t="s">
        <v>204</v>
      </c>
      <c r="B279" s="579"/>
      <c r="C279" s="579"/>
      <c r="D279" s="579"/>
      <c r="E279" s="579"/>
      <c r="F279" s="580"/>
    </row>
    <row r="280" spans="1:8" ht="125.1" customHeight="1" thickBot="1" x14ac:dyDescent="0.3">
      <c r="A280" s="491"/>
      <c r="B280" s="492"/>
      <c r="C280" s="492"/>
      <c r="D280" s="492"/>
      <c r="E280" s="492"/>
      <c r="F280" s="493"/>
    </row>
    <row r="281" spans="1:8" ht="24.9" customHeight="1" thickBot="1" x14ac:dyDescent="0.3">
      <c r="A281" s="398"/>
      <c r="B281" s="386"/>
      <c r="C281" s="386"/>
      <c r="D281" s="208"/>
      <c r="E281" s="308"/>
      <c r="F281" s="308"/>
    </row>
    <row r="282" spans="1:8" ht="30" customHeight="1" x14ac:dyDescent="0.3">
      <c r="A282" s="572" t="s">
        <v>246</v>
      </c>
      <c r="B282" s="573"/>
      <c r="C282" s="573"/>
      <c r="D282" s="573"/>
      <c r="E282" s="573"/>
      <c r="F282" s="574"/>
    </row>
    <row r="283" spans="1:8" ht="32.4" customHeight="1" thickBot="1" x14ac:dyDescent="0.3">
      <c r="A283" s="621" t="s">
        <v>88</v>
      </c>
      <c r="B283" s="622"/>
      <c r="C283" s="622"/>
      <c r="D283" s="622"/>
      <c r="E283" s="405"/>
      <c r="F283" s="406">
        <f>'Part 5'!C28</f>
        <v>0</v>
      </c>
    </row>
    <row r="284" spans="1:8" ht="24.9" customHeight="1" thickBot="1" x14ac:dyDescent="0.3">
      <c r="A284" s="407"/>
      <c r="B284" s="308"/>
      <c r="C284" s="303"/>
      <c r="D284" s="303"/>
      <c r="E284" s="303"/>
      <c r="F284" s="325"/>
    </row>
    <row r="285" spans="1:8" ht="30" customHeight="1" x14ac:dyDescent="0.3">
      <c r="A285" s="572" t="s">
        <v>247</v>
      </c>
      <c r="B285" s="573"/>
      <c r="C285" s="573"/>
      <c r="D285" s="573"/>
      <c r="E285" s="573"/>
      <c r="F285" s="574"/>
    </row>
    <row r="286" spans="1:8" ht="92.25" customHeight="1" x14ac:dyDescent="0.25">
      <c r="A286" s="623" t="s">
        <v>257</v>
      </c>
      <c r="B286" s="624"/>
      <c r="C286" s="624"/>
      <c r="D286" s="624"/>
      <c r="E286" s="624"/>
      <c r="F286" s="625"/>
    </row>
    <row r="287" spans="1:8" ht="13.8" thickBot="1" x14ac:dyDescent="0.3">
      <c r="A287" s="408"/>
      <c r="B287" s="404"/>
      <c r="C287" s="303"/>
      <c r="D287" s="303"/>
      <c r="E287" s="303"/>
      <c r="F287" s="324"/>
    </row>
    <row r="288" spans="1:8" ht="28.95" customHeight="1" thickBot="1" x14ac:dyDescent="0.3">
      <c r="A288" s="310" t="s">
        <v>23</v>
      </c>
      <c r="B288" s="312" t="s">
        <v>17</v>
      </c>
      <c r="C288" s="313" t="s">
        <v>22</v>
      </c>
      <c r="D288" s="303"/>
      <c r="E288" s="303"/>
      <c r="F288" s="324"/>
    </row>
    <row r="289" spans="1:8" s="289" customFormat="1" ht="15" customHeight="1" thickBot="1" x14ac:dyDescent="0.3">
      <c r="A289" s="201">
        <v>0</v>
      </c>
      <c r="B289" s="107">
        <v>0</v>
      </c>
      <c r="C289" s="200">
        <f>A289*B289</f>
        <v>0</v>
      </c>
      <c r="D289" s="355"/>
      <c r="E289" s="355"/>
      <c r="F289" s="316"/>
      <c r="G289" s="288"/>
      <c r="H289" s="220"/>
    </row>
    <row r="290" spans="1:8" x14ac:dyDescent="0.25">
      <c r="A290" s="455"/>
      <c r="B290" s="456"/>
      <c r="C290" s="411"/>
      <c r="D290" s="303"/>
      <c r="E290" s="303"/>
      <c r="F290" s="324"/>
    </row>
    <row r="291" spans="1:8" ht="42.75" customHeight="1" x14ac:dyDescent="0.25">
      <c r="A291" s="578" t="s">
        <v>205</v>
      </c>
      <c r="B291" s="579"/>
      <c r="C291" s="579"/>
      <c r="D291" s="579"/>
      <c r="E291" s="579"/>
      <c r="F291" s="580"/>
    </row>
    <row r="292" spans="1:8" ht="125.1" customHeight="1" thickBot="1" x14ac:dyDescent="0.3">
      <c r="A292" s="491"/>
      <c r="B292" s="492"/>
      <c r="C292" s="492"/>
      <c r="D292" s="492"/>
      <c r="E292" s="492"/>
      <c r="F292" s="493"/>
    </row>
  </sheetData>
  <sheetProtection algorithmName="SHA-512" hashValue="zxeiTrPqMaczjcblfqVoLxVSaT5Qa/g4YwImpwZ9tfM0aoDfeNubZEF5CxYAOhAHtaK8sfTxRO57yh8mlBpOXg==" saltValue="jnYkwjk1raW9FZwzMICTHA==" spinCount="100000" sheet="1" selectLockedCells="1"/>
  <mergeCells count="155">
    <mergeCell ref="A291:F291"/>
    <mergeCell ref="A292:F292"/>
    <mergeCell ref="A279:F279"/>
    <mergeCell ref="A280:F280"/>
    <mergeCell ref="A282:F282"/>
    <mergeCell ref="A283:D283"/>
    <mergeCell ref="A285:F285"/>
    <mergeCell ref="A286:F286"/>
    <mergeCell ref="B271:C271"/>
    <mergeCell ref="B272:C272"/>
    <mergeCell ref="B273:C273"/>
    <mergeCell ref="B274:C274"/>
    <mergeCell ref="B275:C275"/>
    <mergeCell ref="B276:C276"/>
    <mergeCell ref="B262:C262"/>
    <mergeCell ref="B263:C263"/>
    <mergeCell ref="A266:F266"/>
    <mergeCell ref="A267:F267"/>
    <mergeCell ref="A269:F269"/>
    <mergeCell ref="A270:F270"/>
    <mergeCell ref="A256:F256"/>
    <mergeCell ref="B257:C257"/>
    <mergeCell ref="B258:C258"/>
    <mergeCell ref="B259:C259"/>
    <mergeCell ref="B260:C260"/>
    <mergeCell ref="B261:C261"/>
    <mergeCell ref="B247:C247"/>
    <mergeCell ref="B248:C248"/>
    <mergeCell ref="B249:C249"/>
    <mergeCell ref="A252:F252"/>
    <mergeCell ref="A253:F253"/>
    <mergeCell ref="A255:F255"/>
    <mergeCell ref="A240:F240"/>
    <mergeCell ref="A241:F241"/>
    <mergeCell ref="A243:F243"/>
    <mergeCell ref="A244:F244"/>
    <mergeCell ref="B245:C245"/>
    <mergeCell ref="B246:C246"/>
    <mergeCell ref="A231:F231"/>
    <mergeCell ref="A233:F233"/>
    <mergeCell ref="A234:F234"/>
    <mergeCell ref="B235:C235"/>
    <mergeCell ref="B236:C236"/>
    <mergeCell ref="B237:C237"/>
    <mergeCell ref="B223:C223"/>
    <mergeCell ref="B224:C224"/>
    <mergeCell ref="B225:C225"/>
    <mergeCell ref="B226:C226"/>
    <mergeCell ref="B227:C227"/>
    <mergeCell ref="A230:F230"/>
    <mergeCell ref="B214:C214"/>
    <mergeCell ref="A217:F217"/>
    <mergeCell ref="A218:F218"/>
    <mergeCell ref="A220:F220"/>
    <mergeCell ref="A221:F221"/>
    <mergeCell ref="B222:C222"/>
    <mergeCell ref="A207:F207"/>
    <mergeCell ref="B209:C209"/>
    <mergeCell ref="B210:C210"/>
    <mergeCell ref="B211:C211"/>
    <mergeCell ref="B212:C212"/>
    <mergeCell ref="B213:C213"/>
    <mergeCell ref="A208:F208"/>
    <mergeCell ref="B198:C198"/>
    <mergeCell ref="B199:C199"/>
    <mergeCell ref="B200:C200"/>
    <mergeCell ref="A203:F203"/>
    <mergeCell ref="A204:F204"/>
    <mergeCell ref="A206:F206"/>
    <mergeCell ref="B189:C189"/>
    <mergeCell ref="A192:F192"/>
    <mergeCell ref="A193:F193"/>
    <mergeCell ref="A195:F195"/>
    <mergeCell ref="A196:F196"/>
    <mergeCell ref="B197:C197"/>
    <mergeCell ref="A183:F183"/>
    <mergeCell ref="B184:C184"/>
    <mergeCell ref="B185:C185"/>
    <mergeCell ref="B186:C186"/>
    <mergeCell ref="B187:C187"/>
    <mergeCell ref="B188:C188"/>
    <mergeCell ref="B174:D174"/>
    <mergeCell ref="B175:D175"/>
    <mergeCell ref="B176:D176"/>
    <mergeCell ref="A179:F179"/>
    <mergeCell ref="A180:F180"/>
    <mergeCell ref="A182:F182"/>
    <mergeCell ref="B169:D169"/>
    <mergeCell ref="B170:D170"/>
    <mergeCell ref="B171:D171"/>
    <mergeCell ref="B172:D172"/>
    <mergeCell ref="B173:D173"/>
    <mergeCell ref="A162:F162"/>
    <mergeCell ref="A164:F164"/>
    <mergeCell ref="A165:F165"/>
    <mergeCell ref="B166:D166"/>
    <mergeCell ref="B167:D167"/>
    <mergeCell ref="B168:D168"/>
    <mergeCell ref="A146:F146"/>
    <mergeCell ref="A148:F148"/>
    <mergeCell ref="A149:F149"/>
    <mergeCell ref="B150:F150"/>
    <mergeCell ref="B151:F151"/>
    <mergeCell ref="A161:F161"/>
    <mergeCell ref="A128:F128"/>
    <mergeCell ref="B129:F129"/>
    <mergeCell ref="B130:F130"/>
    <mergeCell ref="B140:C140"/>
    <mergeCell ref="B141:C141"/>
    <mergeCell ref="A145:F145"/>
    <mergeCell ref="A135:C135"/>
    <mergeCell ref="A107:F107"/>
    <mergeCell ref="A109:F109"/>
    <mergeCell ref="A110:F110"/>
    <mergeCell ref="A124:F124"/>
    <mergeCell ref="A125:F125"/>
    <mergeCell ref="A127:F127"/>
    <mergeCell ref="A86:F86"/>
    <mergeCell ref="A93:F93"/>
    <mergeCell ref="A94:F94"/>
    <mergeCell ref="A96:F96"/>
    <mergeCell ref="A97:F97"/>
    <mergeCell ref="A106:F106"/>
    <mergeCell ref="B54:F54"/>
    <mergeCell ref="A56:F56"/>
    <mergeCell ref="A57:F57"/>
    <mergeCell ref="A82:F82"/>
    <mergeCell ref="A83:F83"/>
    <mergeCell ref="A85:F85"/>
    <mergeCell ref="B48:F48"/>
    <mergeCell ref="B49:F49"/>
    <mergeCell ref="B50:F50"/>
    <mergeCell ref="B51:F51"/>
    <mergeCell ref="B52:F52"/>
    <mergeCell ref="B53:F53"/>
    <mergeCell ref="B45:F45"/>
    <mergeCell ref="B46:F46"/>
    <mergeCell ref="B47:F47"/>
    <mergeCell ref="B36:F36"/>
    <mergeCell ref="B37:F37"/>
    <mergeCell ref="B38:F38"/>
    <mergeCell ref="B39:F39"/>
    <mergeCell ref="B40:F40"/>
    <mergeCell ref="B41:F41"/>
    <mergeCell ref="B2:F2"/>
    <mergeCell ref="B4:F4"/>
    <mergeCell ref="A6:F6"/>
    <mergeCell ref="A7:F7"/>
    <mergeCell ref="A34:F34"/>
    <mergeCell ref="B35:F35"/>
    <mergeCell ref="B42:F42"/>
    <mergeCell ref="B43:F43"/>
    <mergeCell ref="B44:F44"/>
    <mergeCell ref="B8:F8"/>
    <mergeCell ref="B20:F20"/>
  </mergeCells>
  <dataValidations count="1">
    <dataValidation allowBlank="1" showErrorMessage="1" sqref="A1:A2 A4:A6 B1:F6 G1:XFD1048576 A209:F1048576 A208 A7:F207" xr:uid="{C3D5F404-30CB-4098-A612-38BF3B0FCF39}"/>
  </dataValidations>
  <hyperlinks>
    <hyperlink ref="B129:F129" r:id="rId1" display="https://www.gsa.gov/travel/plan-book/transportation-airfare-pov-etc/privately-owned-vehicle-pov-mileage-reimbursement-rates" xr:uid="{D3259349-906D-4C95-BB3A-EC981ADC481E}"/>
    <hyperlink ref="B130" r:id="rId2" xr:uid="{2B4023FD-2044-4EED-A620-E3A22F2F40E6}"/>
    <hyperlink ref="B150:F150" r:id="rId3" display="https://www.gsa.gov/travel/plan-book/transportation-airfare-pov-etc/privately-owned-vehicle-pov-mileage-reimbursement-rates" xr:uid="{FF3188A8-5742-45F0-BF00-85C6E9AB9441}"/>
    <hyperlink ref="B151:F151" r:id="rId4" display="https://www.gsa.gov/travel/plan-book/per-diem-rates" xr:uid="{3EFC991A-CE2A-42A5-AB7F-9587088BA1B0}"/>
    <hyperlink ref="A208:F208" r:id="rId5" display="https://www.hhs.gov/grants-contracts/contracts/contract-policies-regulations/spending-on-promotional-items/index.html" xr:uid="{166835C2-255C-42C1-BB82-E3E892EAB4C0}"/>
  </hyperlinks>
  <printOptions horizontalCentered="1"/>
  <pageMargins left="0.5" right="0.5" top="1" bottom="1" header="0.5" footer="0.5"/>
  <pageSetup scale="65" fitToHeight="46" orientation="portrait" r:id="rId6"/>
  <headerFooter>
    <oddHeader>&amp;L&amp;9Department of Health Services
Division of Care and Treatment Services
F-01601F  (10/2025)&amp;C&amp;"Arial,Bold"&amp;9Subcontractor 2&amp;RSTATE OF WISCONSIN</oddHeader>
  </headerFooter>
  <rowBreaks count="16" manualBreakCount="16">
    <brk id="55" max="5" man="1"/>
    <brk id="84" max="5" man="1"/>
    <brk id="95" max="5" man="1"/>
    <brk id="108" max="5" man="1"/>
    <brk id="126" max="5" man="1"/>
    <brk id="147" max="5" man="1"/>
    <brk id="163" max="5" man="1"/>
    <brk id="181" max="5" man="1"/>
    <brk id="194" max="5" man="1"/>
    <brk id="205" max="5" man="1"/>
    <brk id="219" max="5" man="1"/>
    <brk id="232" max="5" man="1"/>
    <brk id="242" max="5" man="1"/>
    <brk id="254" max="5" man="1"/>
    <brk id="268" max="5" man="1"/>
    <brk id="281" max="5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BFF513-7879-4235-ABAA-3BD7190E3020}">
  <sheetPr codeName="Sheet8">
    <pageSetUpPr fitToPage="1"/>
  </sheetPr>
  <dimension ref="A1:C29"/>
  <sheetViews>
    <sheetView view="pageLayout" zoomScaleNormal="100" workbookViewId="0">
      <selection activeCell="D7" sqref="D7"/>
    </sheetView>
  </sheetViews>
  <sheetFormatPr defaultColWidth="9.109375" defaultRowHeight="13.2" x14ac:dyDescent="0.25"/>
  <cols>
    <col min="1" max="1" width="28.44140625" style="425" customWidth="1"/>
    <col min="2" max="2" width="52.88671875" style="425" customWidth="1"/>
    <col min="3" max="3" width="25" style="425" customWidth="1"/>
    <col min="4" max="16384" width="9.109375" style="425"/>
  </cols>
  <sheetData>
    <row r="1" spans="1:3" ht="15.6" x14ac:dyDescent="0.3">
      <c r="A1" s="422"/>
      <c r="B1" s="423" t="s">
        <v>137</v>
      </c>
      <c r="C1" s="424"/>
    </row>
    <row r="2" spans="1:3" x14ac:dyDescent="0.25">
      <c r="A2" s="426"/>
      <c r="B2" s="427"/>
      <c r="C2" s="426"/>
    </row>
    <row r="3" spans="1:3" s="428" customFormat="1" ht="15.75" customHeight="1" x14ac:dyDescent="0.25">
      <c r="A3" s="120" t="s">
        <v>151</v>
      </c>
      <c r="B3" s="468" t="str">
        <f>IF('Part 8'!B2="","",'Part 8'!B2)</f>
        <v>Opioid and Stimulant Unmet Needs</v>
      </c>
      <c r="C3" s="468"/>
    </row>
    <row r="4" spans="1:3" s="428" customFormat="1" ht="15" x14ac:dyDescent="0.25">
      <c r="A4" s="429" t="s">
        <v>249</v>
      </c>
      <c r="B4" s="468" t="str">
        <f>IF('Part 8'!B3="","",'Part 8'!B3)</f>
        <v/>
      </c>
      <c r="C4" s="468"/>
    </row>
    <row r="5" spans="1:3" s="428" customFormat="1" ht="15" customHeight="1" x14ac:dyDescent="0.25">
      <c r="A5" s="429" t="s">
        <v>154</v>
      </c>
      <c r="B5" s="468" t="str">
        <f>IF('Part 8'!B4="","",'Part 8'!B4)</f>
        <v/>
      </c>
      <c r="C5" s="468"/>
    </row>
    <row r="6" spans="1:3" x14ac:dyDescent="0.25">
      <c r="A6" s="430"/>
      <c r="B6" s="430"/>
      <c r="C6" s="430"/>
    </row>
    <row r="7" spans="1:3" ht="42.6" customHeight="1" x14ac:dyDescent="0.25">
      <c r="A7" s="469" t="s">
        <v>96</v>
      </c>
      <c r="B7" s="470"/>
      <c r="C7" s="470"/>
    </row>
    <row r="8" spans="1:3" ht="13.8" thickBot="1" x14ac:dyDescent="0.3">
      <c r="A8" s="426"/>
      <c r="B8" s="426"/>
      <c r="C8" s="431"/>
    </row>
    <row r="9" spans="1:3" ht="21.75" customHeight="1" x14ac:dyDescent="0.25">
      <c r="A9" s="432" t="s">
        <v>70</v>
      </c>
      <c r="B9" s="433" t="s">
        <v>40</v>
      </c>
      <c r="C9" s="434" t="s">
        <v>41</v>
      </c>
    </row>
    <row r="10" spans="1:3" ht="21.75" customHeight="1" x14ac:dyDescent="0.25">
      <c r="A10" s="435" t="s">
        <v>53</v>
      </c>
      <c r="B10" s="436" t="s">
        <v>127</v>
      </c>
      <c r="C10" s="437">
        <f>'Part 8'!F30</f>
        <v>0</v>
      </c>
    </row>
    <row r="11" spans="1:3" ht="21.75" customHeight="1" x14ac:dyDescent="0.25">
      <c r="A11" s="435" t="s">
        <v>54</v>
      </c>
      <c r="B11" s="438" t="s">
        <v>159</v>
      </c>
      <c r="C11" s="437">
        <f>'Part 8'!E78</f>
        <v>0</v>
      </c>
    </row>
    <row r="12" spans="1:3" ht="21.75" customHeight="1" x14ac:dyDescent="0.25">
      <c r="A12" s="435" t="s">
        <v>55</v>
      </c>
      <c r="B12" s="438" t="s">
        <v>128</v>
      </c>
      <c r="C12" s="437">
        <f>'Part 8'!E89</f>
        <v>0</v>
      </c>
    </row>
    <row r="13" spans="1:3" ht="21.75" customHeight="1" x14ac:dyDescent="0.25">
      <c r="A13" s="435" t="s">
        <v>56</v>
      </c>
      <c r="B13" s="438" t="s">
        <v>160</v>
      </c>
      <c r="C13" s="437">
        <f>'Part 8'!E102</f>
        <v>0</v>
      </c>
    </row>
    <row r="14" spans="1:3" ht="21.75" customHeight="1" x14ac:dyDescent="0.25">
      <c r="A14" s="435" t="s">
        <v>57</v>
      </c>
      <c r="B14" s="438" t="s">
        <v>129</v>
      </c>
      <c r="C14" s="437">
        <f>'Part 8'!E120</f>
        <v>0</v>
      </c>
    </row>
    <row r="15" spans="1:3" ht="21.75" customHeight="1" x14ac:dyDescent="0.25">
      <c r="A15" s="435" t="s">
        <v>58</v>
      </c>
      <c r="B15" s="438" t="s">
        <v>161</v>
      </c>
      <c r="C15" s="437">
        <f>'Part 8'!D141</f>
        <v>0</v>
      </c>
    </row>
    <row r="16" spans="1:3" ht="21.75" customHeight="1" x14ac:dyDescent="0.25">
      <c r="A16" s="435" t="s">
        <v>59</v>
      </c>
      <c r="B16" s="438" t="s">
        <v>162</v>
      </c>
      <c r="C16" s="437">
        <f>'Part 8'!B157</f>
        <v>0</v>
      </c>
    </row>
    <row r="17" spans="1:3" ht="21.75" customHeight="1" x14ac:dyDescent="0.25">
      <c r="A17" s="435" t="s">
        <v>60</v>
      </c>
      <c r="B17" s="438" t="s">
        <v>163</v>
      </c>
      <c r="C17" s="437">
        <f>'Part 8'!E175</f>
        <v>0</v>
      </c>
    </row>
    <row r="18" spans="1:3" ht="21.75" customHeight="1" x14ac:dyDescent="0.25">
      <c r="A18" s="435" t="s">
        <v>61</v>
      </c>
      <c r="B18" s="438" t="s">
        <v>130</v>
      </c>
      <c r="C18" s="437">
        <f>'Part 8'!D188</f>
        <v>0</v>
      </c>
    </row>
    <row r="19" spans="1:3" ht="21.75" customHeight="1" x14ac:dyDescent="0.25">
      <c r="A19" s="435" t="s">
        <v>62</v>
      </c>
      <c r="B19" s="438" t="s">
        <v>131</v>
      </c>
      <c r="C19" s="437">
        <f>'Part 8'!D199</f>
        <v>0</v>
      </c>
    </row>
    <row r="20" spans="1:3" ht="21.75" customHeight="1" x14ac:dyDescent="0.25">
      <c r="A20" s="435" t="s">
        <v>63</v>
      </c>
      <c r="B20" s="438" t="s">
        <v>165</v>
      </c>
      <c r="C20" s="437">
        <f>'Part 8'!D213</f>
        <v>0</v>
      </c>
    </row>
    <row r="21" spans="1:3" ht="21.75" customHeight="1" x14ac:dyDescent="0.25">
      <c r="A21" s="435" t="s">
        <v>64</v>
      </c>
      <c r="B21" s="438" t="s">
        <v>164</v>
      </c>
      <c r="C21" s="437">
        <f>'Part 8'!D226</f>
        <v>0</v>
      </c>
    </row>
    <row r="22" spans="1:3" ht="21.75" customHeight="1" x14ac:dyDescent="0.25">
      <c r="A22" s="439" t="s">
        <v>65</v>
      </c>
      <c r="B22" s="440" t="s">
        <v>166</v>
      </c>
      <c r="C22" s="437">
        <f>'Part 8'!D236</f>
        <v>0</v>
      </c>
    </row>
    <row r="23" spans="1:3" ht="28.5" customHeight="1" x14ac:dyDescent="0.25">
      <c r="A23" s="439" t="s">
        <v>66</v>
      </c>
      <c r="B23" s="441" t="s">
        <v>167</v>
      </c>
      <c r="C23" s="437">
        <f>'Part 8'!D248</f>
        <v>0</v>
      </c>
    </row>
    <row r="24" spans="1:3" ht="21.75" customHeight="1" x14ac:dyDescent="0.25">
      <c r="A24" s="439" t="s">
        <v>67</v>
      </c>
      <c r="B24" s="440" t="s">
        <v>168</v>
      </c>
      <c r="C24" s="437">
        <f>'Part 8'!D262</f>
        <v>0</v>
      </c>
    </row>
    <row r="25" spans="1:3" ht="21.75" customHeight="1" thickBot="1" x14ac:dyDescent="0.3">
      <c r="A25" s="442" t="s">
        <v>68</v>
      </c>
      <c r="B25" s="443" t="s">
        <v>132</v>
      </c>
      <c r="C25" s="444">
        <f>'Part 8'!D275</f>
        <v>0</v>
      </c>
    </row>
    <row r="26" spans="1:3" ht="21.75" customHeight="1" thickTop="1" x14ac:dyDescent="0.25">
      <c r="A26" s="445" t="s">
        <v>89</v>
      </c>
      <c r="B26" s="446" t="s">
        <v>169</v>
      </c>
      <c r="C26" s="447">
        <f>SUM(C10:C25)</f>
        <v>0</v>
      </c>
    </row>
    <row r="27" spans="1:3" ht="21.75" customHeight="1" thickBot="1" x14ac:dyDescent="0.3">
      <c r="A27" s="448" t="s">
        <v>91</v>
      </c>
      <c r="B27" s="449" t="s">
        <v>170</v>
      </c>
      <c r="C27" s="444">
        <f>'Part 8'!C287</f>
        <v>0</v>
      </c>
    </row>
    <row r="28" spans="1:3" ht="21.75" customHeight="1" thickTop="1" thickBot="1" x14ac:dyDescent="0.3">
      <c r="A28" s="450" t="s">
        <v>90</v>
      </c>
      <c r="B28" s="451" t="s">
        <v>171</v>
      </c>
      <c r="C28" s="452">
        <f>SUM(C26:C27)</f>
        <v>0</v>
      </c>
    </row>
    <row r="29" spans="1:3" x14ac:dyDescent="0.25">
      <c r="A29" s="453"/>
      <c r="B29" s="453"/>
      <c r="C29" s="454"/>
    </row>
  </sheetData>
  <sheetProtection algorithmName="SHA-512" hashValue="A/AgRYCuxTP1ZmTowPxfnqbIAH3G0twtNcXtUBG7GWLJSQKgDzPgxblsqLfzowiDYu9PUw0XIfe7f1hC7akv6A==" saltValue="t59tmkps3CvTYbcByTD8Lw==" spinCount="100000" sheet="1" selectLockedCells="1" selectUnlockedCells="1"/>
  <mergeCells count="4">
    <mergeCell ref="B3:C3"/>
    <mergeCell ref="B4:C4"/>
    <mergeCell ref="B5:C5"/>
    <mergeCell ref="A7:C7"/>
  </mergeCells>
  <dataValidations disablePrompts="1" count="1">
    <dataValidation allowBlank="1" showErrorMessage="1" sqref="A1:A1048576 C1:XFD1048576 B29:B1048576 B1:B21" xr:uid="{FEAB5419-E398-4737-AC21-6083D4EB9F29}"/>
  </dataValidations>
  <printOptions horizontalCentered="1"/>
  <pageMargins left="0.5" right="0.5" top="1" bottom="1" header="0.5" footer="0.5"/>
  <pageSetup scale="90" orientation="portrait" r:id="rId1"/>
  <headerFooter>
    <oddHeader>&amp;LDepartment of Health Services
Division of Care and Treatment Services
F-01601F  (12/2025)&amp;RState of Wisconsin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4AA445-66A5-423A-9656-C1072D40C805}">
  <sheetPr codeName="Sheet9"/>
  <dimension ref="A1:H290"/>
  <sheetViews>
    <sheetView zoomScaleNormal="100" zoomScalePageLayoutView="80" workbookViewId="0">
      <selection activeCell="B9" sqref="B9"/>
    </sheetView>
  </sheetViews>
  <sheetFormatPr defaultColWidth="9.109375" defaultRowHeight="13.2" x14ac:dyDescent="0.25"/>
  <cols>
    <col min="1" max="1" width="31.88671875" style="273" customWidth="1"/>
    <col min="2" max="2" width="41.5546875" style="273" customWidth="1"/>
    <col min="3" max="3" width="20.5546875" style="273" customWidth="1"/>
    <col min="4" max="4" width="14.33203125" style="273" customWidth="1"/>
    <col min="5" max="5" width="18.5546875" style="273" customWidth="1"/>
    <col min="6" max="6" width="19.88671875" style="273" customWidth="1"/>
    <col min="7" max="7" width="3.6640625" style="272" customWidth="1"/>
    <col min="8" max="8" width="86.109375" style="220" customWidth="1"/>
    <col min="9" max="16384" width="9.109375" style="273"/>
  </cols>
  <sheetData>
    <row r="1" spans="1:8" x14ac:dyDescent="0.25">
      <c r="A1" s="262"/>
      <c r="B1" s="271"/>
      <c r="C1" s="271"/>
      <c r="D1" s="271"/>
      <c r="E1" s="271"/>
      <c r="F1" s="271"/>
    </row>
    <row r="2" spans="1:8" s="276" customFormat="1" ht="30" customHeight="1" x14ac:dyDescent="0.25">
      <c r="A2" s="274" t="s">
        <v>151</v>
      </c>
      <c r="B2" s="570" t="str">
        <f>'Part 2'!B2</f>
        <v>Opioid and Stimulant Unmet Needs</v>
      </c>
      <c r="C2" s="570"/>
      <c r="D2" s="570"/>
      <c r="E2" s="570"/>
      <c r="F2" s="570"/>
      <c r="G2" s="275"/>
      <c r="H2" s="221"/>
    </row>
    <row r="3" spans="1:8" s="276" customFormat="1" ht="15" x14ac:dyDescent="0.25">
      <c r="A3" s="105" t="s">
        <v>152</v>
      </c>
      <c r="B3" s="277" t="str">
        <f>IF('Part 2'!B178="","",'Part 2'!B178)</f>
        <v/>
      </c>
      <c r="C3" s="277"/>
      <c r="D3" s="277"/>
      <c r="E3" s="277"/>
      <c r="F3" s="277"/>
      <c r="G3" s="275"/>
      <c r="H3" s="221"/>
    </row>
    <row r="4" spans="1:8" s="276" customFormat="1" ht="15" x14ac:dyDescent="0.25">
      <c r="A4" s="105" t="s">
        <v>154</v>
      </c>
      <c r="B4" s="571" t="str">
        <f>IF('Part 2'!B4="","",'Part 2'!B4)</f>
        <v/>
      </c>
      <c r="C4" s="571"/>
      <c r="D4" s="571"/>
      <c r="E4" s="571"/>
      <c r="F4" s="571"/>
      <c r="G4" s="275"/>
      <c r="H4" s="221"/>
    </row>
    <row r="5" spans="1:8" ht="13.8" thickBot="1" x14ac:dyDescent="0.3">
      <c r="A5" s="30"/>
      <c r="B5" s="278"/>
      <c r="C5" s="278"/>
      <c r="D5" s="278"/>
      <c r="E5" s="279"/>
      <c r="F5" s="279"/>
    </row>
    <row r="6" spans="1:8" ht="30" customHeight="1" x14ac:dyDescent="0.3">
      <c r="A6" s="572" t="s">
        <v>172</v>
      </c>
      <c r="B6" s="573"/>
      <c r="C6" s="573"/>
      <c r="D6" s="573"/>
      <c r="E6" s="573"/>
      <c r="F6" s="574"/>
    </row>
    <row r="7" spans="1:8" ht="70.5" customHeight="1" thickBot="1" x14ac:dyDescent="0.3">
      <c r="A7" s="575" t="s">
        <v>173</v>
      </c>
      <c r="B7" s="576"/>
      <c r="C7" s="576"/>
      <c r="D7" s="576"/>
      <c r="E7" s="576"/>
      <c r="F7" s="577"/>
    </row>
    <row r="8" spans="1:8" s="286" customFormat="1" ht="30" customHeight="1" thickBot="1" x14ac:dyDescent="0.3">
      <c r="A8" s="281"/>
      <c r="B8" s="282" t="s">
        <v>47</v>
      </c>
      <c r="C8" s="283" t="s">
        <v>24</v>
      </c>
      <c r="D8" s="283" t="s">
        <v>42</v>
      </c>
      <c r="E8" s="283" t="s">
        <v>155</v>
      </c>
      <c r="F8" s="284" t="s">
        <v>3</v>
      </c>
      <c r="G8" s="285"/>
      <c r="H8" s="220"/>
    </row>
    <row r="9" spans="1:8" s="289" customFormat="1" ht="15" customHeight="1" x14ac:dyDescent="0.25">
      <c r="A9" s="287" t="s">
        <v>73</v>
      </c>
      <c r="B9" s="109"/>
      <c r="C9" s="162">
        <v>0</v>
      </c>
      <c r="D9" s="146">
        <v>0</v>
      </c>
      <c r="E9" s="146">
        <v>0</v>
      </c>
      <c r="F9" s="166">
        <f>ROUND(C9*D9*E9, 2)</f>
        <v>0</v>
      </c>
      <c r="G9" s="288"/>
      <c r="H9" s="220"/>
    </row>
    <row r="10" spans="1:8" s="289" customFormat="1" ht="15" customHeight="1" x14ac:dyDescent="0.25">
      <c r="A10" s="290" t="s">
        <v>74</v>
      </c>
      <c r="B10" s="34"/>
      <c r="C10" s="163">
        <v>0</v>
      </c>
      <c r="D10" s="147">
        <v>0</v>
      </c>
      <c r="E10" s="147">
        <v>0</v>
      </c>
      <c r="F10" s="167">
        <f t="shared" ref="F10:F18" si="0">ROUND(C10*D10*E10, 2)</f>
        <v>0</v>
      </c>
      <c r="G10" s="288"/>
      <c r="H10" s="220"/>
    </row>
    <row r="11" spans="1:8" s="289" customFormat="1" ht="15" customHeight="1" x14ac:dyDescent="0.25">
      <c r="A11" s="290" t="s">
        <v>76</v>
      </c>
      <c r="B11" s="34"/>
      <c r="C11" s="163">
        <v>0</v>
      </c>
      <c r="D11" s="147">
        <v>0</v>
      </c>
      <c r="E11" s="147">
        <v>0</v>
      </c>
      <c r="F11" s="167">
        <f t="shared" si="0"/>
        <v>0</v>
      </c>
      <c r="G11" s="288"/>
      <c r="H11" s="220"/>
    </row>
    <row r="12" spans="1:8" s="289" customFormat="1" ht="15" customHeight="1" x14ac:dyDescent="0.25">
      <c r="A12" s="290" t="s">
        <v>79</v>
      </c>
      <c r="B12" s="34"/>
      <c r="C12" s="163">
        <v>0</v>
      </c>
      <c r="D12" s="147">
        <v>0</v>
      </c>
      <c r="E12" s="147">
        <v>0</v>
      </c>
      <c r="F12" s="167">
        <f t="shared" si="0"/>
        <v>0</v>
      </c>
      <c r="G12" s="288"/>
      <c r="H12" s="220"/>
    </row>
    <row r="13" spans="1:8" s="289" customFormat="1" ht="15" customHeight="1" x14ac:dyDescent="0.25">
      <c r="A13" s="290" t="s">
        <v>80</v>
      </c>
      <c r="B13" s="34"/>
      <c r="C13" s="163">
        <v>0</v>
      </c>
      <c r="D13" s="147">
        <v>0</v>
      </c>
      <c r="E13" s="147">
        <v>0</v>
      </c>
      <c r="F13" s="167">
        <f>ROUND(C13*D13*E13, 2)</f>
        <v>0</v>
      </c>
      <c r="G13" s="288"/>
      <c r="H13" s="220"/>
    </row>
    <row r="14" spans="1:8" s="289" customFormat="1" ht="15" customHeight="1" x14ac:dyDescent="0.25">
      <c r="A14" s="290" t="s">
        <v>87</v>
      </c>
      <c r="B14" s="34"/>
      <c r="C14" s="163">
        <v>0</v>
      </c>
      <c r="D14" s="147">
        <v>0</v>
      </c>
      <c r="E14" s="147">
        <v>0</v>
      </c>
      <c r="F14" s="167">
        <f>ROUND(C14*D14*E14, 2)</f>
        <v>0</v>
      </c>
      <c r="G14" s="288"/>
      <c r="H14" s="220"/>
    </row>
    <row r="15" spans="1:8" s="289" customFormat="1" ht="15" customHeight="1" x14ac:dyDescent="0.25">
      <c r="A15" s="290" t="s">
        <v>113</v>
      </c>
      <c r="B15" s="34"/>
      <c r="C15" s="163">
        <v>0</v>
      </c>
      <c r="D15" s="147">
        <v>0</v>
      </c>
      <c r="E15" s="147">
        <v>0</v>
      </c>
      <c r="F15" s="167">
        <f t="shared" si="0"/>
        <v>0</v>
      </c>
      <c r="G15" s="288"/>
      <c r="H15" s="220"/>
    </row>
    <row r="16" spans="1:8" s="289" customFormat="1" ht="15" customHeight="1" x14ac:dyDescent="0.25">
      <c r="A16" s="290" t="s">
        <v>114</v>
      </c>
      <c r="B16" s="34"/>
      <c r="C16" s="163">
        <v>0</v>
      </c>
      <c r="D16" s="147">
        <v>0</v>
      </c>
      <c r="E16" s="147">
        <v>0</v>
      </c>
      <c r="F16" s="167">
        <f t="shared" si="0"/>
        <v>0</v>
      </c>
      <c r="G16" s="288"/>
      <c r="H16" s="220"/>
    </row>
    <row r="17" spans="1:8" s="289" customFormat="1" ht="15" customHeight="1" x14ac:dyDescent="0.25">
      <c r="A17" s="290" t="s">
        <v>115</v>
      </c>
      <c r="B17" s="34"/>
      <c r="C17" s="163">
        <v>0</v>
      </c>
      <c r="D17" s="147">
        <v>0</v>
      </c>
      <c r="E17" s="147">
        <v>0</v>
      </c>
      <c r="F17" s="167">
        <f t="shared" si="0"/>
        <v>0</v>
      </c>
      <c r="G17" s="288"/>
      <c r="H17" s="220"/>
    </row>
    <row r="18" spans="1:8" s="289" customFormat="1" ht="15" customHeight="1" thickBot="1" x14ac:dyDescent="0.3">
      <c r="A18" s="290" t="s">
        <v>116</v>
      </c>
      <c r="B18" s="36"/>
      <c r="C18" s="164">
        <v>0</v>
      </c>
      <c r="D18" s="148">
        <v>0</v>
      </c>
      <c r="E18" s="148">
        <v>0</v>
      </c>
      <c r="F18" s="168">
        <f t="shared" si="0"/>
        <v>0</v>
      </c>
      <c r="G18" s="288"/>
      <c r="H18" s="220"/>
    </row>
    <row r="19" spans="1:8" s="286" customFormat="1" ht="30" customHeight="1" thickBot="1" x14ac:dyDescent="0.3">
      <c r="A19" s="292"/>
      <c r="B19" s="293" t="s">
        <v>47</v>
      </c>
      <c r="C19" s="294" t="s">
        <v>48</v>
      </c>
      <c r="D19" s="295" t="s">
        <v>25</v>
      </c>
      <c r="E19" s="295" t="s">
        <v>156</v>
      </c>
      <c r="F19" s="197" t="s">
        <v>3</v>
      </c>
      <c r="G19" s="285"/>
      <c r="H19" s="220"/>
    </row>
    <row r="20" spans="1:8" s="289" customFormat="1" ht="15" customHeight="1" x14ac:dyDescent="0.25">
      <c r="A20" s="296" t="s">
        <v>117</v>
      </c>
      <c r="B20" s="130"/>
      <c r="C20" s="196">
        <v>0</v>
      </c>
      <c r="D20" s="156">
        <v>0</v>
      </c>
      <c r="E20" s="157">
        <v>0</v>
      </c>
      <c r="F20" s="198">
        <f>ROUND(C20*D20*E20, 2)</f>
        <v>0</v>
      </c>
      <c r="G20" s="288"/>
      <c r="H20" s="220"/>
    </row>
    <row r="21" spans="1:8" s="289" customFormat="1" ht="15" customHeight="1" x14ac:dyDescent="0.25">
      <c r="A21" s="290" t="s">
        <v>118</v>
      </c>
      <c r="B21" s="6"/>
      <c r="C21" s="163">
        <v>0</v>
      </c>
      <c r="D21" s="150">
        <v>0</v>
      </c>
      <c r="E21" s="147">
        <v>0</v>
      </c>
      <c r="F21" s="167">
        <f>ROUND(C21*D21*E21, 2)</f>
        <v>0</v>
      </c>
      <c r="G21" s="288"/>
      <c r="H21" s="220"/>
    </row>
    <row r="22" spans="1:8" s="289" customFormat="1" ht="15" customHeight="1" x14ac:dyDescent="0.25">
      <c r="A22" s="290" t="s">
        <v>119</v>
      </c>
      <c r="B22" s="6"/>
      <c r="C22" s="163">
        <v>0</v>
      </c>
      <c r="D22" s="150">
        <v>0</v>
      </c>
      <c r="E22" s="147">
        <v>0</v>
      </c>
      <c r="F22" s="167">
        <f>ROUND(C22*D22*E22, 2)</f>
        <v>0</v>
      </c>
      <c r="G22" s="288"/>
      <c r="H22" s="220"/>
    </row>
    <row r="23" spans="1:8" s="289" customFormat="1" ht="15" customHeight="1" x14ac:dyDescent="0.25">
      <c r="A23" s="290" t="s">
        <v>120</v>
      </c>
      <c r="B23" s="6"/>
      <c r="C23" s="163">
        <v>0</v>
      </c>
      <c r="D23" s="150">
        <v>0</v>
      </c>
      <c r="E23" s="147">
        <v>0</v>
      </c>
      <c r="F23" s="167">
        <f>ROUND(C23*D23*E23, 2)</f>
        <v>0</v>
      </c>
      <c r="G23" s="288"/>
      <c r="H23" s="220"/>
    </row>
    <row r="24" spans="1:8" s="289" customFormat="1" ht="15" customHeight="1" x14ac:dyDescent="0.25">
      <c r="A24" s="290" t="s">
        <v>121</v>
      </c>
      <c r="B24" s="6"/>
      <c r="C24" s="163">
        <v>0</v>
      </c>
      <c r="D24" s="150">
        <v>0</v>
      </c>
      <c r="E24" s="147">
        <v>0</v>
      </c>
      <c r="F24" s="167">
        <f>ROUND(C24*D24*E24, 2)</f>
        <v>0</v>
      </c>
      <c r="G24" s="288"/>
      <c r="H24" s="220"/>
    </row>
    <row r="25" spans="1:8" s="289" customFormat="1" ht="15" customHeight="1" x14ac:dyDescent="0.25">
      <c r="A25" s="290" t="s">
        <v>122</v>
      </c>
      <c r="B25" s="6"/>
      <c r="C25" s="163">
        <v>0</v>
      </c>
      <c r="D25" s="150">
        <v>0</v>
      </c>
      <c r="E25" s="147">
        <v>0</v>
      </c>
      <c r="F25" s="167">
        <f t="shared" ref="F25:F29" si="1">ROUND(C25*D25*E25, 2)</f>
        <v>0</v>
      </c>
      <c r="G25" s="288"/>
      <c r="H25" s="220"/>
    </row>
    <row r="26" spans="1:8" s="289" customFormat="1" ht="15" customHeight="1" x14ac:dyDescent="0.25">
      <c r="A26" s="290" t="s">
        <v>123</v>
      </c>
      <c r="B26" s="6"/>
      <c r="C26" s="163">
        <v>0</v>
      </c>
      <c r="D26" s="150">
        <v>0</v>
      </c>
      <c r="E26" s="147">
        <v>0</v>
      </c>
      <c r="F26" s="167">
        <f t="shared" si="1"/>
        <v>0</v>
      </c>
      <c r="G26" s="288"/>
      <c r="H26" s="220"/>
    </row>
    <row r="27" spans="1:8" s="289" customFormat="1" ht="15" customHeight="1" x14ac:dyDescent="0.25">
      <c r="A27" s="290" t="s">
        <v>124</v>
      </c>
      <c r="B27" s="6"/>
      <c r="C27" s="163">
        <v>0</v>
      </c>
      <c r="D27" s="150">
        <v>0</v>
      </c>
      <c r="E27" s="147">
        <v>0</v>
      </c>
      <c r="F27" s="167">
        <f t="shared" si="1"/>
        <v>0</v>
      </c>
      <c r="G27" s="288"/>
      <c r="H27" s="220"/>
    </row>
    <row r="28" spans="1:8" s="289" customFormat="1" ht="15" customHeight="1" x14ac:dyDescent="0.25">
      <c r="A28" s="290" t="s">
        <v>125</v>
      </c>
      <c r="B28" s="6"/>
      <c r="C28" s="163">
        <v>0</v>
      </c>
      <c r="D28" s="150">
        <v>0</v>
      </c>
      <c r="E28" s="147">
        <v>0</v>
      </c>
      <c r="F28" s="167">
        <f t="shared" si="1"/>
        <v>0</v>
      </c>
      <c r="G28" s="288"/>
      <c r="H28" s="220"/>
    </row>
    <row r="29" spans="1:8" s="289" customFormat="1" ht="15" customHeight="1" thickBot="1" x14ac:dyDescent="0.3">
      <c r="A29" s="297" t="s">
        <v>126</v>
      </c>
      <c r="B29" s="145"/>
      <c r="C29" s="164">
        <v>0</v>
      </c>
      <c r="D29" s="158">
        <v>0</v>
      </c>
      <c r="E29" s="148">
        <v>0</v>
      </c>
      <c r="F29" s="168">
        <f t="shared" si="1"/>
        <v>0</v>
      </c>
      <c r="G29" s="288"/>
      <c r="H29" s="220"/>
    </row>
    <row r="30" spans="1:8" s="289" customFormat="1" ht="15" customHeight="1" thickBot="1" x14ac:dyDescent="0.3">
      <c r="A30" s="298" t="s">
        <v>174</v>
      </c>
      <c r="B30" s="299"/>
      <c r="C30" s="300"/>
      <c r="D30" s="301"/>
      <c r="E30" s="301"/>
      <c r="F30" s="174">
        <f>SUM(F9:F18,F20:F29)</f>
        <v>0</v>
      </c>
      <c r="G30" s="288"/>
      <c r="H30" s="220"/>
    </row>
    <row r="31" spans="1:8" x14ac:dyDescent="0.25">
      <c r="A31" s="302"/>
      <c r="B31" s="303"/>
      <c r="C31" s="303"/>
      <c r="D31" s="304"/>
      <c r="E31" s="304"/>
      <c r="F31" s="55"/>
    </row>
    <row r="32" spans="1:8" ht="30" customHeight="1" thickBot="1" x14ac:dyDescent="0.3">
      <c r="A32" s="578" t="s">
        <v>190</v>
      </c>
      <c r="B32" s="579"/>
      <c r="C32" s="579"/>
      <c r="D32" s="579"/>
      <c r="E32" s="579"/>
      <c r="F32" s="580"/>
    </row>
    <row r="33" spans="1:6" ht="26.25" customHeight="1" x14ac:dyDescent="0.25">
      <c r="A33" s="305" t="str">
        <f>IF(B9="","",B9)</f>
        <v/>
      </c>
      <c r="B33" s="487"/>
      <c r="C33" s="487"/>
      <c r="D33" s="487"/>
      <c r="E33" s="487"/>
      <c r="F33" s="488"/>
    </row>
    <row r="34" spans="1:6" ht="26.25" customHeight="1" x14ac:dyDescent="0.25">
      <c r="A34" s="306" t="str">
        <f t="shared" ref="A34:A42" si="2">IF(B10="","",B10)</f>
        <v/>
      </c>
      <c r="B34" s="489"/>
      <c r="C34" s="489"/>
      <c r="D34" s="489"/>
      <c r="E34" s="489"/>
      <c r="F34" s="490"/>
    </row>
    <row r="35" spans="1:6" ht="26.25" customHeight="1" x14ac:dyDescent="0.25">
      <c r="A35" s="306" t="str">
        <f t="shared" si="2"/>
        <v/>
      </c>
      <c r="B35" s="489"/>
      <c r="C35" s="489"/>
      <c r="D35" s="489"/>
      <c r="E35" s="489"/>
      <c r="F35" s="490"/>
    </row>
    <row r="36" spans="1:6" ht="26.25" customHeight="1" x14ac:dyDescent="0.25">
      <c r="A36" s="306" t="str">
        <f t="shared" si="2"/>
        <v/>
      </c>
      <c r="B36" s="489"/>
      <c r="C36" s="489"/>
      <c r="D36" s="489"/>
      <c r="E36" s="489"/>
      <c r="F36" s="490"/>
    </row>
    <row r="37" spans="1:6" ht="26.25" customHeight="1" x14ac:dyDescent="0.25">
      <c r="A37" s="306" t="str">
        <f t="shared" si="2"/>
        <v/>
      </c>
      <c r="B37" s="489"/>
      <c r="C37" s="489"/>
      <c r="D37" s="489"/>
      <c r="E37" s="489"/>
      <c r="F37" s="490"/>
    </row>
    <row r="38" spans="1:6" ht="26.25" customHeight="1" x14ac:dyDescent="0.25">
      <c r="A38" s="306" t="str">
        <f t="shared" si="2"/>
        <v/>
      </c>
      <c r="B38" s="489"/>
      <c r="C38" s="489"/>
      <c r="D38" s="489"/>
      <c r="E38" s="489"/>
      <c r="F38" s="490"/>
    </row>
    <row r="39" spans="1:6" ht="26.25" customHeight="1" x14ac:dyDescent="0.25">
      <c r="A39" s="306" t="str">
        <f t="shared" si="2"/>
        <v/>
      </c>
      <c r="B39" s="489"/>
      <c r="C39" s="489"/>
      <c r="D39" s="489"/>
      <c r="E39" s="489"/>
      <c r="F39" s="490"/>
    </row>
    <row r="40" spans="1:6" ht="26.25" customHeight="1" x14ac:dyDescent="0.25">
      <c r="A40" s="306" t="str">
        <f t="shared" si="2"/>
        <v/>
      </c>
      <c r="B40" s="489"/>
      <c r="C40" s="489"/>
      <c r="D40" s="489"/>
      <c r="E40" s="489"/>
      <c r="F40" s="490"/>
    </row>
    <row r="41" spans="1:6" ht="26.25" customHeight="1" x14ac:dyDescent="0.25">
      <c r="A41" s="306" t="str">
        <f t="shared" si="2"/>
        <v/>
      </c>
      <c r="B41" s="489"/>
      <c r="C41" s="489"/>
      <c r="D41" s="489"/>
      <c r="E41" s="489"/>
      <c r="F41" s="490"/>
    </row>
    <row r="42" spans="1:6" ht="26.25" customHeight="1" x14ac:dyDescent="0.25">
      <c r="A42" s="306" t="str">
        <f t="shared" si="2"/>
        <v/>
      </c>
      <c r="B42" s="489"/>
      <c r="C42" s="489"/>
      <c r="D42" s="489"/>
      <c r="E42" s="489"/>
      <c r="F42" s="490"/>
    </row>
    <row r="43" spans="1:6" ht="26.25" customHeight="1" x14ac:dyDescent="0.25">
      <c r="A43" s="306" t="str">
        <f>IF(B20="","",B20)</f>
        <v/>
      </c>
      <c r="B43" s="489"/>
      <c r="C43" s="489"/>
      <c r="D43" s="489"/>
      <c r="E43" s="489"/>
      <c r="F43" s="490"/>
    </row>
    <row r="44" spans="1:6" ht="26.25" customHeight="1" x14ac:dyDescent="0.25">
      <c r="A44" s="306" t="str">
        <f t="shared" ref="A44:A52" si="3">IF(B21="","",B21)</f>
        <v/>
      </c>
      <c r="B44" s="489"/>
      <c r="C44" s="489"/>
      <c r="D44" s="489"/>
      <c r="E44" s="489"/>
      <c r="F44" s="490"/>
    </row>
    <row r="45" spans="1:6" ht="26.25" customHeight="1" x14ac:dyDescent="0.25">
      <c r="A45" s="306" t="str">
        <f t="shared" si="3"/>
        <v/>
      </c>
      <c r="B45" s="489"/>
      <c r="C45" s="489"/>
      <c r="D45" s="489"/>
      <c r="E45" s="489"/>
      <c r="F45" s="490"/>
    </row>
    <row r="46" spans="1:6" ht="26.25" customHeight="1" x14ac:dyDescent="0.25">
      <c r="A46" s="306" t="str">
        <f t="shared" si="3"/>
        <v/>
      </c>
      <c r="B46" s="489"/>
      <c r="C46" s="489"/>
      <c r="D46" s="489"/>
      <c r="E46" s="489"/>
      <c r="F46" s="490"/>
    </row>
    <row r="47" spans="1:6" ht="26.25" customHeight="1" x14ac:dyDescent="0.25">
      <c r="A47" s="306" t="str">
        <f t="shared" si="3"/>
        <v/>
      </c>
      <c r="B47" s="489"/>
      <c r="C47" s="489"/>
      <c r="D47" s="489"/>
      <c r="E47" s="489"/>
      <c r="F47" s="490"/>
    </row>
    <row r="48" spans="1:6" ht="26.25" customHeight="1" x14ac:dyDescent="0.25">
      <c r="A48" s="306" t="str">
        <f t="shared" si="3"/>
        <v/>
      </c>
      <c r="B48" s="489"/>
      <c r="C48" s="489"/>
      <c r="D48" s="489"/>
      <c r="E48" s="489"/>
      <c r="F48" s="490"/>
    </row>
    <row r="49" spans="1:8" ht="26.25" customHeight="1" x14ac:dyDescent="0.25">
      <c r="A49" s="306" t="str">
        <f t="shared" si="3"/>
        <v/>
      </c>
      <c r="B49" s="489"/>
      <c r="C49" s="489"/>
      <c r="D49" s="489"/>
      <c r="E49" s="489"/>
      <c r="F49" s="490"/>
    </row>
    <row r="50" spans="1:8" ht="26.25" customHeight="1" x14ac:dyDescent="0.25">
      <c r="A50" s="306" t="str">
        <f t="shared" si="3"/>
        <v/>
      </c>
      <c r="B50" s="489"/>
      <c r="C50" s="489"/>
      <c r="D50" s="489"/>
      <c r="E50" s="489"/>
      <c r="F50" s="490"/>
    </row>
    <row r="51" spans="1:8" ht="26.25" customHeight="1" x14ac:dyDescent="0.25">
      <c r="A51" s="306" t="str">
        <f t="shared" si="3"/>
        <v/>
      </c>
      <c r="B51" s="489"/>
      <c r="C51" s="489"/>
      <c r="D51" s="489"/>
      <c r="E51" s="489"/>
      <c r="F51" s="490"/>
    </row>
    <row r="52" spans="1:8" ht="26.25" customHeight="1" thickBot="1" x14ac:dyDescent="0.3">
      <c r="A52" s="307" t="str">
        <f t="shared" si="3"/>
        <v/>
      </c>
      <c r="B52" s="536"/>
      <c r="C52" s="536"/>
      <c r="D52" s="536"/>
      <c r="E52" s="536"/>
      <c r="F52" s="537"/>
    </row>
    <row r="53" spans="1:8" ht="24.9" customHeight="1" thickBot="1" x14ac:dyDescent="0.3">
      <c r="A53" s="308"/>
      <c r="B53" s="303"/>
      <c r="C53" s="303"/>
      <c r="D53" s="304"/>
      <c r="E53" s="303"/>
      <c r="F53" s="303"/>
    </row>
    <row r="54" spans="1:8" ht="30" customHeight="1" x14ac:dyDescent="0.3">
      <c r="A54" s="572" t="s">
        <v>207</v>
      </c>
      <c r="B54" s="573"/>
      <c r="C54" s="573"/>
      <c r="D54" s="573"/>
      <c r="E54" s="573"/>
      <c r="F54" s="574"/>
    </row>
    <row r="55" spans="1:8" ht="62.25" customHeight="1" thickBot="1" x14ac:dyDescent="0.3">
      <c r="A55" s="575" t="s">
        <v>144</v>
      </c>
      <c r="B55" s="576"/>
      <c r="C55" s="576"/>
      <c r="D55" s="576"/>
      <c r="E55" s="576"/>
      <c r="F55" s="577"/>
    </row>
    <row r="56" spans="1:8" ht="30.15" customHeight="1" thickBot="1" x14ac:dyDescent="0.3">
      <c r="A56" s="309"/>
      <c r="B56" s="310" t="s">
        <v>47</v>
      </c>
      <c r="C56" s="311" t="s">
        <v>4</v>
      </c>
      <c r="D56" s="312" t="s">
        <v>5</v>
      </c>
      <c r="E56" s="313" t="s">
        <v>3</v>
      </c>
      <c r="F56" s="314"/>
    </row>
    <row r="57" spans="1:8" s="289" customFormat="1" ht="15" customHeight="1" x14ac:dyDescent="0.25">
      <c r="A57" s="287" t="s">
        <v>73</v>
      </c>
      <c r="B57" s="37" t="str">
        <f t="shared" ref="B57:B66" si="4">IF(B9="","",B9)</f>
        <v/>
      </c>
      <c r="C57" s="170">
        <f t="shared" ref="C57:C66" si="5">F9</f>
        <v>0</v>
      </c>
      <c r="D57" s="149">
        <v>0</v>
      </c>
      <c r="E57" s="166">
        <f>ROUND(C57*D57, 2)</f>
        <v>0</v>
      </c>
      <c r="F57" s="316"/>
      <c r="G57" s="288"/>
      <c r="H57" s="220"/>
    </row>
    <row r="58" spans="1:8" s="289" customFormat="1" ht="15" customHeight="1" x14ac:dyDescent="0.25">
      <c r="A58" s="290" t="s">
        <v>74</v>
      </c>
      <c r="B58" s="37" t="str">
        <f t="shared" si="4"/>
        <v/>
      </c>
      <c r="C58" s="171">
        <f t="shared" si="5"/>
        <v>0</v>
      </c>
      <c r="D58" s="150">
        <v>0</v>
      </c>
      <c r="E58" s="167">
        <f t="shared" ref="E58:E77" si="6">ROUND(C58*D58, 2)</f>
        <v>0</v>
      </c>
      <c r="F58" s="316"/>
      <c r="G58" s="288"/>
      <c r="H58" s="220"/>
    </row>
    <row r="59" spans="1:8" s="289" customFormat="1" ht="15" customHeight="1" x14ac:dyDescent="0.25">
      <c r="A59" s="290" t="s">
        <v>76</v>
      </c>
      <c r="B59" s="37" t="str">
        <f t="shared" si="4"/>
        <v/>
      </c>
      <c r="C59" s="171">
        <f t="shared" si="5"/>
        <v>0</v>
      </c>
      <c r="D59" s="150">
        <v>0</v>
      </c>
      <c r="E59" s="167">
        <f t="shared" si="6"/>
        <v>0</v>
      </c>
      <c r="F59" s="316"/>
      <c r="G59" s="288"/>
      <c r="H59" s="220"/>
    </row>
    <row r="60" spans="1:8" s="289" customFormat="1" ht="15" customHeight="1" x14ac:dyDescent="0.25">
      <c r="A60" s="290" t="s">
        <v>79</v>
      </c>
      <c r="B60" s="37" t="str">
        <f t="shared" si="4"/>
        <v/>
      </c>
      <c r="C60" s="171">
        <f t="shared" si="5"/>
        <v>0</v>
      </c>
      <c r="D60" s="150">
        <v>0</v>
      </c>
      <c r="E60" s="167">
        <f t="shared" si="6"/>
        <v>0</v>
      </c>
      <c r="F60" s="316"/>
      <c r="G60" s="288"/>
      <c r="H60" s="220"/>
    </row>
    <row r="61" spans="1:8" s="289" customFormat="1" ht="15" customHeight="1" x14ac:dyDescent="0.25">
      <c r="A61" s="290" t="s">
        <v>80</v>
      </c>
      <c r="B61" s="37" t="str">
        <f t="shared" si="4"/>
        <v/>
      </c>
      <c r="C61" s="171">
        <f t="shared" si="5"/>
        <v>0</v>
      </c>
      <c r="D61" s="150">
        <v>0</v>
      </c>
      <c r="E61" s="167">
        <f t="shared" si="6"/>
        <v>0</v>
      </c>
      <c r="F61" s="316"/>
      <c r="G61" s="288"/>
      <c r="H61" s="220"/>
    </row>
    <row r="62" spans="1:8" s="289" customFormat="1" ht="15" customHeight="1" x14ac:dyDescent="0.25">
      <c r="A62" s="290" t="s">
        <v>87</v>
      </c>
      <c r="B62" s="37" t="str">
        <f t="shared" si="4"/>
        <v/>
      </c>
      <c r="C62" s="171">
        <f t="shared" si="5"/>
        <v>0</v>
      </c>
      <c r="D62" s="150">
        <v>0</v>
      </c>
      <c r="E62" s="167">
        <f t="shared" si="6"/>
        <v>0</v>
      </c>
      <c r="F62" s="316"/>
      <c r="G62" s="288"/>
      <c r="H62" s="220"/>
    </row>
    <row r="63" spans="1:8" s="289" customFormat="1" ht="15" customHeight="1" x14ac:dyDescent="0.25">
      <c r="A63" s="290" t="s">
        <v>113</v>
      </c>
      <c r="B63" s="37" t="str">
        <f t="shared" si="4"/>
        <v/>
      </c>
      <c r="C63" s="171">
        <f t="shared" si="5"/>
        <v>0</v>
      </c>
      <c r="D63" s="150">
        <v>0</v>
      </c>
      <c r="E63" s="167">
        <f t="shared" si="6"/>
        <v>0</v>
      </c>
      <c r="F63" s="316"/>
      <c r="G63" s="288"/>
      <c r="H63" s="220"/>
    </row>
    <row r="64" spans="1:8" s="289" customFormat="1" ht="15" customHeight="1" x14ac:dyDescent="0.25">
      <c r="A64" s="290" t="s">
        <v>114</v>
      </c>
      <c r="B64" s="37" t="str">
        <f t="shared" si="4"/>
        <v/>
      </c>
      <c r="C64" s="171">
        <f t="shared" si="5"/>
        <v>0</v>
      </c>
      <c r="D64" s="150">
        <v>0</v>
      </c>
      <c r="E64" s="167">
        <f t="shared" si="6"/>
        <v>0</v>
      </c>
      <c r="F64" s="316"/>
      <c r="G64" s="288"/>
      <c r="H64" s="220"/>
    </row>
    <row r="65" spans="1:8" s="289" customFormat="1" ht="15" customHeight="1" x14ac:dyDescent="0.25">
      <c r="A65" s="290" t="s">
        <v>115</v>
      </c>
      <c r="B65" s="37" t="str">
        <f t="shared" si="4"/>
        <v/>
      </c>
      <c r="C65" s="171">
        <f t="shared" si="5"/>
        <v>0</v>
      </c>
      <c r="D65" s="150">
        <v>0</v>
      </c>
      <c r="E65" s="167">
        <f t="shared" si="6"/>
        <v>0</v>
      </c>
      <c r="F65" s="316"/>
      <c r="G65" s="288"/>
      <c r="H65" s="220"/>
    </row>
    <row r="66" spans="1:8" s="289" customFormat="1" ht="15" customHeight="1" thickBot="1" x14ac:dyDescent="0.3">
      <c r="A66" s="297" t="s">
        <v>116</v>
      </c>
      <c r="B66" s="37" t="str">
        <f t="shared" si="4"/>
        <v/>
      </c>
      <c r="C66" s="171">
        <f t="shared" si="5"/>
        <v>0</v>
      </c>
      <c r="D66" s="150">
        <v>0</v>
      </c>
      <c r="E66" s="167">
        <f t="shared" si="6"/>
        <v>0</v>
      </c>
      <c r="F66" s="316"/>
      <c r="G66" s="288"/>
      <c r="H66" s="220"/>
    </row>
    <row r="67" spans="1:8" s="289" customFormat="1" ht="32.25" customHeight="1" thickBot="1" x14ac:dyDescent="0.3">
      <c r="A67" s="317"/>
      <c r="B67" s="310" t="s">
        <v>47</v>
      </c>
      <c r="C67" s="318" t="s">
        <v>4</v>
      </c>
      <c r="D67" s="312" t="s">
        <v>5</v>
      </c>
      <c r="E67" s="319" t="s">
        <v>3</v>
      </c>
      <c r="F67" s="316"/>
      <c r="G67" s="288"/>
      <c r="H67" s="220"/>
    </row>
    <row r="68" spans="1:8" s="289" customFormat="1" ht="15" customHeight="1" x14ac:dyDescent="0.25">
      <c r="A68" s="287" t="s">
        <v>117</v>
      </c>
      <c r="B68" s="7" t="str">
        <f t="shared" ref="B68:B77" si="7">IF(B20="","",B20)</f>
        <v/>
      </c>
      <c r="C68" s="171">
        <f t="shared" ref="C68:C77" si="8">F20</f>
        <v>0</v>
      </c>
      <c r="D68" s="150">
        <v>0</v>
      </c>
      <c r="E68" s="167">
        <f t="shared" si="6"/>
        <v>0</v>
      </c>
      <c r="F68" s="316"/>
      <c r="G68" s="288"/>
      <c r="H68" s="220"/>
    </row>
    <row r="69" spans="1:8" s="289" customFormat="1" ht="15" customHeight="1" x14ac:dyDescent="0.25">
      <c r="A69" s="290" t="s">
        <v>118</v>
      </c>
      <c r="B69" s="7" t="str">
        <f t="shared" si="7"/>
        <v/>
      </c>
      <c r="C69" s="171">
        <f t="shared" si="8"/>
        <v>0</v>
      </c>
      <c r="D69" s="150">
        <v>0</v>
      </c>
      <c r="E69" s="167">
        <f t="shared" si="6"/>
        <v>0</v>
      </c>
      <c r="F69" s="316"/>
      <c r="G69" s="288"/>
      <c r="H69" s="220"/>
    </row>
    <row r="70" spans="1:8" s="289" customFormat="1" ht="15" customHeight="1" x14ac:dyDescent="0.25">
      <c r="A70" s="290" t="s">
        <v>119</v>
      </c>
      <c r="B70" s="7" t="str">
        <f t="shared" si="7"/>
        <v/>
      </c>
      <c r="C70" s="171">
        <f t="shared" si="8"/>
        <v>0</v>
      </c>
      <c r="D70" s="150">
        <v>0</v>
      </c>
      <c r="E70" s="167">
        <f t="shared" si="6"/>
        <v>0</v>
      </c>
      <c r="F70" s="316"/>
      <c r="G70" s="288"/>
      <c r="H70" s="220"/>
    </row>
    <row r="71" spans="1:8" s="289" customFormat="1" ht="15" customHeight="1" x14ac:dyDescent="0.25">
      <c r="A71" s="290" t="s">
        <v>120</v>
      </c>
      <c r="B71" s="7" t="str">
        <f t="shared" si="7"/>
        <v/>
      </c>
      <c r="C71" s="171">
        <f t="shared" si="8"/>
        <v>0</v>
      </c>
      <c r="D71" s="150">
        <v>0</v>
      </c>
      <c r="E71" s="167">
        <f t="shared" si="6"/>
        <v>0</v>
      </c>
      <c r="F71" s="316"/>
      <c r="G71" s="288"/>
      <c r="H71" s="220"/>
    </row>
    <row r="72" spans="1:8" s="289" customFormat="1" ht="15" customHeight="1" x14ac:dyDescent="0.25">
      <c r="A72" s="290" t="s">
        <v>121</v>
      </c>
      <c r="B72" s="56" t="str">
        <f t="shared" si="7"/>
        <v/>
      </c>
      <c r="C72" s="171">
        <f t="shared" si="8"/>
        <v>0</v>
      </c>
      <c r="D72" s="150">
        <v>0</v>
      </c>
      <c r="E72" s="167">
        <f t="shared" si="6"/>
        <v>0</v>
      </c>
      <c r="F72" s="316"/>
      <c r="G72" s="288"/>
      <c r="H72" s="220"/>
    </row>
    <row r="73" spans="1:8" s="289" customFormat="1" ht="15" customHeight="1" x14ac:dyDescent="0.25">
      <c r="A73" s="290" t="s">
        <v>122</v>
      </c>
      <c r="B73" s="7" t="str">
        <f t="shared" si="7"/>
        <v/>
      </c>
      <c r="C73" s="171">
        <f t="shared" si="8"/>
        <v>0</v>
      </c>
      <c r="D73" s="150">
        <v>0</v>
      </c>
      <c r="E73" s="167">
        <f t="shared" si="6"/>
        <v>0</v>
      </c>
      <c r="F73" s="316"/>
      <c r="G73" s="288"/>
      <c r="H73" s="220"/>
    </row>
    <row r="74" spans="1:8" s="289" customFormat="1" ht="15" customHeight="1" x14ac:dyDescent="0.25">
      <c r="A74" s="290" t="s">
        <v>123</v>
      </c>
      <c r="B74" s="7" t="str">
        <f t="shared" si="7"/>
        <v/>
      </c>
      <c r="C74" s="171">
        <f t="shared" si="8"/>
        <v>0</v>
      </c>
      <c r="D74" s="150">
        <v>0</v>
      </c>
      <c r="E74" s="167">
        <f t="shared" si="6"/>
        <v>0</v>
      </c>
      <c r="F74" s="316"/>
      <c r="G74" s="288"/>
      <c r="H74" s="220"/>
    </row>
    <row r="75" spans="1:8" s="289" customFormat="1" ht="15" customHeight="1" x14ac:dyDescent="0.25">
      <c r="A75" s="290" t="s">
        <v>124</v>
      </c>
      <c r="B75" s="7" t="str">
        <f t="shared" si="7"/>
        <v/>
      </c>
      <c r="C75" s="171">
        <f t="shared" si="8"/>
        <v>0</v>
      </c>
      <c r="D75" s="150">
        <v>0</v>
      </c>
      <c r="E75" s="167">
        <f t="shared" si="6"/>
        <v>0</v>
      </c>
      <c r="F75" s="316"/>
      <c r="G75" s="288"/>
      <c r="H75" s="220"/>
    </row>
    <row r="76" spans="1:8" s="289" customFormat="1" ht="15" customHeight="1" x14ac:dyDescent="0.25">
      <c r="A76" s="290" t="s">
        <v>125</v>
      </c>
      <c r="B76" s="7" t="str">
        <f t="shared" si="7"/>
        <v/>
      </c>
      <c r="C76" s="171">
        <f t="shared" si="8"/>
        <v>0</v>
      </c>
      <c r="D76" s="150">
        <v>0</v>
      </c>
      <c r="E76" s="167">
        <f t="shared" si="6"/>
        <v>0</v>
      </c>
      <c r="F76" s="316"/>
      <c r="G76" s="288"/>
      <c r="H76" s="220"/>
    </row>
    <row r="77" spans="1:8" s="289" customFormat="1" ht="15" customHeight="1" thickBot="1" x14ac:dyDescent="0.3">
      <c r="A77" s="297" t="s">
        <v>126</v>
      </c>
      <c r="B77" s="7" t="str">
        <f t="shared" si="7"/>
        <v/>
      </c>
      <c r="C77" s="171">
        <f t="shared" si="8"/>
        <v>0</v>
      </c>
      <c r="D77" s="151">
        <v>0</v>
      </c>
      <c r="E77" s="169">
        <f t="shared" si="6"/>
        <v>0</v>
      </c>
      <c r="F77" s="316"/>
      <c r="G77" s="288"/>
      <c r="H77" s="220"/>
    </row>
    <row r="78" spans="1:8" s="289" customFormat="1" ht="15" customHeight="1" thickBot="1" x14ac:dyDescent="0.3">
      <c r="A78" s="298" t="s">
        <v>175</v>
      </c>
      <c r="B78" s="299"/>
      <c r="C78" s="300"/>
      <c r="D78" s="301"/>
      <c r="E78" s="174">
        <f>SUM(E57:E77)</f>
        <v>0</v>
      </c>
      <c r="F78" s="316"/>
      <c r="G78" s="288"/>
      <c r="H78" s="220"/>
    </row>
    <row r="79" spans="1:8" x14ac:dyDescent="0.25">
      <c r="A79" s="322"/>
      <c r="B79" s="303"/>
      <c r="C79" s="303"/>
      <c r="D79" s="304"/>
      <c r="E79" s="323"/>
      <c r="F79" s="324"/>
    </row>
    <row r="80" spans="1:8" ht="76.5" customHeight="1" x14ac:dyDescent="0.25">
      <c r="A80" s="585" t="s">
        <v>191</v>
      </c>
      <c r="B80" s="579"/>
      <c r="C80" s="579"/>
      <c r="D80" s="579"/>
      <c r="E80" s="579"/>
      <c r="F80" s="580"/>
    </row>
    <row r="81" spans="1:8" ht="125.1" customHeight="1" thickBot="1" x14ac:dyDescent="0.3">
      <c r="A81" s="491"/>
      <c r="B81" s="492"/>
      <c r="C81" s="492"/>
      <c r="D81" s="492"/>
      <c r="E81" s="492"/>
      <c r="F81" s="493"/>
    </row>
    <row r="82" spans="1:8" ht="24.9" customHeight="1" thickBot="1" x14ac:dyDescent="0.3">
      <c r="A82" s="308"/>
      <c r="B82" s="303"/>
      <c r="C82" s="303"/>
      <c r="D82" s="304"/>
      <c r="E82" s="323"/>
      <c r="F82" s="325"/>
    </row>
    <row r="83" spans="1:8" ht="30" customHeight="1" x14ac:dyDescent="0.3">
      <c r="A83" s="572" t="s">
        <v>208</v>
      </c>
      <c r="B83" s="573"/>
      <c r="C83" s="573"/>
      <c r="D83" s="573"/>
      <c r="E83" s="573"/>
      <c r="F83" s="574"/>
    </row>
    <row r="84" spans="1:8" ht="72.75" customHeight="1" thickBot="1" x14ac:dyDescent="0.3">
      <c r="A84" s="521" t="s">
        <v>250</v>
      </c>
      <c r="B84" s="522"/>
      <c r="C84" s="522"/>
      <c r="D84" s="522"/>
      <c r="E84" s="522"/>
      <c r="F84" s="523"/>
    </row>
    <row r="85" spans="1:8" ht="28.95" customHeight="1" thickBot="1" x14ac:dyDescent="0.3">
      <c r="A85" s="322"/>
      <c r="B85" s="310" t="s">
        <v>6</v>
      </c>
      <c r="C85" s="312" t="s">
        <v>1</v>
      </c>
      <c r="D85" s="312" t="s">
        <v>2</v>
      </c>
      <c r="E85" s="313" t="s">
        <v>3</v>
      </c>
      <c r="F85" s="324"/>
    </row>
    <row r="86" spans="1:8" s="289" customFormat="1" ht="15" customHeight="1" x14ac:dyDescent="0.25">
      <c r="A86" s="287" t="s">
        <v>73</v>
      </c>
      <c r="B86" s="42"/>
      <c r="C86" s="152">
        <v>0</v>
      </c>
      <c r="D86" s="162">
        <v>0</v>
      </c>
      <c r="E86" s="166">
        <f>ROUND(C86*D86, 2)</f>
        <v>0</v>
      </c>
      <c r="F86" s="316"/>
      <c r="G86" s="288"/>
      <c r="H86" s="220"/>
    </row>
    <row r="87" spans="1:8" s="289" customFormat="1" ht="15" customHeight="1" x14ac:dyDescent="0.25">
      <c r="A87" s="290" t="s">
        <v>74</v>
      </c>
      <c r="B87" s="6"/>
      <c r="C87" s="153">
        <v>0</v>
      </c>
      <c r="D87" s="163">
        <v>0</v>
      </c>
      <c r="E87" s="167">
        <f>ROUND(C87*D87, 2)</f>
        <v>0</v>
      </c>
      <c r="F87" s="326"/>
      <c r="G87" s="288"/>
      <c r="H87" s="220"/>
    </row>
    <row r="88" spans="1:8" s="289" customFormat="1" ht="15" customHeight="1" thickBot="1" x14ac:dyDescent="0.3">
      <c r="A88" s="290" t="s">
        <v>76</v>
      </c>
      <c r="B88" s="8"/>
      <c r="C88" s="154">
        <v>0</v>
      </c>
      <c r="D88" s="165">
        <v>0</v>
      </c>
      <c r="E88" s="169">
        <f>ROUND(C88*D88, 2)</f>
        <v>0</v>
      </c>
      <c r="F88" s="316"/>
      <c r="G88" s="288"/>
      <c r="H88" s="220"/>
    </row>
    <row r="89" spans="1:8" s="289" customFormat="1" ht="15" customHeight="1" thickBot="1" x14ac:dyDescent="0.3">
      <c r="A89" s="298" t="s">
        <v>176</v>
      </c>
      <c r="B89" s="299"/>
      <c r="C89" s="300"/>
      <c r="D89" s="327"/>
      <c r="E89" s="175">
        <f>SUM(E86:E88)</f>
        <v>0</v>
      </c>
      <c r="F89" s="316"/>
      <c r="G89" s="288"/>
      <c r="H89" s="220"/>
    </row>
    <row r="90" spans="1:8" x14ac:dyDescent="0.25">
      <c r="A90" s="322"/>
      <c r="B90" s="303"/>
      <c r="C90" s="303"/>
      <c r="D90" s="303"/>
      <c r="E90" s="328"/>
      <c r="F90" s="324"/>
    </row>
    <row r="91" spans="1:8" ht="34.5" customHeight="1" x14ac:dyDescent="0.25">
      <c r="A91" s="578" t="s">
        <v>192</v>
      </c>
      <c r="B91" s="589"/>
      <c r="C91" s="589"/>
      <c r="D91" s="589"/>
      <c r="E91" s="589"/>
      <c r="F91" s="590"/>
    </row>
    <row r="92" spans="1:8" ht="125.1" customHeight="1" thickBot="1" x14ac:dyDescent="0.3">
      <c r="A92" s="491"/>
      <c r="B92" s="492"/>
      <c r="C92" s="492"/>
      <c r="D92" s="492"/>
      <c r="E92" s="492"/>
      <c r="F92" s="493"/>
    </row>
    <row r="93" spans="1:8" ht="24.9" customHeight="1" thickBot="1" x14ac:dyDescent="0.3">
      <c r="A93" s="308"/>
      <c r="B93" s="303"/>
      <c r="C93" s="303"/>
      <c r="D93" s="303"/>
      <c r="E93" s="303"/>
      <c r="F93" s="325"/>
    </row>
    <row r="94" spans="1:8" ht="30" customHeight="1" x14ac:dyDescent="0.3">
      <c r="A94" s="572" t="s">
        <v>210</v>
      </c>
      <c r="B94" s="573"/>
      <c r="C94" s="573"/>
      <c r="D94" s="573"/>
      <c r="E94" s="573"/>
      <c r="F94" s="574"/>
    </row>
    <row r="95" spans="1:8" ht="93.75" customHeight="1" thickBot="1" x14ac:dyDescent="0.3">
      <c r="A95" s="586" t="s">
        <v>211</v>
      </c>
      <c r="B95" s="591"/>
      <c r="C95" s="591"/>
      <c r="D95" s="591"/>
      <c r="E95" s="591"/>
      <c r="F95" s="592"/>
    </row>
    <row r="96" spans="1:8" ht="28.95" customHeight="1" thickBot="1" x14ac:dyDescent="0.3">
      <c r="A96" s="329"/>
      <c r="B96" s="310" t="s">
        <v>6</v>
      </c>
      <c r="C96" s="312" t="s">
        <v>1</v>
      </c>
      <c r="D96" s="312" t="s">
        <v>2</v>
      </c>
      <c r="E96" s="313" t="s">
        <v>3</v>
      </c>
      <c r="F96" s="324"/>
    </row>
    <row r="97" spans="1:8" s="289" customFormat="1" ht="15" customHeight="1" x14ac:dyDescent="0.25">
      <c r="A97" s="287" t="s">
        <v>73</v>
      </c>
      <c r="B97" s="42"/>
      <c r="C97" s="152">
        <v>0</v>
      </c>
      <c r="D97" s="162">
        <v>0</v>
      </c>
      <c r="E97" s="166">
        <f>ROUND(C97*D97, 2)</f>
        <v>0</v>
      </c>
      <c r="F97" s="316"/>
      <c r="G97" s="288"/>
      <c r="H97" s="220"/>
    </row>
    <row r="98" spans="1:8" s="289" customFormat="1" ht="15" customHeight="1" x14ac:dyDescent="0.25">
      <c r="A98" s="290" t="s">
        <v>74</v>
      </c>
      <c r="B98" s="6"/>
      <c r="C98" s="153">
        <v>0</v>
      </c>
      <c r="D98" s="163">
        <v>0</v>
      </c>
      <c r="E98" s="167">
        <f>ROUND(C98*D98, 2)</f>
        <v>0</v>
      </c>
      <c r="F98" s="316"/>
      <c r="G98" s="288"/>
      <c r="H98" s="220"/>
    </row>
    <row r="99" spans="1:8" s="289" customFormat="1" ht="15" customHeight="1" x14ac:dyDescent="0.25">
      <c r="A99" s="290" t="s">
        <v>76</v>
      </c>
      <c r="B99" s="6"/>
      <c r="C99" s="153">
        <v>0</v>
      </c>
      <c r="D99" s="163">
        <v>0</v>
      </c>
      <c r="E99" s="167">
        <f>ROUND(C99*D99, 2)</f>
        <v>0</v>
      </c>
      <c r="F99" s="316"/>
      <c r="G99" s="288"/>
      <c r="H99" s="220"/>
    </row>
    <row r="100" spans="1:8" s="289" customFormat="1" ht="15" customHeight="1" x14ac:dyDescent="0.25">
      <c r="A100" s="290" t="s">
        <v>79</v>
      </c>
      <c r="B100" s="6"/>
      <c r="C100" s="153">
        <v>0</v>
      </c>
      <c r="D100" s="163">
        <v>0</v>
      </c>
      <c r="E100" s="167">
        <f t="shared" ref="E100" si="9">ROUND(C100*D100, 2)</f>
        <v>0</v>
      </c>
      <c r="F100" s="316"/>
      <c r="G100" s="288"/>
      <c r="H100" s="220"/>
    </row>
    <row r="101" spans="1:8" s="289" customFormat="1" ht="15" customHeight="1" thickBot="1" x14ac:dyDescent="0.3">
      <c r="A101" s="290" t="s">
        <v>80</v>
      </c>
      <c r="B101" s="8"/>
      <c r="C101" s="154">
        <v>0</v>
      </c>
      <c r="D101" s="165">
        <v>0</v>
      </c>
      <c r="E101" s="169">
        <v>0</v>
      </c>
      <c r="F101" s="316"/>
      <c r="G101" s="288"/>
      <c r="H101" s="220"/>
    </row>
    <row r="102" spans="1:8" s="289" customFormat="1" ht="15" customHeight="1" thickBot="1" x14ac:dyDescent="0.3">
      <c r="A102" s="298" t="s">
        <v>177</v>
      </c>
      <c r="B102" s="299"/>
      <c r="C102" s="300"/>
      <c r="D102" s="327"/>
      <c r="E102" s="175">
        <f>SUM(E97:E101)</f>
        <v>0</v>
      </c>
      <c r="F102" s="316"/>
      <c r="G102" s="288"/>
      <c r="H102" s="220"/>
    </row>
    <row r="103" spans="1:8" x14ac:dyDescent="0.25">
      <c r="A103" s="330"/>
      <c r="B103" s="331"/>
      <c r="C103" s="331"/>
      <c r="D103" s="332"/>
      <c r="E103" s="332"/>
      <c r="F103" s="324"/>
    </row>
    <row r="104" spans="1:8" ht="45.75" customHeight="1" x14ac:dyDescent="0.25">
      <c r="A104" s="578" t="s">
        <v>193</v>
      </c>
      <c r="B104" s="579"/>
      <c r="C104" s="579"/>
      <c r="D104" s="579"/>
      <c r="E104" s="579"/>
      <c r="F104" s="580"/>
    </row>
    <row r="105" spans="1:8" ht="125.1" customHeight="1" thickBot="1" x14ac:dyDescent="0.3">
      <c r="A105" s="491"/>
      <c r="B105" s="492"/>
      <c r="C105" s="492"/>
      <c r="D105" s="492"/>
      <c r="E105" s="492"/>
      <c r="F105" s="493"/>
    </row>
    <row r="106" spans="1:8" ht="24.9" customHeight="1" thickBot="1" x14ac:dyDescent="0.3">
      <c r="A106" s="308"/>
      <c r="B106" s="303"/>
      <c r="C106" s="303"/>
      <c r="D106" s="303"/>
      <c r="E106" s="303"/>
      <c r="F106" s="325"/>
    </row>
    <row r="107" spans="1:8" ht="30" customHeight="1" x14ac:dyDescent="0.3">
      <c r="A107" s="572" t="s">
        <v>212</v>
      </c>
      <c r="B107" s="573"/>
      <c r="C107" s="573"/>
      <c r="D107" s="573"/>
      <c r="E107" s="573"/>
      <c r="F107" s="574"/>
    </row>
    <row r="108" spans="1:8" ht="78" customHeight="1" thickBot="1" x14ac:dyDescent="0.3">
      <c r="A108" s="586" t="s">
        <v>213</v>
      </c>
      <c r="B108" s="587"/>
      <c r="C108" s="587"/>
      <c r="D108" s="587"/>
      <c r="E108" s="587"/>
      <c r="F108" s="588"/>
    </row>
    <row r="109" spans="1:8" ht="28.95" customHeight="1" thickBot="1" x14ac:dyDescent="0.3">
      <c r="A109" s="333"/>
      <c r="B109" s="310" t="s">
        <v>6</v>
      </c>
      <c r="C109" s="312" t="s">
        <v>1</v>
      </c>
      <c r="D109" s="312" t="s">
        <v>2</v>
      </c>
      <c r="E109" s="313" t="s">
        <v>3</v>
      </c>
      <c r="F109" s="334"/>
    </row>
    <row r="110" spans="1:8" s="289" customFormat="1" ht="15" customHeight="1" x14ac:dyDescent="0.25">
      <c r="A110" s="287" t="s">
        <v>73</v>
      </c>
      <c r="B110" s="42"/>
      <c r="C110" s="152">
        <v>0</v>
      </c>
      <c r="D110" s="162">
        <v>0</v>
      </c>
      <c r="E110" s="166">
        <f>ROUND(C110*D110, 2)</f>
        <v>0</v>
      </c>
      <c r="F110" s="326"/>
      <c r="G110" s="288"/>
      <c r="H110" s="220"/>
    </row>
    <row r="111" spans="1:8" s="289" customFormat="1" ht="15" customHeight="1" x14ac:dyDescent="0.25">
      <c r="A111" s="290" t="s">
        <v>74</v>
      </c>
      <c r="B111" s="6"/>
      <c r="C111" s="153">
        <v>0</v>
      </c>
      <c r="D111" s="163">
        <v>0</v>
      </c>
      <c r="E111" s="167">
        <f>ROUND(C111*D111, 2)</f>
        <v>0</v>
      </c>
      <c r="F111" s="316"/>
      <c r="G111" s="288"/>
      <c r="H111" s="220"/>
    </row>
    <row r="112" spans="1:8" s="289" customFormat="1" ht="15" customHeight="1" x14ac:dyDescent="0.25">
      <c r="A112" s="290" t="s">
        <v>76</v>
      </c>
      <c r="B112" s="6"/>
      <c r="C112" s="153">
        <v>0</v>
      </c>
      <c r="D112" s="163">
        <v>0</v>
      </c>
      <c r="E112" s="167">
        <f>ROUND(C112*D112, 2)</f>
        <v>0</v>
      </c>
      <c r="F112" s="316"/>
      <c r="G112" s="288"/>
      <c r="H112" s="220"/>
    </row>
    <row r="113" spans="1:8" s="289" customFormat="1" ht="15" customHeight="1" x14ac:dyDescent="0.25">
      <c r="A113" s="290" t="s">
        <v>79</v>
      </c>
      <c r="B113" s="6"/>
      <c r="C113" s="153">
        <v>0</v>
      </c>
      <c r="D113" s="163">
        <v>0</v>
      </c>
      <c r="E113" s="167">
        <f>ROUND(C113*D113, 2)</f>
        <v>0</v>
      </c>
      <c r="F113" s="316"/>
      <c r="G113" s="288"/>
      <c r="H113" s="220"/>
    </row>
    <row r="114" spans="1:8" s="289" customFormat="1" ht="15" customHeight="1" x14ac:dyDescent="0.25">
      <c r="A114" s="290" t="s">
        <v>80</v>
      </c>
      <c r="B114" s="145"/>
      <c r="C114" s="153">
        <v>0</v>
      </c>
      <c r="D114" s="163">
        <v>0</v>
      </c>
      <c r="E114" s="167">
        <f t="shared" ref="E114:E118" si="10">ROUND(C114*D114, 2)</f>
        <v>0</v>
      </c>
      <c r="F114" s="316"/>
      <c r="G114" s="288"/>
      <c r="H114" s="220"/>
    </row>
    <row r="115" spans="1:8" s="289" customFormat="1" ht="15" customHeight="1" x14ac:dyDescent="0.25">
      <c r="A115" s="290" t="s">
        <v>87</v>
      </c>
      <c r="B115" s="145"/>
      <c r="C115" s="153">
        <v>0</v>
      </c>
      <c r="D115" s="163">
        <v>0</v>
      </c>
      <c r="E115" s="167">
        <f t="shared" si="10"/>
        <v>0</v>
      </c>
      <c r="F115" s="316"/>
      <c r="G115" s="288"/>
      <c r="H115" s="220"/>
    </row>
    <row r="116" spans="1:8" s="289" customFormat="1" ht="15" customHeight="1" x14ac:dyDescent="0.25">
      <c r="A116" s="290" t="s">
        <v>113</v>
      </c>
      <c r="B116" s="145"/>
      <c r="C116" s="153">
        <v>0</v>
      </c>
      <c r="D116" s="163">
        <v>0</v>
      </c>
      <c r="E116" s="167">
        <f t="shared" si="10"/>
        <v>0</v>
      </c>
      <c r="F116" s="316"/>
      <c r="G116" s="288"/>
      <c r="H116" s="220"/>
    </row>
    <row r="117" spans="1:8" s="289" customFormat="1" ht="15" customHeight="1" x14ac:dyDescent="0.25">
      <c r="A117" s="290" t="s">
        <v>114</v>
      </c>
      <c r="B117" s="145"/>
      <c r="C117" s="153">
        <v>0</v>
      </c>
      <c r="D117" s="163">
        <v>0</v>
      </c>
      <c r="E117" s="167">
        <f t="shared" si="10"/>
        <v>0</v>
      </c>
      <c r="F117" s="316"/>
      <c r="G117" s="288"/>
      <c r="H117" s="220"/>
    </row>
    <row r="118" spans="1:8" s="289" customFormat="1" ht="15" customHeight="1" x14ac:dyDescent="0.25">
      <c r="A118" s="290" t="s">
        <v>115</v>
      </c>
      <c r="B118" s="145"/>
      <c r="C118" s="153">
        <v>0</v>
      </c>
      <c r="D118" s="163">
        <v>0</v>
      </c>
      <c r="E118" s="167">
        <f t="shared" si="10"/>
        <v>0</v>
      </c>
      <c r="F118" s="316"/>
      <c r="G118" s="288"/>
      <c r="H118" s="220"/>
    </row>
    <row r="119" spans="1:8" s="289" customFormat="1" ht="15" customHeight="1" thickBot="1" x14ac:dyDescent="0.3">
      <c r="A119" s="297" t="s">
        <v>116</v>
      </c>
      <c r="B119" s="8"/>
      <c r="C119" s="154">
        <v>0</v>
      </c>
      <c r="D119" s="165">
        <v>0</v>
      </c>
      <c r="E119" s="169">
        <f>ROUND(C119*D119, 2)</f>
        <v>0</v>
      </c>
      <c r="F119" s="316"/>
      <c r="G119" s="288"/>
      <c r="H119" s="220"/>
    </row>
    <row r="120" spans="1:8" s="289" customFormat="1" ht="15" customHeight="1" thickBot="1" x14ac:dyDescent="0.3">
      <c r="A120" s="298" t="s">
        <v>178</v>
      </c>
      <c r="B120" s="299"/>
      <c r="C120" s="300"/>
      <c r="D120" s="327"/>
      <c r="E120" s="174">
        <f>SUM(E110:E119)</f>
        <v>0</v>
      </c>
      <c r="F120" s="316"/>
      <c r="G120" s="288"/>
      <c r="H120" s="220"/>
    </row>
    <row r="121" spans="1:8" x14ac:dyDescent="0.25">
      <c r="A121" s="322"/>
      <c r="B121" s="303"/>
      <c r="C121" s="303"/>
      <c r="D121" s="303"/>
      <c r="E121" s="323"/>
      <c r="F121" s="324"/>
    </row>
    <row r="122" spans="1:8" ht="51" customHeight="1" x14ac:dyDescent="0.25">
      <c r="A122" s="476" t="s">
        <v>194</v>
      </c>
      <c r="B122" s="477"/>
      <c r="C122" s="477"/>
      <c r="D122" s="477"/>
      <c r="E122" s="477"/>
      <c r="F122" s="478"/>
    </row>
    <row r="123" spans="1:8" ht="125.1" customHeight="1" thickBot="1" x14ac:dyDescent="0.3">
      <c r="A123" s="491"/>
      <c r="B123" s="492"/>
      <c r="C123" s="492"/>
      <c r="D123" s="492"/>
      <c r="E123" s="492"/>
      <c r="F123" s="493"/>
    </row>
    <row r="124" spans="1:8" ht="24.9" customHeight="1" thickBot="1" x14ac:dyDescent="0.3">
      <c r="A124" s="335"/>
      <c r="B124" s="336"/>
      <c r="C124" s="336"/>
      <c r="D124" s="336"/>
      <c r="E124" s="336"/>
      <c r="F124" s="325"/>
    </row>
    <row r="125" spans="1:8" ht="30" customHeight="1" x14ac:dyDescent="0.3">
      <c r="A125" s="572" t="s">
        <v>214</v>
      </c>
      <c r="B125" s="573"/>
      <c r="C125" s="573"/>
      <c r="D125" s="573"/>
      <c r="E125" s="573"/>
      <c r="F125" s="574"/>
    </row>
    <row r="126" spans="1:8" ht="88.5" customHeight="1" x14ac:dyDescent="0.25">
      <c r="A126" s="593" t="s">
        <v>215</v>
      </c>
      <c r="B126" s="594"/>
      <c r="C126" s="594"/>
      <c r="D126" s="594"/>
      <c r="E126" s="594"/>
      <c r="F126" s="595"/>
    </row>
    <row r="127" spans="1:8" x14ac:dyDescent="0.25">
      <c r="A127" s="337" t="s">
        <v>216</v>
      </c>
      <c r="B127" s="541" t="s">
        <v>39</v>
      </c>
      <c r="C127" s="541"/>
      <c r="D127" s="541"/>
      <c r="E127" s="541"/>
      <c r="F127" s="542"/>
    </row>
    <row r="128" spans="1:8" ht="13.8" thickBot="1" x14ac:dyDescent="0.3">
      <c r="A128" s="337" t="s">
        <v>217</v>
      </c>
      <c r="B128" s="541" t="s">
        <v>30</v>
      </c>
      <c r="C128" s="541"/>
      <c r="D128" s="541"/>
      <c r="E128" s="541"/>
      <c r="F128" s="542"/>
    </row>
    <row r="129" spans="1:8" ht="21.6" customHeight="1" thickBot="1" x14ac:dyDescent="0.3">
      <c r="A129" s="338"/>
      <c r="B129" s="310" t="s">
        <v>0</v>
      </c>
      <c r="C129" s="312" t="s">
        <v>18</v>
      </c>
      <c r="D129" s="313" t="s">
        <v>3</v>
      </c>
      <c r="E129" s="303"/>
      <c r="F129" s="339"/>
    </row>
    <row r="130" spans="1:8" ht="26.25" customHeight="1" thickBot="1" x14ac:dyDescent="0.3">
      <c r="A130" s="340" t="s">
        <v>218</v>
      </c>
      <c r="B130" s="49">
        <v>0</v>
      </c>
      <c r="C130" s="50">
        <v>0</v>
      </c>
      <c r="D130" s="177">
        <f>ROUND(B130*C130, 2)</f>
        <v>0</v>
      </c>
      <c r="E130" s="303"/>
      <c r="F130" s="339"/>
    </row>
    <row r="131" spans="1:8" ht="27.75" customHeight="1" thickBot="1" x14ac:dyDescent="0.3">
      <c r="A131" s="322"/>
      <c r="B131" s="341"/>
      <c r="C131" s="342"/>
      <c r="D131" s="178"/>
      <c r="E131" s="303"/>
      <c r="F131" s="339"/>
    </row>
    <row r="132" spans="1:8" ht="22.5" customHeight="1" thickBot="1" x14ac:dyDescent="0.3">
      <c r="A132" s="28"/>
      <c r="B132" s="457"/>
      <c r="C132" s="457"/>
      <c r="D132" s="343" t="s">
        <v>3</v>
      </c>
      <c r="E132" s="303"/>
      <c r="F132" s="339"/>
    </row>
    <row r="133" spans="1:8" ht="25.5" customHeight="1" thickBot="1" x14ac:dyDescent="0.3">
      <c r="A133" s="598" t="s">
        <v>219</v>
      </c>
      <c r="B133" s="528"/>
      <c r="C133" s="529"/>
      <c r="D133" s="458">
        <f>ROUND(B133*C133, 2)</f>
        <v>0</v>
      </c>
      <c r="E133" s="303"/>
      <c r="F133" s="339"/>
    </row>
    <row r="134" spans="1:8" ht="27" customHeight="1" thickBot="1" x14ac:dyDescent="0.3">
      <c r="A134" s="322"/>
      <c r="B134" s="344"/>
      <c r="C134" s="342"/>
      <c r="D134" s="178"/>
      <c r="E134" s="325"/>
      <c r="F134" s="339"/>
    </row>
    <row r="135" spans="1:8" ht="21" customHeight="1" thickBot="1" x14ac:dyDescent="0.3">
      <c r="A135" s="322"/>
      <c r="B135" s="345" t="s">
        <v>44</v>
      </c>
      <c r="C135" s="346" t="s">
        <v>45</v>
      </c>
      <c r="D135" s="347" t="s">
        <v>3</v>
      </c>
      <c r="E135" s="325"/>
      <c r="F135" s="339"/>
    </row>
    <row r="136" spans="1:8" ht="26.25" customHeight="1" thickBot="1" x14ac:dyDescent="0.3">
      <c r="A136" s="348" t="s">
        <v>220</v>
      </c>
      <c r="B136" s="51">
        <v>0</v>
      </c>
      <c r="C136" s="52">
        <v>0</v>
      </c>
      <c r="D136" s="180">
        <f>ROUND(B136*C136, 2)</f>
        <v>0</v>
      </c>
      <c r="E136" s="325"/>
      <c r="F136" s="339"/>
    </row>
    <row r="137" spans="1:8" ht="26.25" customHeight="1" thickBot="1" x14ac:dyDescent="0.3">
      <c r="A137" s="322"/>
      <c r="B137" s="344"/>
      <c r="C137" s="342"/>
      <c r="D137" s="178"/>
      <c r="E137" s="303"/>
      <c r="F137" s="339"/>
    </row>
    <row r="138" spans="1:8" ht="22.5" customHeight="1" thickBot="1" x14ac:dyDescent="0.3">
      <c r="A138" s="322"/>
      <c r="B138" s="596" t="s">
        <v>43</v>
      </c>
      <c r="C138" s="597"/>
      <c r="D138" s="349" t="s">
        <v>3</v>
      </c>
      <c r="E138" s="303"/>
      <c r="F138" s="339"/>
    </row>
    <row r="139" spans="1:8" ht="25.5" customHeight="1" thickBot="1" x14ac:dyDescent="0.3">
      <c r="A139" s="350" t="s">
        <v>221</v>
      </c>
      <c r="B139" s="526"/>
      <c r="C139" s="526"/>
      <c r="D139" s="182">
        <v>0</v>
      </c>
      <c r="E139" s="303"/>
      <c r="F139" s="339"/>
    </row>
    <row r="140" spans="1:8" ht="13.8" thickBot="1" x14ac:dyDescent="0.3">
      <c r="A140" s="351"/>
      <c r="B140" s="352"/>
      <c r="C140" s="352"/>
      <c r="D140" s="178"/>
      <c r="E140" s="303"/>
      <c r="F140" s="339"/>
    </row>
    <row r="141" spans="1:8" s="289" customFormat="1" ht="15" customHeight="1" thickBot="1" x14ac:dyDescent="0.3">
      <c r="A141" s="298" t="s">
        <v>179</v>
      </c>
      <c r="B141" s="353"/>
      <c r="C141" s="354"/>
      <c r="D141" s="174">
        <f>SUM(D130,D133,D136,D139)</f>
        <v>0</v>
      </c>
      <c r="E141" s="355"/>
      <c r="F141" s="356"/>
      <c r="G141" s="288"/>
      <c r="H141" s="220"/>
    </row>
    <row r="142" spans="1:8" x14ac:dyDescent="0.25">
      <c r="A142" s="322"/>
      <c r="B142" s="357"/>
      <c r="C142" s="308"/>
      <c r="D142" s="323"/>
      <c r="E142" s="303"/>
      <c r="F142" s="339"/>
    </row>
    <row r="143" spans="1:8" ht="89.25" customHeight="1" x14ac:dyDescent="0.25">
      <c r="A143" s="578" t="s">
        <v>195</v>
      </c>
      <c r="B143" s="579"/>
      <c r="C143" s="579"/>
      <c r="D143" s="579"/>
      <c r="E143" s="579"/>
      <c r="F143" s="580"/>
    </row>
    <row r="144" spans="1:8" ht="125.1" customHeight="1" thickBot="1" x14ac:dyDescent="0.3">
      <c r="A144" s="491"/>
      <c r="B144" s="492"/>
      <c r="C144" s="492"/>
      <c r="D144" s="492"/>
      <c r="E144" s="492"/>
      <c r="F144" s="493"/>
    </row>
    <row r="145" spans="1:8" ht="24.9" customHeight="1" thickBot="1" x14ac:dyDescent="0.3">
      <c r="A145" s="308"/>
      <c r="B145" s="303"/>
      <c r="C145" s="304"/>
      <c r="D145" s="303"/>
      <c r="E145" s="325"/>
      <c r="F145" s="303"/>
    </row>
    <row r="146" spans="1:8" ht="30" customHeight="1" x14ac:dyDescent="0.3">
      <c r="A146" s="572" t="s">
        <v>222</v>
      </c>
      <c r="B146" s="573"/>
      <c r="C146" s="573"/>
      <c r="D146" s="573"/>
      <c r="E146" s="573"/>
      <c r="F146" s="574"/>
    </row>
    <row r="147" spans="1:8" ht="78.75" customHeight="1" x14ac:dyDescent="0.25">
      <c r="A147" s="593" t="s">
        <v>215</v>
      </c>
      <c r="B147" s="594"/>
      <c r="C147" s="594"/>
      <c r="D147" s="594"/>
      <c r="E147" s="594"/>
      <c r="F147" s="595"/>
    </row>
    <row r="148" spans="1:8" x14ac:dyDescent="0.25">
      <c r="A148" s="337" t="s">
        <v>216</v>
      </c>
      <c r="B148" s="541" t="s">
        <v>39</v>
      </c>
      <c r="C148" s="541"/>
      <c r="D148" s="541"/>
      <c r="E148" s="541"/>
      <c r="F148" s="542"/>
    </row>
    <row r="149" spans="1:8" ht="14.25" customHeight="1" x14ac:dyDescent="0.25">
      <c r="A149" s="358" t="s">
        <v>217</v>
      </c>
      <c r="B149" s="541" t="s">
        <v>30</v>
      </c>
      <c r="C149" s="541"/>
      <c r="D149" s="541"/>
      <c r="E149" s="541"/>
      <c r="F149" s="542"/>
    </row>
    <row r="150" spans="1:8" ht="13.8" thickBot="1" x14ac:dyDescent="0.3">
      <c r="A150" s="337"/>
      <c r="B150" s="82"/>
      <c r="C150" s="82"/>
      <c r="D150" s="82"/>
      <c r="E150" s="82"/>
      <c r="F150" s="83"/>
    </row>
    <row r="151" spans="1:8" ht="27" customHeight="1" thickBot="1" x14ac:dyDescent="0.3">
      <c r="A151" s="310" t="s">
        <v>46</v>
      </c>
      <c r="B151" s="313" t="s">
        <v>29</v>
      </c>
      <c r="C151" s="82"/>
      <c r="D151" s="82"/>
      <c r="E151" s="82"/>
      <c r="F151" s="83"/>
    </row>
    <row r="152" spans="1:8" s="289" customFormat="1" ht="15" customHeight="1" x14ac:dyDescent="0.25">
      <c r="A152" s="359" t="s">
        <v>223</v>
      </c>
      <c r="B152" s="184">
        <v>0</v>
      </c>
      <c r="C152" s="355"/>
      <c r="D152" s="360"/>
      <c r="E152" s="355"/>
      <c r="F152" s="356"/>
      <c r="G152" s="288"/>
      <c r="H152" s="220"/>
    </row>
    <row r="153" spans="1:8" s="289" customFormat="1" ht="15" customHeight="1" x14ac:dyDescent="0.25">
      <c r="A153" s="320" t="s">
        <v>224</v>
      </c>
      <c r="B153" s="185">
        <v>0</v>
      </c>
      <c r="C153" s="360"/>
      <c r="D153" s="360"/>
      <c r="E153" s="360"/>
      <c r="F153" s="361"/>
      <c r="G153" s="288"/>
      <c r="H153" s="220"/>
    </row>
    <row r="154" spans="1:8" s="289" customFormat="1" ht="15" customHeight="1" x14ac:dyDescent="0.25">
      <c r="A154" s="317" t="s">
        <v>225</v>
      </c>
      <c r="B154" s="185">
        <v>0</v>
      </c>
      <c r="C154" s="362"/>
      <c r="D154" s="360"/>
      <c r="E154" s="362"/>
      <c r="F154" s="316"/>
      <c r="G154" s="288"/>
      <c r="H154" s="220"/>
    </row>
    <row r="155" spans="1:8" s="289" customFormat="1" ht="15" customHeight="1" x14ac:dyDescent="0.25">
      <c r="A155" s="317" t="s">
        <v>226</v>
      </c>
      <c r="B155" s="185">
        <v>0</v>
      </c>
      <c r="C155" s="363"/>
      <c r="D155" s="360"/>
      <c r="E155" s="363"/>
      <c r="F155" s="316"/>
      <c r="G155" s="288"/>
      <c r="H155" s="220"/>
    </row>
    <row r="156" spans="1:8" s="289" customFormat="1" ht="15" customHeight="1" thickBot="1" x14ac:dyDescent="0.3">
      <c r="A156" s="364" t="s">
        <v>227</v>
      </c>
      <c r="B156" s="186">
        <v>0</v>
      </c>
      <c r="C156" s="363"/>
      <c r="D156" s="360"/>
      <c r="E156" s="363"/>
      <c r="F156" s="316"/>
      <c r="G156" s="288"/>
      <c r="H156" s="220"/>
    </row>
    <row r="157" spans="1:8" s="289" customFormat="1" ht="15" customHeight="1" thickBot="1" x14ac:dyDescent="0.3">
      <c r="A157" s="365" t="s">
        <v>180</v>
      </c>
      <c r="B157" s="174">
        <f>SUM(B152:B156)</f>
        <v>0</v>
      </c>
      <c r="C157" s="363"/>
      <c r="D157" s="360"/>
      <c r="E157" s="363"/>
      <c r="F157" s="316"/>
      <c r="G157" s="288"/>
      <c r="H157" s="220"/>
    </row>
    <row r="158" spans="1:8" x14ac:dyDescent="0.25">
      <c r="A158" s="302"/>
      <c r="B158" s="106"/>
      <c r="C158" s="304"/>
      <c r="D158" s="308"/>
      <c r="E158" s="304"/>
      <c r="F158" s="324"/>
    </row>
    <row r="159" spans="1:8" ht="98.25" customHeight="1" x14ac:dyDescent="0.25">
      <c r="A159" s="578" t="s">
        <v>196</v>
      </c>
      <c r="B159" s="579"/>
      <c r="C159" s="579"/>
      <c r="D159" s="579"/>
      <c r="E159" s="579"/>
      <c r="F159" s="580"/>
    </row>
    <row r="160" spans="1:8" ht="125.1" customHeight="1" thickBot="1" x14ac:dyDescent="0.3">
      <c r="A160" s="491"/>
      <c r="B160" s="492"/>
      <c r="C160" s="492"/>
      <c r="D160" s="492"/>
      <c r="E160" s="492"/>
      <c r="F160" s="493"/>
    </row>
    <row r="161" spans="1:8" ht="24.9" customHeight="1" thickBot="1" x14ac:dyDescent="0.3">
      <c r="A161" s="366"/>
      <c r="B161" s="336"/>
      <c r="C161" s="336"/>
      <c r="D161" s="336"/>
      <c r="E161" s="336"/>
      <c r="F161" s="325"/>
    </row>
    <row r="162" spans="1:8" ht="30" customHeight="1" x14ac:dyDescent="0.3">
      <c r="A162" s="572" t="s">
        <v>229</v>
      </c>
      <c r="B162" s="573"/>
      <c r="C162" s="573"/>
      <c r="D162" s="573"/>
      <c r="E162" s="573"/>
      <c r="F162" s="574"/>
    </row>
    <row r="163" spans="1:8" ht="45.75" customHeight="1" thickBot="1" x14ac:dyDescent="0.3">
      <c r="A163" s="586" t="s">
        <v>251</v>
      </c>
      <c r="B163" s="591"/>
      <c r="C163" s="591"/>
      <c r="D163" s="591"/>
      <c r="E163" s="591"/>
      <c r="F163" s="592"/>
    </row>
    <row r="164" spans="1:8" ht="27" customHeight="1" thickBot="1" x14ac:dyDescent="0.3">
      <c r="A164" s="333"/>
      <c r="B164" s="550" t="s">
        <v>31</v>
      </c>
      <c r="C164" s="551"/>
      <c r="D164" s="552"/>
      <c r="E164" s="413" t="s">
        <v>3</v>
      </c>
      <c r="F164" s="324"/>
    </row>
    <row r="165" spans="1:8" s="289" customFormat="1" ht="15" customHeight="1" x14ac:dyDescent="0.25">
      <c r="A165" s="372" t="s">
        <v>73</v>
      </c>
      <c r="B165" s="538"/>
      <c r="C165" s="538"/>
      <c r="D165" s="538"/>
      <c r="E165" s="255">
        <v>0</v>
      </c>
      <c r="F165" s="316"/>
      <c r="G165" s="288"/>
      <c r="H165" s="220"/>
    </row>
    <row r="166" spans="1:8" s="289" customFormat="1" ht="15" customHeight="1" x14ac:dyDescent="0.25">
      <c r="A166" s="373" t="s">
        <v>74</v>
      </c>
      <c r="B166" s="539"/>
      <c r="C166" s="539"/>
      <c r="D166" s="539"/>
      <c r="E166" s="185">
        <v>0</v>
      </c>
      <c r="F166" s="316"/>
      <c r="G166" s="288"/>
      <c r="H166" s="220"/>
    </row>
    <row r="167" spans="1:8" s="289" customFormat="1" ht="15" customHeight="1" x14ac:dyDescent="0.25">
      <c r="A167" s="373" t="s">
        <v>76</v>
      </c>
      <c r="B167" s="539"/>
      <c r="C167" s="539"/>
      <c r="D167" s="539"/>
      <c r="E167" s="185">
        <v>0</v>
      </c>
      <c r="F167" s="316"/>
      <c r="G167" s="288"/>
      <c r="H167" s="220"/>
    </row>
    <row r="168" spans="1:8" s="289" customFormat="1" ht="15" customHeight="1" x14ac:dyDescent="0.25">
      <c r="A168" s="373" t="s">
        <v>79</v>
      </c>
      <c r="B168" s="539"/>
      <c r="C168" s="539"/>
      <c r="D168" s="539"/>
      <c r="E168" s="185">
        <v>0</v>
      </c>
      <c r="F168" s="316"/>
      <c r="G168" s="288"/>
      <c r="H168" s="220"/>
    </row>
    <row r="169" spans="1:8" s="289" customFormat="1" ht="15" customHeight="1" x14ac:dyDescent="0.25">
      <c r="A169" s="373" t="s">
        <v>80</v>
      </c>
      <c r="B169" s="539"/>
      <c r="C169" s="539"/>
      <c r="D169" s="539"/>
      <c r="E169" s="185">
        <v>0</v>
      </c>
      <c r="F169" s="316"/>
      <c r="G169" s="288"/>
      <c r="H169" s="220"/>
    </row>
    <row r="170" spans="1:8" s="289" customFormat="1" ht="15" customHeight="1" x14ac:dyDescent="0.25">
      <c r="A170" s="373" t="s">
        <v>87</v>
      </c>
      <c r="B170" s="539"/>
      <c r="C170" s="539"/>
      <c r="D170" s="539"/>
      <c r="E170" s="185">
        <v>0</v>
      </c>
      <c r="F170" s="316"/>
      <c r="G170" s="288"/>
      <c r="H170" s="220"/>
    </row>
    <row r="171" spans="1:8" s="289" customFormat="1" ht="15" customHeight="1" x14ac:dyDescent="0.25">
      <c r="A171" s="373" t="s">
        <v>113</v>
      </c>
      <c r="B171" s="539"/>
      <c r="C171" s="539"/>
      <c r="D171" s="539"/>
      <c r="E171" s="185">
        <v>0</v>
      </c>
      <c r="F171" s="316"/>
      <c r="G171" s="288"/>
      <c r="H171" s="220"/>
    </row>
    <row r="172" spans="1:8" s="289" customFormat="1" ht="15" customHeight="1" x14ac:dyDescent="0.25">
      <c r="A172" s="373" t="s">
        <v>114</v>
      </c>
      <c r="B172" s="539"/>
      <c r="C172" s="539"/>
      <c r="D172" s="539"/>
      <c r="E172" s="185">
        <v>0</v>
      </c>
      <c r="F172" s="316"/>
      <c r="G172" s="288"/>
      <c r="H172" s="220"/>
    </row>
    <row r="173" spans="1:8" s="289" customFormat="1" ht="15" customHeight="1" x14ac:dyDescent="0.25">
      <c r="A173" s="373" t="s">
        <v>115</v>
      </c>
      <c r="B173" s="539"/>
      <c r="C173" s="539"/>
      <c r="D173" s="539"/>
      <c r="E173" s="185">
        <v>0</v>
      </c>
      <c r="F173" s="316"/>
      <c r="G173" s="288"/>
      <c r="H173" s="220"/>
    </row>
    <row r="174" spans="1:8" s="289" customFormat="1" ht="15" customHeight="1" thickBot="1" x14ac:dyDescent="0.3">
      <c r="A174" s="374" t="s">
        <v>116</v>
      </c>
      <c r="B174" s="540"/>
      <c r="C174" s="540"/>
      <c r="D174" s="540"/>
      <c r="E174" s="186">
        <v>0</v>
      </c>
      <c r="F174" s="316"/>
      <c r="G174" s="288"/>
      <c r="H174" s="220"/>
    </row>
    <row r="175" spans="1:8" s="289" customFormat="1" ht="15" customHeight="1" thickBot="1" x14ac:dyDescent="0.3">
      <c r="A175" s="414" t="s">
        <v>181</v>
      </c>
      <c r="B175" s="415"/>
      <c r="C175" s="415"/>
      <c r="D175" s="416"/>
      <c r="E175" s="263">
        <f>SUM(E165:E169,E170:E174)</f>
        <v>0</v>
      </c>
      <c r="F175" s="316"/>
      <c r="G175" s="288"/>
      <c r="H175" s="220"/>
    </row>
    <row r="176" spans="1:8" x14ac:dyDescent="0.25">
      <c r="A176" s="322"/>
      <c r="B176" s="303"/>
      <c r="C176" s="303"/>
      <c r="D176" s="328"/>
      <c r="E176" s="303"/>
      <c r="F176" s="324"/>
    </row>
    <row r="177" spans="1:8" ht="54.75" customHeight="1" x14ac:dyDescent="0.25">
      <c r="A177" s="578" t="s">
        <v>206</v>
      </c>
      <c r="B177" s="579"/>
      <c r="C177" s="579"/>
      <c r="D177" s="579"/>
      <c r="E177" s="579"/>
      <c r="F177" s="580"/>
    </row>
    <row r="178" spans="1:8" ht="125.1" customHeight="1" thickBot="1" x14ac:dyDescent="0.3">
      <c r="A178" s="491"/>
      <c r="B178" s="492"/>
      <c r="C178" s="492"/>
      <c r="D178" s="492"/>
      <c r="E178" s="492"/>
      <c r="F178" s="493"/>
    </row>
    <row r="179" spans="1:8" ht="24.9" customHeight="1" thickBot="1" x14ac:dyDescent="0.3">
      <c r="A179" s="335"/>
      <c r="B179" s="336"/>
      <c r="C179" s="336"/>
      <c r="D179" s="336"/>
      <c r="E179" s="336"/>
      <c r="F179" s="325"/>
    </row>
    <row r="180" spans="1:8" ht="30" customHeight="1" x14ac:dyDescent="0.3">
      <c r="A180" s="572" t="s">
        <v>231</v>
      </c>
      <c r="B180" s="573"/>
      <c r="C180" s="573"/>
      <c r="D180" s="573"/>
      <c r="E180" s="573"/>
      <c r="F180" s="574"/>
    </row>
    <row r="181" spans="1:8" ht="58.5" customHeight="1" thickBot="1" x14ac:dyDescent="0.3">
      <c r="A181" s="603" t="s">
        <v>252</v>
      </c>
      <c r="B181" s="604"/>
      <c r="C181" s="604"/>
      <c r="D181" s="604"/>
      <c r="E181" s="604"/>
      <c r="F181" s="605"/>
    </row>
    <row r="182" spans="1:8" ht="25.2" customHeight="1" thickBot="1" x14ac:dyDescent="0.3">
      <c r="A182" s="371"/>
      <c r="B182" s="533" t="s">
        <v>69</v>
      </c>
      <c r="C182" s="535"/>
      <c r="D182" s="313" t="s">
        <v>3</v>
      </c>
      <c r="E182" s="308"/>
      <c r="F182" s="314"/>
    </row>
    <row r="183" spans="1:8" s="289" customFormat="1" ht="15" customHeight="1" x14ac:dyDescent="0.25">
      <c r="A183" s="372" t="s">
        <v>73</v>
      </c>
      <c r="B183" s="553"/>
      <c r="C183" s="554"/>
      <c r="D183" s="184">
        <v>0</v>
      </c>
      <c r="E183" s="360"/>
      <c r="F183" s="326"/>
      <c r="G183" s="288"/>
      <c r="H183" s="220"/>
    </row>
    <row r="184" spans="1:8" s="289" customFormat="1" ht="15" customHeight="1" x14ac:dyDescent="0.25">
      <c r="A184" s="373" t="s">
        <v>74</v>
      </c>
      <c r="B184" s="508"/>
      <c r="C184" s="509"/>
      <c r="D184" s="185">
        <v>0</v>
      </c>
      <c r="E184" s="360"/>
      <c r="F184" s="326"/>
      <c r="G184" s="288"/>
      <c r="H184" s="220"/>
    </row>
    <row r="185" spans="1:8" s="289" customFormat="1" ht="15" customHeight="1" x14ac:dyDescent="0.25">
      <c r="A185" s="373" t="s">
        <v>76</v>
      </c>
      <c r="B185" s="508"/>
      <c r="C185" s="509"/>
      <c r="D185" s="185">
        <v>0</v>
      </c>
      <c r="E185" s="360"/>
      <c r="F185" s="326"/>
      <c r="G185" s="288"/>
      <c r="H185" s="220"/>
    </row>
    <row r="186" spans="1:8" s="289" customFormat="1" ht="15" customHeight="1" x14ac:dyDescent="0.25">
      <c r="A186" s="373" t="s">
        <v>79</v>
      </c>
      <c r="B186" s="508"/>
      <c r="C186" s="509"/>
      <c r="D186" s="185">
        <v>0</v>
      </c>
      <c r="E186" s="360"/>
      <c r="F186" s="326"/>
      <c r="G186" s="288"/>
      <c r="H186" s="220"/>
    </row>
    <row r="187" spans="1:8" s="289" customFormat="1" ht="15" customHeight="1" thickBot="1" x14ac:dyDescent="0.3">
      <c r="A187" s="374" t="s">
        <v>80</v>
      </c>
      <c r="B187" s="508"/>
      <c r="C187" s="509"/>
      <c r="D187" s="186">
        <v>0</v>
      </c>
      <c r="E187" s="360"/>
      <c r="F187" s="326"/>
      <c r="G187" s="288"/>
      <c r="H187" s="220"/>
    </row>
    <row r="188" spans="1:8" s="289" customFormat="1" ht="15" customHeight="1" thickBot="1" x14ac:dyDescent="0.3">
      <c r="A188" s="298" t="s">
        <v>182</v>
      </c>
      <c r="B188" s="299"/>
      <c r="C188" s="299"/>
      <c r="D188" s="175">
        <f>SUM(D183:D187)</f>
        <v>0</v>
      </c>
      <c r="E188" s="360"/>
      <c r="F188" s="326"/>
      <c r="G188" s="288"/>
      <c r="H188" s="220"/>
    </row>
    <row r="189" spans="1:8" x14ac:dyDescent="0.25">
      <c r="A189" s="375"/>
      <c r="B189" s="376"/>
      <c r="C189" s="303"/>
      <c r="D189" s="303"/>
      <c r="E189" s="303"/>
      <c r="F189" s="324"/>
    </row>
    <row r="190" spans="1:8" ht="63" customHeight="1" x14ac:dyDescent="0.25">
      <c r="A190" s="608" t="s">
        <v>198</v>
      </c>
      <c r="B190" s="609"/>
      <c r="C190" s="609"/>
      <c r="D190" s="609"/>
      <c r="E190" s="609"/>
      <c r="F190" s="610"/>
    </row>
    <row r="191" spans="1:8" ht="125.1" customHeight="1" thickBot="1" x14ac:dyDescent="0.3">
      <c r="A191" s="491"/>
      <c r="B191" s="492"/>
      <c r="C191" s="492"/>
      <c r="D191" s="492"/>
      <c r="E191" s="492"/>
      <c r="F191" s="493"/>
    </row>
    <row r="192" spans="1:8" ht="24.9" customHeight="1" thickBot="1" x14ac:dyDescent="0.3">
      <c r="A192" s="308"/>
      <c r="B192" s="303"/>
      <c r="C192" s="303"/>
      <c r="D192" s="303"/>
      <c r="E192" s="303"/>
      <c r="F192" s="325"/>
    </row>
    <row r="193" spans="1:8" ht="30" customHeight="1" x14ac:dyDescent="0.3">
      <c r="A193" s="572" t="s">
        <v>233</v>
      </c>
      <c r="B193" s="573"/>
      <c r="C193" s="573"/>
      <c r="D193" s="573"/>
      <c r="E193" s="573"/>
      <c r="F193" s="574"/>
    </row>
    <row r="194" spans="1:8" ht="51.75" customHeight="1" thickBot="1" x14ac:dyDescent="0.3">
      <c r="A194" s="586" t="s">
        <v>234</v>
      </c>
      <c r="B194" s="587"/>
      <c r="C194" s="587"/>
      <c r="D194" s="587"/>
      <c r="E194" s="587"/>
      <c r="F194" s="588"/>
    </row>
    <row r="195" spans="1:8" ht="25.2" customHeight="1" thickBot="1" x14ac:dyDescent="0.3">
      <c r="A195" s="371"/>
      <c r="B195" s="533" t="s">
        <v>26</v>
      </c>
      <c r="C195" s="535"/>
      <c r="D195" s="313" t="s">
        <v>3</v>
      </c>
      <c r="E195" s="377"/>
      <c r="F195" s="324"/>
    </row>
    <row r="196" spans="1:8" s="289" customFormat="1" ht="15" customHeight="1" x14ac:dyDescent="0.25">
      <c r="A196" s="378" t="s">
        <v>73</v>
      </c>
      <c r="B196" s="553"/>
      <c r="C196" s="554"/>
      <c r="D196" s="184">
        <v>0</v>
      </c>
      <c r="E196" s="379"/>
      <c r="F196" s="316"/>
      <c r="G196" s="288"/>
      <c r="H196" s="220"/>
    </row>
    <row r="197" spans="1:8" s="289" customFormat="1" ht="15" customHeight="1" x14ac:dyDescent="0.25">
      <c r="A197" s="380" t="s">
        <v>74</v>
      </c>
      <c r="B197" s="508"/>
      <c r="C197" s="509"/>
      <c r="D197" s="185">
        <v>0</v>
      </c>
      <c r="E197" s="379"/>
      <c r="F197" s="316"/>
      <c r="G197" s="288"/>
      <c r="H197" s="220"/>
    </row>
    <row r="198" spans="1:8" s="289" customFormat="1" ht="15" customHeight="1" thickBot="1" x14ac:dyDescent="0.3">
      <c r="A198" s="381" t="s">
        <v>76</v>
      </c>
      <c r="B198" s="510"/>
      <c r="C198" s="511"/>
      <c r="D198" s="186">
        <v>0</v>
      </c>
      <c r="E198" s="379"/>
      <c r="F198" s="316"/>
      <c r="G198" s="288"/>
      <c r="H198" s="220"/>
    </row>
    <row r="199" spans="1:8" s="289" customFormat="1" ht="15" customHeight="1" thickBot="1" x14ac:dyDescent="0.3">
      <c r="A199" s="298" t="s">
        <v>183</v>
      </c>
      <c r="B199" s="299"/>
      <c r="C199" s="299"/>
      <c r="D199" s="187">
        <f>SUM(D196:D198)</f>
        <v>0</v>
      </c>
      <c r="E199" s="382"/>
      <c r="F199" s="316"/>
      <c r="G199" s="288"/>
      <c r="H199" s="220"/>
    </row>
    <row r="200" spans="1:8" x14ac:dyDescent="0.25">
      <c r="A200" s="375"/>
      <c r="B200" s="376"/>
      <c r="C200" s="303"/>
      <c r="D200" s="303"/>
      <c r="E200" s="303"/>
      <c r="F200" s="324"/>
    </row>
    <row r="201" spans="1:8" ht="41.25" customHeight="1" x14ac:dyDescent="0.25">
      <c r="A201" s="578" t="s">
        <v>199</v>
      </c>
      <c r="B201" s="579"/>
      <c r="C201" s="579"/>
      <c r="D201" s="579"/>
      <c r="E201" s="579"/>
      <c r="F201" s="580"/>
    </row>
    <row r="202" spans="1:8" ht="125.1" customHeight="1" thickBot="1" x14ac:dyDescent="0.3">
      <c r="A202" s="491"/>
      <c r="B202" s="492"/>
      <c r="C202" s="492"/>
      <c r="D202" s="492"/>
      <c r="E202" s="492"/>
      <c r="F202" s="493"/>
    </row>
    <row r="203" spans="1:8" ht="24.9" customHeight="1" thickBot="1" x14ac:dyDescent="0.3">
      <c r="A203" s="308"/>
      <c r="B203" s="303"/>
      <c r="C203" s="303"/>
      <c r="D203" s="303"/>
      <c r="E203" s="303"/>
      <c r="F203" s="325"/>
    </row>
    <row r="204" spans="1:8" ht="30" customHeight="1" x14ac:dyDescent="0.3">
      <c r="A204" s="572" t="s">
        <v>235</v>
      </c>
      <c r="B204" s="573"/>
      <c r="C204" s="573"/>
      <c r="D204" s="573"/>
      <c r="E204" s="573"/>
      <c r="F204" s="574"/>
    </row>
    <row r="205" spans="1:8" ht="51.75" customHeight="1" x14ac:dyDescent="0.25">
      <c r="A205" s="603" t="s">
        <v>236</v>
      </c>
      <c r="B205" s="604"/>
      <c r="C205" s="604"/>
      <c r="D205" s="604"/>
      <c r="E205" s="604"/>
      <c r="F205" s="605"/>
    </row>
    <row r="206" spans="1:8" ht="18" customHeight="1" thickBot="1" x14ac:dyDescent="0.3">
      <c r="A206" s="473" t="s">
        <v>112</v>
      </c>
      <c r="B206" s="474"/>
      <c r="C206" s="474"/>
      <c r="D206" s="474"/>
      <c r="E206" s="474"/>
      <c r="F206" s="475"/>
    </row>
    <row r="207" spans="1:8" ht="28.95" customHeight="1" thickBot="1" x14ac:dyDescent="0.3">
      <c r="A207" s="383"/>
      <c r="B207" s="555" t="s">
        <v>28</v>
      </c>
      <c r="C207" s="556"/>
      <c r="D207" s="284" t="s">
        <v>3</v>
      </c>
      <c r="E207" s="384"/>
      <c r="F207" s="324"/>
    </row>
    <row r="208" spans="1:8" s="289" customFormat="1" ht="15" customHeight="1" x14ac:dyDescent="0.25">
      <c r="A208" s="385" t="s">
        <v>73</v>
      </c>
      <c r="B208" s="557"/>
      <c r="C208" s="558"/>
      <c r="D208" s="189">
        <v>0</v>
      </c>
      <c r="E208" s="386"/>
      <c r="F208" s="316"/>
      <c r="G208" s="288"/>
      <c r="H208" s="220"/>
    </row>
    <row r="209" spans="1:8" s="289" customFormat="1" ht="15" customHeight="1" x14ac:dyDescent="0.25">
      <c r="A209" s="387" t="s">
        <v>74</v>
      </c>
      <c r="B209" s="512"/>
      <c r="C209" s="513"/>
      <c r="D209" s="190">
        <v>0</v>
      </c>
      <c r="E209" s="386"/>
      <c r="F209" s="316"/>
      <c r="G209" s="288"/>
      <c r="H209" s="220"/>
    </row>
    <row r="210" spans="1:8" s="289" customFormat="1" ht="15" customHeight="1" x14ac:dyDescent="0.25">
      <c r="A210" s="387" t="s">
        <v>76</v>
      </c>
      <c r="B210" s="512"/>
      <c r="C210" s="513"/>
      <c r="D210" s="190">
        <v>0</v>
      </c>
      <c r="E210" s="386"/>
      <c r="F210" s="316"/>
      <c r="G210" s="288"/>
      <c r="H210" s="220"/>
    </row>
    <row r="211" spans="1:8" s="289" customFormat="1" ht="15" customHeight="1" x14ac:dyDescent="0.25">
      <c r="A211" s="387" t="s">
        <v>79</v>
      </c>
      <c r="B211" s="512"/>
      <c r="C211" s="513"/>
      <c r="D211" s="190">
        <v>0</v>
      </c>
      <c r="E211" s="386"/>
      <c r="F211" s="316"/>
      <c r="G211" s="288"/>
      <c r="H211" s="220"/>
    </row>
    <row r="212" spans="1:8" s="289" customFormat="1" ht="15" customHeight="1" thickBot="1" x14ac:dyDescent="0.3">
      <c r="A212" s="387" t="s">
        <v>80</v>
      </c>
      <c r="B212" s="503"/>
      <c r="C212" s="504"/>
      <c r="D212" s="191">
        <v>0</v>
      </c>
      <c r="E212" s="386"/>
      <c r="F212" s="316"/>
      <c r="G212" s="288"/>
      <c r="H212" s="220"/>
    </row>
    <row r="213" spans="1:8" s="289" customFormat="1" ht="15" customHeight="1" thickBot="1" x14ac:dyDescent="0.3">
      <c r="A213" s="388" t="s">
        <v>184</v>
      </c>
      <c r="B213" s="389"/>
      <c r="C213" s="389"/>
      <c r="D213" s="192">
        <f>SUM(D208:D212)</f>
        <v>0</v>
      </c>
      <c r="E213" s="386"/>
      <c r="F213" s="316"/>
      <c r="G213" s="288"/>
      <c r="H213" s="220"/>
    </row>
    <row r="214" spans="1:8" x14ac:dyDescent="0.25">
      <c r="A214" s="390"/>
      <c r="B214" s="391"/>
      <c r="C214" s="391"/>
      <c r="D214" s="392"/>
      <c r="E214" s="391"/>
      <c r="F214" s="324"/>
    </row>
    <row r="215" spans="1:8" ht="50.25" customHeight="1" x14ac:dyDescent="0.25">
      <c r="A215" s="578" t="s">
        <v>200</v>
      </c>
      <c r="B215" s="579"/>
      <c r="C215" s="579"/>
      <c r="D215" s="579"/>
      <c r="E215" s="579"/>
      <c r="F215" s="580"/>
    </row>
    <row r="216" spans="1:8" ht="125.1" customHeight="1" thickBot="1" x14ac:dyDescent="0.3">
      <c r="A216" s="491"/>
      <c r="B216" s="492"/>
      <c r="C216" s="492"/>
      <c r="D216" s="492"/>
      <c r="E216" s="492"/>
      <c r="F216" s="493"/>
    </row>
    <row r="217" spans="1:8" ht="24.9" customHeight="1" thickBot="1" x14ac:dyDescent="0.3">
      <c r="A217" s="308"/>
      <c r="B217" s="303"/>
      <c r="C217" s="303"/>
      <c r="D217" s="303"/>
      <c r="E217" s="303"/>
      <c r="F217" s="325"/>
    </row>
    <row r="218" spans="1:8" ht="30" customHeight="1" x14ac:dyDescent="0.3">
      <c r="A218" s="572" t="s">
        <v>237</v>
      </c>
      <c r="B218" s="573"/>
      <c r="C218" s="573"/>
      <c r="D218" s="573"/>
      <c r="E218" s="573"/>
      <c r="F218" s="574"/>
    </row>
    <row r="219" spans="1:8" ht="52.5" customHeight="1" thickBot="1" x14ac:dyDescent="0.3">
      <c r="A219" s="586" t="s">
        <v>238</v>
      </c>
      <c r="B219" s="587"/>
      <c r="C219" s="587"/>
      <c r="D219" s="587"/>
      <c r="E219" s="587"/>
      <c r="F219" s="588"/>
    </row>
    <row r="220" spans="1:8" ht="28.95" customHeight="1" thickBot="1" x14ac:dyDescent="0.3">
      <c r="A220" s="281"/>
      <c r="B220" s="533" t="s">
        <v>27</v>
      </c>
      <c r="C220" s="535"/>
      <c r="D220" s="284" t="s">
        <v>3</v>
      </c>
      <c r="E220" s="308"/>
      <c r="F220" s="314"/>
    </row>
    <row r="221" spans="1:8" s="289" customFormat="1" ht="15" customHeight="1" x14ac:dyDescent="0.25">
      <c r="A221" s="385" t="s">
        <v>73</v>
      </c>
      <c r="B221" s="553"/>
      <c r="C221" s="554"/>
      <c r="D221" s="184">
        <v>0</v>
      </c>
      <c r="E221" s="360"/>
      <c r="F221" s="326"/>
      <c r="G221" s="288"/>
      <c r="H221" s="220"/>
    </row>
    <row r="222" spans="1:8" s="289" customFormat="1" ht="15" customHeight="1" x14ac:dyDescent="0.25">
      <c r="A222" s="387" t="s">
        <v>74</v>
      </c>
      <c r="B222" s="508"/>
      <c r="C222" s="509"/>
      <c r="D222" s="185">
        <v>0</v>
      </c>
      <c r="E222" s="360"/>
      <c r="F222" s="326"/>
      <c r="G222" s="288"/>
      <c r="H222" s="220"/>
    </row>
    <row r="223" spans="1:8" s="289" customFormat="1" ht="15" customHeight="1" x14ac:dyDescent="0.25">
      <c r="A223" s="387" t="s">
        <v>76</v>
      </c>
      <c r="B223" s="508"/>
      <c r="C223" s="509"/>
      <c r="D223" s="185">
        <v>0</v>
      </c>
      <c r="E223" s="360"/>
      <c r="F223" s="326"/>
      <c r="G223" s="288"/>
      <c r="H223" s="220"/>
    </row>
    <row r="224" spans="1:8" s="289" customFormat="1" ht="15" customHeight="1" x14ac:dyDescent="0.25">
      <c r="A224" s="387" t="s">
        <v>79</v>
      </c>
      <c r="B224" s="508"/>
      <c r="C224" s="509"/>
      <c r="D224" s="185">
        <v>0</v>
      </c>
      <c r="E224" s="360"/>
      <c r="F224" s="326"/>
      <c r="G224" s="288"/>
      <c r="H224" s="220"/>
    </row>
    <row r="225" spans="1:8" s="289" customFormat="1" ht="15" customHeight="1" thickBot="1" x14ac:dyDescent="0.3">
      <c r="A225" s="387" t="s">
        <v>80</v>
      </c>
      <c r="B225" s="510"/>
      <c r="C225" s="511"/>
      <c r="D225" s="186">
        <v>0</v>
      </c>
      <c r="E225" s="360"/>
      <c r="F225" s="326"/>
      <c r="G225" s="288"/>
      <c r="H225" s="220"/>
    </row>
    <row r="226" spans="1:8" s="289" customFormat="1" ht="15" customHeight="1" thickBot="1" x14ac:dyDescent="0.3">
      <c r="A226" s="393" t="s">
        <v>185</v>
      </c>
      <c r="B226" s="394"/>
      <c r="C226" s="395"/>
      <c r="D226" s="174">
        <f>SUM(D221:D225)</f>
        <v>0</v>
      </c>
      <c r="E226" s="360"/>
      <c r="F226" s="326"/>
      <c r="G226" s="288"/>
      <c r="H226" s="220"/>
    </row>
    <row r="227" spans="1:8" x14ac:dyDescent="0.25">
      <c r="A227" s="375"/>
      <c r="B227" s="376"/>
      <c r="C227" s="303"/>
      <c r="D227" s="303"/>
      <c r="E227" s="303"/>
      <c r="F227" s="324"/>
    </row>
    <row r="228" spans="1:8" ht="74.25" customHeight="1" x14ac:dyDescent="0.25">
      <c r="A228" s="578" t="s">
        <v>201</v>
      </c>
      <c r="B228" s="579"/>
      <c r="C228" s="579"/>
      <c r="D228" s="579"/>
      <c r="E228" s="579"/>
      <c r="F228" s="580"/>
    </row>
    <row r="229" spans="1:8" ht="125.1" customHeight="1" thickBot="1" x14ac:dyDescent="0.3">
      <c r="A229" s="491"/>
      <c r="B229" s="492"/>
      <c r="C229" s="492"/>
      <c r="D229" s="492"/>
      <c r="E229" s="492"/>
      <c r="F229" s="493"/>
    </row>
    <row r="230" spans="1:8" ht="24.9" customHeight="1" thickBot="1" x14ac:dyDescent="0.3">
      <c r="A230" s="308"/>
      <c r="B230" s="308"/>
      <c r="C230" s="308"/>
      <c r="D230" s="308"/>
      <c r="E230" s="308"/>
      <c r="F230" s="308"/>
    </row>
    <row r="231" spans="1:8" ht="24.9" customHeight="1" x14ac:dyDescent="0.3">
      <c r="A231" s="572" t="s">
        <v>239</v>
      </c>
      <c r="B231" s="573"/>
      <c r="C231" s="573"/>
      <c r="D231" s="573"/>
      <c r="E231" s="573"/>
      <c r="F231" s="574"/>
    </row>
    <row r="232" spans="1:8" ht="50.4" customHeight="1" thickBot="1" x14ac:dyDescent="0.3">
      <c r="A232" s="500" t="s">
        <v>240</v>
      </c>
      <c r="B232" s="501"/>
      <c r="C232" s="501"/>
      <c r="D232" s="501"/>
      <c r="E232" s="501"/>
      <c r="F232" s="502"/>
    </row>
    <row r="233" spans="1:8" ht="24.9" customHeight="1" thickBot="1" x14ac:dyDescent="0.3">
      <c r="A233" s="396"/>
      <c r="B233" s="555" t="s">
        <v>228</v>
      </c>
      <c r="C233" s="556"/>
      <c r="D233" s="284" t="s">
        <v>3</v>
      </c>
      <c r="E233" s="308"/>
      <c r="F233" s="314"/>
    </row>
    <row r="234" spans="1:8" ht="15" customHeight="1" x14ac:dyDescent="0.25">
      <c r="A234" s="132" t="s">
        <v>73</v>
      </c>
      <c r="B234" s="611" t="s">
        <v>72</v>
      </c>
      <c r="C234" s="612"/>
      <c r="D234" s="189">
        <v>0</v>
      </c>
      <c r="E234" s="308"/>
      <c r="F234" s="314"/>
    </row>
    <row r="235" spans="1:8" ht="15" customHeight="1" thickBot="1" x14ac:dyDescent="0.3">
      <c r="A235" s="133" t="s">
        <v>74</v>
      </c>
      <c r="B235" s="613" t="s">
        <v>75</v>
      </c>
      <c r="C235" s="614"/>
      <c r="D235" s="190">
        <v>0</v>
      </c>
      <c r="E235" s="308"/>
      <c r="F235" s="314"/>
    </row>
    <row r="236" spans="1:8" ht="15" customHeight="1" thickBot="1" x14ac:dyDescent="0.3">
      <c r="A236" s="388" t="s">
        <v>186</v>
      </c>
      <c r="B236" s="389"/>
      <c r="C236" s="389"/>
      <c r="D236" s="192">
        <f>SUM(D234:D235)</f>
        <v>0</v>
      </c>
      <c r="E236" s="308"/>
      <c r="F236" s="314"/>
    </row>
    <row r="237" spans="1:8" ht="24.9" customHeight="1" x14ac:dyDescent="0.25">
      <c r="A237" s="397"/>
      <c r="B237" s="386"/>
      <c r="C237" s="386"/>
      <c r="D237" s="208"/>
      <c r="E237" s="308"/>
      <c r="F237" s="314"/>
    </row>
    <row r="238" spans="1:8" ht="45" customHeight="1" x14ac:dyDescent="0.25">
      <c r="A238" s="515" t="s">
        <v>202</v>
      </c>
      <c r="B238" s="516"/>
      <c r="C238" s="516"/>
      <c r="D238" s="516"/>
      <c r="E238" s="516"/>
      <c r="F238" s="517"/>
    </row>
    <row r="239" spans="1:8" ht="124.95" customHeight="1" thickBot="1" x14ac:dyDescent="0.3">
      <c r="A239" s="491"/>
      <c r="B239" s="492"/>
      <c r="C239" s="492"/>
      <c r="D239" s="492"/>
      <c r="E239" s="492"/>
      <c r="F239" s="493"/>
    </row>
    <row r="240" spans="1:8" ht="24.9" customHeight="1" thickBot="1" x14ac:dyDescent="0.3">
      <c r="A240" s="398"/>
      <c r="B240" s="386"/>
      <c r="C240" s="386"/>
      <c r="D240" s="208"/>
      <c r="E240" s="308"/>
      <c r="F240" s="308"/>
    </row>
    <row r="241" spans="1:8" ht="24.9" customHeight="1" x14ac:dyDescent="0.3">
      <c r="A241" s="572" t="s">
        <v>241</v>
      </c>
      <c r="B241" s="573"/>
      <c r="C241" s="573"/>
      <c r="D241" s="573"/>
      <c r="E241" s="573"/>
      <c r="F241" s="574"/>
    </row>
    <row r="242" spans="1:8" ht="49.95" customHeight="1" thickBot="1" x14ac:dyDescent="0.3">
      <c r="A242" s="500" t="s">
        <v>240</v>
      </c>
      <c r="B242" s="501"/>
      <c r="C242" s="501"/>
      <c r="D242" s="501"/>
      <c r="E242" s="501"/>
      <c r="F242" s="502"/>
    </row>
    <row r="243" spans="1:8" ht="24.9" customHeight="1" thickBot="1" x14ac:dyDescent="0.3">
      <c r="A243" s="396"/>
      <c r="B243" s="566" t="s">
        <v>228</v>
      </c>
      <c r="C243" s="567"/>
      <c r="D243" s="399" t="s">
        <v>3</v>
      </c>
      <c r="E243" s="308"/>
      <c r="F243" s="314"/>
    </row>
    <row r="244" spans="1:8" ht="15" customHeight="1" x14ac:dyDescent="0.25">
      <c r="A244" s="132" t="s">
        <v>73</v>
      </c>
      <c r="B244" s="617" t="s">
        <v>77</v>
      </c>
      <c r="C244" s="617"/>
      <c r="D244" s="213">
        <v>0</v>
      </c>
      <c r="E244" s="308"/>
      <c r="F244" s="314"/>
    </row>
    <row r="245" spans="1:8" ht="15" customHeight="1" x14ac:dyDescent="0.25">
      <c r="A245" s="133" t="s">
        <v>74</v>
      </c>
      <c r="B245" s="615" t="s">
        <v>78</v>
      </c>
      <c r="C245" s="615"/>
      <c r="D245" s="190">
        <v>0</v>
      </c>
      <c r="E245" s="308"/>
      <c r="F245" s="314"/>
    </row>
    <row r="246" spans="1:8" ht="15" customHeight="1" x14ac:dyDescent="0.25">
      <c r="A246" s="133" t="s">
        <v>76</v>
      </c>
      <c r="B246" s="615" t="s">
        <v>81</v>
      </c>
      <c r="C246" s="615"/>
      <c r="D246" s="190">
        <v>0</v>
      </c>
      <c r="E246" s="308"/>
      <c r="F246" s="314"/>
    </row>
    <row r="247" spans="1:8" ht="15" customHeight="1" thickBot="1" x14ac:dyDescent="0.3">
      <c r="A247" s="134" t="s">
        <v>79</v>
      </c>
      <c r="B247" s="616" t="s">
        <v>92</v>
      </c>
      <c r="C247" s="616"/>
      <c r="D247" s="191">
        <v>0</v>
      </c>
      <c r="E247" s="308"/>
      <c r="F247" s="314"/>
    </row>
    <row r="248" spans="1:8" ht="15" customHeight="1" thickBot="1" x14ac:dyDescent="0.3">
      <c r="A248" s="400" t="s">
        <v>187</v>
      </c>
      <c r="B248" s="401"/>
      <c r="C248" s="401"/>
      <c r="D248" s="212">
        <f>SUM(D244:D247)</f>
        <v>0</v>
      </c>
      <c r="E248" s="308"/>
      <c r="F248" s="314"/>
    </row>
    <row r="249" spans="1:8" ht="24.9" customHeight="1" x14ac:dyDescent="0.25">
      <c r="A249" s="397"/>
      <c r="B249" s="386"/>
      <c r="C249" s="386"/>
      <c r="D249" s="208"/>
      <c r="E249" s="308"/>
      <c r="F249" s="314"/>
    </row>
    <row r="250" spans="1:8" ht="52.95" customHeight="1" x14ac:dyDescent="0.25">
      <c r="A250" s="515" t="s">
        <v>203</v>
      </c>
      <c r="B250" s="516"/>
      <c r="C250" s="516"/>
      <c r="D250" s="516"/>
      <c r="E250" s="516"/>
      <c r="F250" s="517"/>
    </row>
    <row r="251" spans="1:8" ht="123" customHeight="1" thickBot="1" x14ac:dyDescent="0.3">
      <c r="A251" s="491"/>
      <c r="B251" s="492"/>
      <c r="C251" s="492"/>
      <c r="D251" s="492"/>
      <c r="E251" s="492"/>
      <c r="F251" s="493"/>
    </row>
    <row r="252" spans="1:8" ht="24.9" customHeight="1" thickBot="1" x14ac:dyDescent="0.3">
      <c r="A252" s="398"/>
      <c r="B252" s="386"/>
      <c r="C252" s="386"/>
      <c r="D252" s="208"/>
      <c r="E252" s="308"/>
      <c r="F252" s="308"/>
    </row>
    <row r="253" spans="1:8" ht="24.9" customHeight="1" x14ac:dyDescent="0.3">
      <c r="A253" s="572" t="s">
        <v>256</v>
      </c>
      <c r="B253" s="573"/>
      <c r="C253" s="573"/>
      <c r="D253" s="573"/>
      <c r="E253" s="573"/>
      <c r="F253" s="574"/>
    </row>
    <row r="254" spans="1:8" ht="51.6" customHeight="1" thickBot="1" x14ac:dyDescent="0.3">
      <c r="A254" s="500" t="s">
        <v>243</v>
      </c>
      <c r="B254" s="501"/>
      <c r="C254" s="501"/>
      <c r="D254" s="501"/>
      <c r="E254" s="501"/>
      <c r="F254" s="502"/>
      <c r="H254" s="222"/>
    </row>
    <row r="255" spans="1:8" ht="24.9" customHeight="1" thickBot="1" x14ac:dyDescent="0.3">
      <c r="A255" s="396"/>
      <c r="B255" s="566" t="s">
        <v>228</v>
      </c>
      <c r="C255" s="567"/>
      <c r="D255" s="399" t="s">
        <v>3</v>
      </c>
      <c r="E255" s="308"/>
      <c r="F255" s="314"/>
    </row>
    <row r="256" spans="1:8" ht="15" customHeight="1" x14ac:dyDescent="0.25">
      <c r="A256" s="132" t="s">
        <v>73</v>
      </c>
      <c r="B256" s="617" t="s">
        <v>82</v>
      </c>
      <c r="C256" s="617"/>
      <c r="D256" s="213">
        <v>0</v>
      </c>
      <c r="E256" s="308"/>
      <c r="F256" s="314"/>
    </row>
    <row r="257" spans="1:8" ht="15" customHeight="1" x14ac:dyDescent="0.25">
      <c r="A257" s="133" t="s">
        <v>74</v>
      </c>
      <c r="B257" s="615" t="s">
        <v>83</v>
      </c>
      <c r="C257" s="615"/>
      <c r="D257" s="190">
        <v>0</v>
      </c>
      <c r="E257" s="308"/>
      <c r="F257" s="314"/>
    </row>
    <row r="258" spans="1:8" ht="15" customHeight="1" x14ac:dyDescent="0.25">
      <c r="A258" s="133" t="s">
        <v>76</v>
      </c>
      <c r="B258" s="615" t="s">
        <v>84</v>
      </c>
      <c r="C258" s="615"/>
      <c r="D258" s="190">
        <v>0</v>
      </c>
      <c r="E258" s="308"/>
      <c r="F258" s="314"/>
    </row>
    <row r="259" spans="1:8" ht="15" customHeight="1" x14ac:dyDescent="0.25">
      <c r="A259" s="133" t="s">
        <v>79</v>
      </c>
      <c r="B259" s="615" t="s">
        <v>85</v>
      </c>
      <c r="C259" s="615"/>
      <c r="D259" s="190">
        <v>0</v>
      </c>
      <c r="E259" s="308"/>
      <c r="F259" s="314"/>
    </row>
    <row r="260" spans="1:8" ht="15" customHeight="1" x14ac:dyDescent="0.25">
      <c r="A260" s="133" t="s">
        <v>80</v>
      </c>
      <c r="B260" s="615" t="s">
        <v>93</v>
      </c>
      <c r="C260" s="615"/>
      <c r="D260" s="190">
        <v>0</v>
      </c>
      <c r="E260" s="308"/>
      <c r="F260" s="314"/>
      <c r="H260" s="222"/>
    </row>
    <row r="261" spans="1:8" ht="15" customHeight="1" thickBot="1" x14ac:dyDescent="0.3">
      <c r="A261" s="134" t="s">
        <v>87</v>
      </c>
      <c r="B261" s="618" t="s">
        <v>86</v>
      </c>
      <c r="C261" s="618"/>
      <c r="D261" s="191">
        <v>0</v>
      </c>
      <c r="E261" s="308"/>
      <c r="F261" s="314"/>
      <c r="H261" s="222"/>
    </row>
    <row r="262" spans="1:8" ht="15" customHeight="1" thickBot="1" x14ac:dyDescent="0.3">
      <c r="A262" s="400" t="s">
        <v>188</v>
      </c>
      <c r="B262" s="401"/>
      <c r="C262" s="401"/>
      <c r="D262" s="212">
        <f>SUM(D256:D261)</f>
        <v>0</v>
      </c>
      <c r="E262" s="308"/>
      <c r="F262" s="314"/>
    </row>
    <row r="263" spans="1:8" ht="24.9" customHeight="1" x14ac:dyDescent="0.25">
      <c r="A263" s="397"/>
      <c r="B263" s="386"/>
      <c r="C263" s="386"/>
      <c r="D263" s="208"/>
      <c r="E263" s="308"/>
      <c r="F263" s="314"/>
    </row>
    <row r="264" spans="1:8" ht="50.4" customHeight="1" x14ac:dyDescent="0.25">
      <c r="A264" s="515" t="s">
        <v>203</v>
      </c>
      <c r="B264" s="516"/>
      <c r="C264" s="516"/>
      <c r="D264" s="516"/>
      <c r="E264" s="516"/>
      <c r="F264" s="517"/>
    </row>
    <row r="265" spans="1:8" ht="175.2" customHeight="1" thickBot="1" x14ac:dyDescent="0.3">
      <c r="A265" s="491"/>
      <c r="B265" s="492"/>
      <c r="C265" s="492"/>
      <c r="D265" s="492"/>
      <c r="E265" s="492"/>
      <c r="F265" s="493"/>
    </row>
    <row r="266" spans="1:8" ht="24.9" customHeight="1" thickBot="1" x14ac:dyDescent="0.3">
      <c r="A266" s="398"/>
      <c r="B266" s="386"/>
      <c r="C266" s="386"/>
      <c r="D266" s="208"/>
      <c r="E266" s="308"/>
      <c r="F266" s="308"/>
    </row>
    <row r="267" spans="1:8" ht="30" customHeight="1" x14ac:dyDescent="0.3">
      <c r="A267" s="572" t="s">
        <v>244</v>
      </c>
      <c r="B267" s="573"/>
      <c r="C267" s="573"/>
      <c r="D267" s="573"/>
      <c r="E267" s="573"/>
      <c r="F267" s="574"/>
    </row>
    <row r="268" spans="1:8" ht="50.25" customHeight="1" thickBot="1" x14ac:dyDescent="0.3">
      <c r="A268" s="603" t="s">
        <v>245</v>
      </c>
      <c r="B268" s="619"/>
      <c r="C268" s="619"/>
      <c r="D268" s="619"/>
      <c r="E268" s="619"/>
      <c r="F268" s="620"/>
    </row>
    <row r="269" spans="1:8" ht="28.95" customHeight="1" thickBot="1" x14ac:dyDescent="0.3">
      <c r="A269" s="396"/>
      <c r="B269" s="555" t="s">
        <v>228</v>
      </c>
      <c r="C269" s="556"/>
      <c r="D269" s="284" t="s">
        <v>3</v>
      </c>
      <c r="E269" s="402"/>
      <c r="F269" s="314"/>
    </row>
    <row r="270" spans="1:8" s="289" customFormat="1" ht="15" customHeight="1" x14ac:dyDescent="0.25">
      <c r="A270" s="385" t="s">
        <v>73</v>
      </c>
      <c r="B270" s="557"/>
      <c r="C270" s="558"/>
      <c r="D270" s="189">
        <v>0</v>
      </c>
      <c r="E270" s="403"/>
      <c r="F270" s="326"/>
      <c r="G270" s="288"/>
      <c r="H270" s="220"/>
    </row>
    <row r="271" spans="1:8" s="289" customFormat="1" ht="15" customHeight="1" x14ac:dyDescent="0.25">
      <c r="A271" s="387" t="s">
        <v>74</v>
      </c>
      <c r="B271" s="512"/>
      <c r="C271" s="513"/>
      <c r="D271" s="190">
        <v>0</v>
      </c>
      <c r="E271" s="403"/>
      <c r="F271" s="326"/>
      <c r="G271" s="288"/>
      <c r="H271" s="220"/>
    </row>
    <row r="272" spans="1:8" s="289" customFormat="1" ht="15" customHeight="1" x14ac:dyDescent="0.25">
      <c r="A272" s="387" t="s">
        <v>76</v>
      </c>
      <c r="B272" s="512"/>
      <c r="C272" s="513"/>
      <c r="D272" s="190">
        <v>0</v>
      </c>
      <c r="E272" s="403"/>
      <c r="F272" s="326"/>
      <c r="G272" s="288"/>
      <c r="H272" s="220"/>
    </row>
    <row r="273" spans="1:8" s="289" customFormat="1" ht="15" customHeight="1" x14ac:dyDescent="0.25">
      <c r="A273" s="387" t="s">
        <v>79</v>
      </c>
      <c r="B273" s="512"/>
      <c r="C273" s="513"/>
      <c r="D273" s="190">
        <v>0</v>
      </c>
      <c r="E273" s="403"/>
      <c r="F273" s="326"/>
      <c r="G273" s="288"/>
      <c r="H273" s="220"/>
    </row>
    <row r="274" spans="1:8" s="289" customFormat="1" ht="15" customHeight="1" thickBot="1" x14ac:dyDescent="0.3">
      <c r="A274" s="387" t="s">
        <v>80</v>
      </c>
      <c r="B274" s="503"/>
      <c r="C274" s="504"/>
      <c r="D274" s="191">
        <v>0</v>
      </c>
      <c r="E274" s="403"/>
      <c r="F274" s="326"/>
      <c r="G274" s="288"/>
      <c r="H274" s="220"/>
    </row>
    <row r="275" spans="1:8" s="289" customFormat="1" ht="15" customHeight="1" thickBot="1" x14ac:dyDescent="0.3">
      <c r="A275" s="388" t="s">
        <v>189</v>
      </c>
      <c r="B275" s="389"/>
      <c r="C275" s="389"/>
      <c r="D275" s="192">
        <f>SUM(D270:D274)</f>
        <v>0</v>
      </c>
      <c r="E275" s="403"/>
      <c r="F275" s="326"/>
      <c r="G275" s="288"/>
      <c r="H275" s="220"/>
    </row>
    <row r="276" spans="1:8" x14ac:dyDescent="0.25">
      <c r="A276" s="375"/>
      <c r="B276" s="404"/>
      <c r="C276" s="308"/>
      <c r="D276" s="308"/>
      <c r="E276" s="308"/>
      <c r="F276" s="314"/>
    </row>
    <row r="277" spans="1:8" ht="45.75" customHeight="1" x14ac:dyDescent="0.25">
      <c r="A277" s="578" t="s">
        <v>204</v>
      </c>
      <c r="B277" s="579"/>
      <c r="C277" s="579"/>
      <c r="D277" s="579"/>
      <c r="E277" s="579"/>
      <c r="F277" s="580"/>
    </row>
    <row r="278" spans="1:8" ht="125.1" customHeight="1" thickBot="1" x14ac:dyDescent="0.3">
      <c r="A278" s="491"/>
      <c r="B278" s="492"/>
      <c r="C278" s="492"/>
      <c r="D278" s="492"/>
      <c r="E278" s="492"/>
      <c r="F278" s="493"/>
    </row>
    <row r="279" spans="1:8" ht="24.9" customHeight="1" thickBot="1" x14ac:dyDescent="0.3">
      <c r="A279" s="398"/>
      <c r="B279" s="386"/>
      <c r="C279" s="386"/>
      <c r="D279" s="208"/>
      <c r="E279" s="308"/>
      <c r="F279" s="308"/>
    </row>
    <row r="280" spans="1:8" ht="30" customHeight="1" x14ac:dyDescent="0.3">
      <c r="A280" s="572" t="s">
        <v>246</v>
      </c>
      <c r="B280" s="573"/>
      <c r="C280" s="573"/>
      <c r="D280" s="573"/>
      <c r="E280" s="573"/>
      <c r="F280" s="574"/>
    </row>
    <row r="281" spans="1:8" ht="32.4" customHeight="1" thickBot="1" x14ac:dyDescent="0.3">
      <c r="A281" s="621" t="s">
        <v>88</v>
      </c>
      <c r="B281" s="622"/>
      <c r="C281" s="622"/>
      <c r="D281" s="622"/>
      <c r="E281" s="405"/>
      <c r="F281" s="406">
        <f>'Part 7'!C28</f>
        <v>0</v>
      </c>
    </row>
    <row r="282" spans="1:8" ht="24.9" customHeight="1" thickBot="1" x14ac:dyDescent="0.3">
      <c r="A282" s="407"/>
      <c r="B282" s="308"/>
      <c r="C282" s="303"/>
      <c r="D282" s="303"/>
      <c r="E282" s="303"/>
      <c r="F282" s="325"/>
    </row>
    <row r="283" spans="1:8" ht="30" customHeight="1" x14ac:dyDescent="0.3">
      <c r="A283" s="572" t="s">
        <v>247</v>
      </c>
      <c r="B283" s="573"/>
      <c r="C283" s="573"/>
      <c r="D283" s="573"/>
      <c r="E283" s="573"/>
      <c r="F283" s="574"/>
    </row>
    <row r="284" spans="1:8" ht="84" customHeight="1" x14ac:dyDescent="0.25">
      <c r="A284" s="623" t="s">
        <v>258</v>
      </c>
      <c r="B284" s="624"/>
      <c r="C284" s="624"/>
      <c r="D284" s="624"/>
      <c r="E284" s="624"/>
      <c r="F284" s="625"/>
    </row>
    <row r="285" spans="1:8" ht="13.8" thickBot="1" x14ac:dyDescent="0.3">
      <c r="A285" s="408"/>
      <c r="B285" s="404"/>
      <c r="C285" s="303"/>
      <c r="D285" s="303"/>
      <c r="E285" s="303"/>
      <c r="F285" s="324"/>
    </row>
    <row r="286" spans="1:8" ht="28.95" customHeight="1" thickBot="1" x14ac:dyDescent="0.3">
      <c r="A286" s="310" t="s">
        <v>23</v>
      </c>
      <c r="B286" s="312" t="s">
        <v>17</v>
      </c>
      <c r="C286" s="313" t="s">
        <v>22</v>
      </c>
      <c r="D286" s="303"/>
      <c r="E286" s="303"/>
      <c r="F286" s="324"/>
    </row>
    <row r="287" spans="1:8" s="289" customFormat="1" ht="15" customHeight="1" thickBot="1" x14ac:dyDescent="0.3">
      <c r="A287" s="201">
        <v>0</v>
      </c>
      <c r="B287" s="107">
        <v>0</v>
      </c>
      <c r="C287" s="200">
        <f>A287*B287</f>
        <v>0</v>
      </c>
      <c r="D287" s="355"/>
      <c r="E287" s="355"/>
      <c r="F287" s="316"/>
      <c r="G287" s="288"/>
      <c r="H287" s="220"/>
    </row>
    <row r="288" spans="1:8" x14ac:dyDescent="0.25">
      <c r="A288" s="409"/>
      <c r="B288" s="410"/>
      <c r="C288" s="411"/>
      <c r="D288" s="303"/>
      <c r="E288" s="303"/>
      <c r="F288" s="324"/>
    </row>
    <row r="289" spans="1:6" ht="51" customHeight="1" x14ac:dyDescent="0.25">
      <c r="A289" s="578" t="s">
        <v>205</v>
      </c>
      <c r="B289" s="579"/>
      <c r="C289" s="579"/>
      <c r="D289" s="579"/>
      <c r="E289" s="579"/>
      <c r="F289" s="580"/>
    </row>
    <row r="290" spans="1:6" ht="125.1" customHeight="1" thickBot="1" x14ac:dyDescent="0.3">
      <c r="A290" s="491"/>
      <c r="B290" s="492"/>
      <c r="C290" s="492"/>
      <c r="D290" s="492"/>
      <c r="E290" s="492"/>
      <c r="F290" s="493"/>
    </row>
  </sheetData>
  <sheetProtection algorithmName="SHA-512" hashValue="HylCNoUPCrZrLceEfJkN9m+fl3hRv2FwyG5t+Fz9U5yw9Rj5wJAYip3hTp7shVwIZ/Uk1GmFt5K1oxTJSd4I1Q==" saltValue="nMiJsXhTx+f/zYraoJgnUQ==" spinCount="100000" sheet="1" selectLockedCells="1"/>
  <mergeCells count="153">
    <mergeCell ref="A289:F289"/>
    <mergeCell ref="A290:F290"/>
    <mergeCell ref="A277:F277"/>
    <mergeCell ref="A278:F278"/>
    <mergeCell ref="A280:F280"/>
    <mergeCell ref="A281:D281"/>
    <mergeCell ref="A283:F283"/>
    <mergeCell ref="A284:F284"/>
    <mergeCell ref="B269:C269"/>
    <mergeCell ref="B270:C270"/>
    <mergeCell ref="B271:C271"/>
    <mergeCell ref="B272:C272"/>
    <mergeCell ref="B273:C273"/>
    <mergeCell ref="B274:C274"/>
    <mergeCell ref="B260:C260"/>
    <mergeCell ref="B261:C261"/>
    <mergeCell ref="A264:F264"/>
    <mergeCell ref="A265:F265"/>
    <mergeCell ref="A267:F267"/>
    <mergeCell ref="A268:F268"/>
    <mergeCell ref="A254:F254"/>
    <mergeCell ref="B255:C255"/>
    <mergeCell ref="B256:C256"/>
    <mergeCell ref="B257:C257"/>
    <mergeCell ref="B258:C258"/>
    <mergeCell ref="B259:C259"/>
    <mergeCell ref="B245:C245"/>
    <mergeCell ref="B246:C246"/>
    <mergeCell ref="B247:C247"/>
    <mergeCell ref="A250:F250"/>
    <mergeCell ref="A251:F251"/>
    <mergeCell ref="A253:F253"/>
    <mergeCell ref="A238:F238"/>
    <mergeCell ref="A239:F239"/>
    <mergeCell ref="A241:F241"/>
    <mergeCell ref="A242:F242"/>
    <mergeCell ref="B243:C243"/>
    <mergeCell ref="B244:C244"/>
    <mergeCell ref="A229:F229"/>
    <mergeCell ref="A231:F231"/>
    <mergeCell ref="A232:F232"/>
    <mergeCell ref="B233:C233"/>
    <mergeCell ref="B234:C234"/>
    <mergeCell ref="B235:C235"/>
    <mergeCell ref="B221:C221"/>
    <mergeCell ref="B222:C222"/>
    <mergeCell ref="B223:C223"/>
    <mergeCell ref="B224:C224"/>
    <mergeCell ref="B225:C225"/>
    <mergeCell ref="A228:F228"/>
    <mergeCell ref="B212:C212"/>
    <mergeCell ref="A215:F215"/>
    <mergeCell ref="A216:F216"/>
    <mergeCell ref="A218:F218"/>
    <mergeCell ref="A219:F219"/>
    <mergeCell ref="B220:C220"/>
    <mergeCell ref="A205:F205"/>
    <mergeCell ref="B207:C207"/>
    <mergeCell ref="B208:C208"/>
    <mergeCell ref="B209:C209"/>
    <mergeCell ref="B210:C210"/>
    <mergeCell ref="B211:C211"/>
    <mergeCell ref="A206:F206"/>
    <mergeCell ref="B196:C196"/>
    <mergeCell ref="B197:C197"/>
    <mergeCell ref="B198:C198"/>
    <mergeCell ref="A201:F201"/>
    <mergeCell ref="A202:F202"/>
    <mergeCell ref="A204:F204"/>
    <mergeCell ref="B187:C187"/>
    <mergeCell ref="A190:F190"/>
    <mergeCell ref="A191:F191"/>
    <mergeCell ref="A193:F193"/>
    <mergeCell ref="A194:F194"/>
    <mergeCell ref="B195:C195"/>
    <mergeCell ref="A181:F181"/>
    <mergeCell ref="B182:C182"/>
    <mergeCell ref="B183:C183"/>
    <mergeCell ref="B184:C184"/>
    <mergeCell ref="B185:C185"/>
    <mergeCell ref="B186:C186"/>
    <mergeCell ref="B172:D172"/>
    <mergeCell ref="B173:D173"/>
    <mergeCell ref="B174:D174"/>
    <mergeCell ref="A177:F177"/>
    <mergeCell ref="A178:F178"/>
    <mergeCell ref="A180:F180"/>
    <mergeCell ref="B167:D167"/>
    <mergeCell ref="B168:D168"/>
    <mergeCell ref="B169:D169"/>
    <mergeCell ref="B170:D170"/>
    <mergeCell ref="B171:D171"/>
    <mergeCell ref="A160:F160"/>
    <mergeCell ref="A162:F162"/>
    <mergeCell ref="A163:F163"/>
    <mergeCell ref="B164:D164"/>
    <mergeCell ref="B165:D165"/>
    <mergeCell ref="B166:D166"/>
    <mergeCell ref="A144:F144"/>
    <mergeCell ref="A146:F146"/>
    <mergeCell ref="A147:F147"/>
    <mergeCell ref="B148:F148"/>
    <mergeCell ref="B149:F149"/>
    <mergeCell ref="A159:F159"/>
    <mergeCell ref="A126:F126"/>
    <mergeCell ref="B127:F127"/>
    <mergeCell ref="B128:F128"/>
    <mergeCell ref="B138:C138"/>
    <mergeCell ref="B139:C139"/>
    <mergeCell ref="A143:F143"/>
    <mergeCell ref="A133:C133"/>
    <mergeCell ref="A105:F105"/>
    <mergeCell ref="A107:F107"/>
    <mergeCell ref="A108:F108"/>
    <mergeCell ref="A122:F122"/>
    <mergeCell ref="A123:F123"/>
    <mergeCell ref="A125:F125"/>
    <mergeCell ref="A84:F84"/>
    <mergeCell ref="A91:F91"/>
    <mergeCell ref="A92:F92"/>
    <mergeCell ref="A94:F94"/>
    <mergeCell ref="A95:F95"/>
    <mergeCell ref="A104:F104"/>
    <mergeCell ref="B52:F52"/>
    <mergeCell ref="A54:F54"/>
    <mergeCell ref="A55:F55"/>
    <mergeCell ref="A80:F80"/>
    <mergeCell ref="A81:F81"/>
    <mergeCell ref="A83:F83"/>
    <mergeCell ref="B46:F46"/>
    <mergeCell ref="B47:F47"/>
    <mergeCell ref="B48:F48"/>
    <mergeCell ref="B49:F49"/>
    <mergeCell ref="B50:F50"/>
    <mergeCell ref="B51:F51"/>
    <mergeCell ref="B43:F43"/>
    <mergeCell ref="B44:F44"/>
    <mergeCell ref="B45:F45"/>
    <mergeCell ref="B34:F34"/>
    <mergeCell ref="B35:F35"/>
    <mergeCell ref="B36:F36"/>
    <mergeCell ref="B37:F37"/>
    <mergeCell ref="B38:F38"/>
    <mergeCell ref="B39:F39"/>
    <mergeCell ref="B2:F2"/>
    <mergeCell ref="B4:F4"/>
    <mergeCell ref="A6:F6"/>
    <mergeCell ref="A7:F7"/>
    <mergeCell ref="A32:F32"/>
    <mergeCell ref="B33:F33"/>
    <mergeCell ref="B40:F40"/>
    <mergeCell ref="B41:F41"/>
    <mergeCell ref="B42:F42"/>
  </mergeCells>
  <dataValidations count="1">
    <dataValidation allowBlank="1" showErrorMessage="1" sqref="A1:A2 A4:A6 B1:F6 A207:F1048576 A206 G1:XFD1048576 A7:F205" xr:uid="{7CC6751C-E25D-4C34-BA43-071B360FF1AD}"/>
  </dataValidations>
  <hyperlinks>
    <hyperlink ref="B127:F127" r:id="rId1" display="https://www.gsa.gov/travel/plan-book/transportation-airfare-pov-etc/privately-owned-vehicle-pov-mileage-reimbursement-rates" xr:uid="{2128CB6E-CDAD-4CEC-B43A-AACAC110FFC1}"/>
    <hyperlink ref="B128" r:id="rId2" xr:uid="{7726858A-DE4D-4441-BC82-9BB676DC7E9D}"/>
    <hyperlink ref="B148:F148" r:id="rId3" display="https://www.gsa.gov/travel/plan-book/transportation-airfare-pov-etc/privately-owned-vehicle-pov-mileage-reimbursement-rates" xr:uid="{93709C70-9FA4-4EFC-ACCD-7A4AB949DBC7}"/>
    <hyperlink ref="B149:F149" r:id="rId4" display="https://www.gsa.gov/travel/plan-book/per-diem-rates" xr:uid="{AB197132-A386-4E8F-8371-978BBD9F2F9C}"/>
    <hyperlink ref="A206:F206" r:id="rId5" display="https://www.hhs.gov/grants-contracts/contracts/contract-policies-regulations/spending-on-promotional-items/index.html" xr:uid="{0BFEB7C1-9FDA-4BFC-8A0E-685C24F70CDB}"/>
  </hyperlinks>
  <printOptions horizontalCentered="1"/>
  <pageMargins left="0.5" right="0.5" top="1" bottom="1" header="0.5" footer="0.5"/>
  <pageSetup scale="65" orientation="portrait" r:id="rId6"/>
  <headerFooter>
    <oddHeader>&amp;L&amp;9Department of Health Services
Division of Care and Treatment Services
F-01601F  (10/2025)&amp;C&amp;"Arial,Bold"&amp;9Subcontractor 3&amp;RSTATE OF WISCONSIN</oddHeader>
  </headerFooter>
  <rowBreaks count="16" manualBreakCount="16">
    <brk id="53" max="5" man="1"/>
    <brk id="82" max="5" man="1"/>
    <brk id="93" max="5" man="1"/>
    <brk id="106" max="5" man="1"/>
    <brk id="124" max="5" man="1"/>
    <brk id="145" max="5" man="1"/>
    <brk id="161" max="5" man="1"/>
    <brk id="179" max="5" man="1"/>
    <brk id="192" max="5" man="1"/>
    <brk id="203" max="5" man="1"/>
    <brk id="217" max="5" man="1"/>
    <brk id="230" max="5" man="1"/>
    <brk id="240" max="5" man="1"/>
    <brk id="252" max="5" man="1"/>
    <brk id="266" max="5" man="1"/>
    <brk id="279" max="5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Type xmlns="9d8ce9b1-ecbf-4fa1-92f1-006c89588c3a">RFP</Document_x0020_Type>
    <IconOverlay xmlns="http://schemas.microsoft.com/sharepoint/v4" xsi:nil="true"/>
    <Division xmlns="9d8ce9b1-ecbf-4fa1-92f1-006c89588c3a">DCTS</Division>
    <Contract_x0020_Bundle_x003f_ xmlns="9d8ce9b1-ecbf-4fa1-92f1-006c89588c3a">true</Contract_x0020_Bundle_x003f_>
    <OLC_x0020_Approval_x0020_Date xmlns="9d8ce9b1-ecbf-4fa1-92f1-006c89588c3a" xsi:nil="true"/>
  </documentManagement>
</p:properties>
</file>

<file path=customXml/item2.xml><?xml version="1.0" encoding="utf-8"?>
<LongProperties xmlns="http://schemas.microsoft.com/office/2006/metadata/longProperties"/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8E7080210D52A47BD45D081BAB2FCE7" ma:contentTypeVersion="8" ma:contentTypeDescription="Create a new document." ma:contentTypeScope="" ma:versionID="39b73dfe6346a763d845ba0930f8ad9a">
  <xsd:schema xmlns:xsd="http://www.w3.org/2001/XMLSchema" xmlns:xs="http://www.w3.org/2001/XMLSchema" xmlns:p="http://schemas.microsoft.com/office/2006/metadata/properties" xmlns:ns2="a90d7049-be24-49c4-a28b-1a99e8d008f0" xmlns:ns3="9d8ce9b1-ecbf-4fa1-92f1-006c89588c3a" xmlns:ns4="http://schemas.microsoft.com/sharepoint/v4" targetNamespace="http://schemas.microsoft.com/office/2006/metadata/properties" ma:root="true" ma:fieldsID="1c17e0630afc08a44b2fb059eba13ec1" ns2:_="" ns3:_="" ns4:_="">
    <xsd:import namespace="a90d7049-be24-49c4-a28b-1a99e8d008f0"/>
    <xsd:import namespace="9d8ce9b1-ecbf-4fa1-92f1-006c89588c3a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OLC_x0020_Approval_x0020_Date" minOccurs="0"/>
                <xsd:element ref="ns4:IconOverlay" minOccurs="0"/>
                <xsd:element ref="ns3:Division"/>
                <xsd:element ref="ns3:Contract_x0020_Bundle_x003f_" minOccurs="0"/>
                <xsd:element ref="ns3:Document_x0020_Type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0d7049-be24-49c4-a28b-1a99e8d008f0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8ce9b1-ecbf-4fa1-92f1-006c89588c3a" elementFormDefault="qualified">
    <xsd:import namespace="http://schemas.microsoft.com/office/2006/documentManagement/types"/>
    <xsd:import namespace="http://schemas.microsoft.com/office/infopath/2007/PartnerControls"/>
    <xsd:element name="OLC_x0020_Approval_x0020_Date" ma:index="12" nillable="true" ma:displayName="OLC Approval Date" ma:format="DateOnly" ma:internalName="OLC_x0020_Approval_x0020_Date">
      <xsd:simpleType>
        <xsd:restriction base="dms:DateTime"/>
      </xsd:simpleType>
    </xsd:element>
    <xsd:element name="Division" ma:index="14" ma:displayName="Division" ma:internalName="Division">
      <xsd:simpleType>
        <xsd:restriction base="dms:Text">
          <xsd:maxLength value="255"/>
        </xsd:restriction>
      </xsd:simpleType>
    </xsd:element>
    <xsd:element name="Contract_x0020_Bundle_x003f_" ma:index="15" nillable="true" ma:displayName="Contract Bundle?" ma:default="1" ma:internalName="Contract_x0020_Bundle_x003f_">
      <xsd:simpleType>
        <xsd:restriction base="dms:Boolean"/>
      </xsd:simpleType>
    </xsd:element>
    <xsd:element name="Document_x0020_Type" ma:index="16" ma:displayName="Document Type" ma:default="RFP" ma:format="Dropdown" ma:internalName="Document_x0020_Type">
      <xsd:simpleType>
        <xsd:restriction base="dms:Choice">
          <xsd:enumeration value="RFP"/>
          <xsd:enumeration value="Annual Grant Application"/>
          <xsd:enumeration value="Performance Report"/>
          <xsd:enumeration value="Contract Monitoring"/>
          <xsd:enumeration value="Support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3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776009D-06CF-450B-B5C5-5E7CD196BD59}">
  <ds:schemaRefs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9d8ce9b1-ecbf-4fa1-92f1-006c89588c3a"/>
    <ds:schemaRef ds:uri="http://schemas.microsoft.com/office/2006/metadata/properties"/>
    <ds:schemaRef ds:uri="http://purl.org/dc/terms/"/>
    <ds:schemaRef ds:uri="http://schemas.microsoft.com/office/infopath/2007/PartnerControls"/>
    <ds:schemaRef ds:uri="http://schemas.microsoft.com/sharepoint/v4"/>
    <ds:schemaRef ds:uri="a90d7049-be24-49c4-a28b-1a99e8d008f0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C4991EFF-4A90-4262-96CF-66DA3EF1E815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650F1FEF-AF84-4CFE-B08B-870061E6FA7A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CD8B0158-3DAD-4349-8712-5B3899A39008}">
  <ds:schemaRefs>
    <ds:schemaRef ds:uri="http://schemas.microsoft.com/sharepoint/v3/contenttype/forms"/>
  </ds:schemaRefs>
</ds:datastoreItem>
</file>

<file path=customXml/itemProps5.xml><?xml version="1.0" encoding="utf-8"?>
<ds:datastoreItem xmlns:ds="http://schemas.openxmlformats.org/officeDocument/2006/customXml" ds:itemID="{3F66ED50-858B-4AB3-BC8E-DA695CA9E4A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90d7049-be24-49c4-a28b-1a99e8d008f0"/>
    <ds:schemaRef ds:uri="9d8ce9b1-ecbf-4fa1-92f1-006c89588c3a"/>
    <ds:schemaRef ds:uri="http://schemas.microsoft.com/sharepoint/v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13</vt:i4>
      </vt:variant>
    </vt:vector>
  </HeadingPairs>
  <TitlesOfParts>
    <vt:vector size="22" baseType="lpstr">
      <vt:lpstr>Instructions</vt:lpstr>
      <vt:lpstr>Part 1</vt:lpstr>
      <vt:lpstr>Part 2</vt:lpstr>
      <vt:lpstr>Part 3</vt:lpstr>
      <vt:lpstr>Part 4</vt:lpstr>
      <vt:lpstr>Part 5</vt:lpstr>
      <vt:lpstr>Part 6</vt:lpstr>
      <vt:lpstr>Part 7</vt:lpstr>
      <vt:lpstr>Part 8</vt:lpstr>
      <vt:lpstr>Instructions!Print_Area</vt:lpstr>
      <vt:lpstr>'Part 1'!Print_Area</vt:lpstr>
      <vt:lpstr>'Part 2'!Print_Area</vt:lpstr>
      <vt:lpstr>'Part 3'!Print_Area</vt:lpstr>
      <vt:lpstr>'Part 4'!Print_Area</vt:lpstr>
      <vt:lpstr>'Part 5'!Print_Area</vt:lpstr>
      <vt:lpstr>'Part 6'!Print_Area</vt:lpstr>
      <vt:lpstr>'Part 7'!Print_Area</vt:lpstr>
      <vt:lpstr>'Part 8'!Print_Area</vt:lpstr>
      <vt:lpstr>'Part 2'!Print_Titles</vt:lpstr>
      <vt:lpstr>'Part 4'!Print_Titles</vt:lpstr>
      <vt:lpstr>'Part 6'!Print_Titles</vt:lpstr>
      <vt:lpstr>'Part 8'!Print_Titles</vt:lpstr>
    </vt:vector>
  </TitlesOfParts>
  <Company>WI DHS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CST Summary Line Item Budget</dc:title>
  <dc:creator>DCTS</dc:creator>
  <cp:keywords>f01601a, f-01601a, cst, line, item, budget, summary</cp:keywords>
  <cp:lastModifiedBy>Ward, Abigail M - DHS</cp:lastModifiedBy>
  <cp:lastPrinted>2025-10-28T19:32:29Z</cp:lastPrinted>
  <dcterms:created xsi:type="dcterms:W3CDTF">2009-07-27T19:19:31Z</dcterms:created>
  <dcterms:modified xsi:type="dcterms:W3CDTF">2025-12-17T16:10:49Z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">
    <vt:lpwstr>QWHMQYTNV6QC-14-3</vt:lpwstr>
  </property>
  <property fmtid="{D5CDD505-2E9C-101B-9397-08002B2CF9AE}" pid="3" name="_dlc_DocIdItemGuid">
    <vt:lpwstr>efb2e650-3913-4377-afca-a64bb4d6d6e8</vt:lpwstr>
  </property>
  <property fmtid="{D5CDD505-2E9C-101B-9397-08002B2CF9AE}" pid="4" name="_dlc_DocIdUrl">
    <vt:lpwstr>https://share.health.wisconsin.gov/mhsa/projects/ciwg/_layouts/DocIdRedir.aspx?ID=QWHMQYTNV6QC-14-3, QWHMQYTNV6QC-14-3</vt:lpwstr>
  </property>
  <property fmtid="{D5CDD505-2E9C-101B-9397-08002B2CF9AE}" pid="5" name="display_urn:schemas-microsoft-com:office:office#Admin">
    <vt:lpwstr>Cork, Patrick  K</vt:lpwstr>
  </property>
  <property fmtid="{D5CDD505-2E9C-101B-9397-08002B2CF9AE}" pid="6" name="Supervisor">
    <vt:lpwstr>18</vt:lpwstr>
  </property>
  <property fmtid="{D5CDD505-2E9C-101B-9397-08002B2CF9AE}" pid="7" name="Admin">
    <vt:lpwstr>17</vt:lpwstr>
  </property>
  <property fmtid="{D5CDD505-2E9C-101B-9397-08002B2CF9AE}" pid="8" name="Project">
    <vt:lpwstr>Budget</vt:lpwstr>
  </property>
  <property fmtid="{D5CDD505-2E9C-101B-9397-08002B2CF9AE}" pid="9" name="OPCM ID">
    <vt:lpwstr>1</vt:lpwstr>
  </property>
  <property fmtid="{D5CDD505-2E9C-101B-9397-08002B2CF9AE}" pid="10" name="Project Title">
    <vt:lpwstr>1</vt:lpwstr>
  </property>
  <property fmtid="{D5CDD505-2E9C-101B-9397-08002B2CF9AE}" pid="11" name="_EndDate">
    <vt:lpwstr>2012-06-30T00:00:00Z</vt:lpwstr>
  </property>
  <property fmtid="{D5CDD505-2E9C-101B-9397-08002B2CF9AE}" pid="12" name="StartDate">
    <vt:lpwstr>2011-07-01T00:00:00Z</vt:lpwstr>
  </property>
  <property fmtid="{D5CDD505-2E9C-101B-9397-08002B2CF9AE}" pid="13" name="display_urn:schemas-microsoft-com:office:office#Supervisor">
    <vt:lpwstr>Harris, Linda A.</vt:lpwstr>
  </property>
  <property fmtid="{D5CDD505-2E9C-101B-9397-08002B2CF9AE}" pid="14" name="ContentTypeId">
    <vt:lpwstr>0x010100B8E7080210D52A47BD45D081BAB2FCE7</vt:lpwstr>
  </property>
</Properties>
</file>