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13_ncr:1_{FAFFB368-CBBD-430E-9789-E4E31525A7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7" r:id="rId1"/>
    <sheet name="Part 1" sheetId="1" r:id="rId2"/>
    <sheet name="Part 2" sheetId="2" r:id="rId3"/>
    <sheet name="Part 3 (Subcontractor)" sheetId="3" r:id="rId4"/>
    <sheet name="Part 4 (Subcontractor)" sheetId="4" r:id="rId5"/>
  </sheets>
  <definedNames>
    <definedName name="_xlnm.Print_Area" localSheetId="0">Instructions!$A$1:$D$36</definedName>
    <definedName name="_xlnm.Print_Area" localSheetId="1">'Part 1'!$A$1:$E$29</definedName>
    <definedName name="_xlnm.Print_Area" localSheetId="2">'Part 2'!$A$1:$F$256</definedName>
    <definedName name="_xlnm.Print_Area" localSheetId="3">'Part 3 (Subcontractor)'!$A$1:$C$24</definedName>
    <definedName name="_xlnm.Print_Area" localSheetId="4">'Part 4 (Subcontractor)'!$A$1:$F$257</definedName>
    <definedName name="_xlnm.Print_Titles" localSheetId="2">'Part 2'!$2:$6</definedName>
    <definedName name="_xlnm.Print_Titles" localSheetId="4">'Part 4 (Subcontractor)'!$2:$5</definedName>
    <definedName name="Z_5066D5FA_45F8_45CB_9AB3_FEDA1DB51CD0_.wvu.PrintArea" localSheetId="1" hidden="1">'Part 1'!$A$1:$E$28</definedName>
    <definedName name="Z_5066D5FA_45F8_45CB_9AB3_FEDA1DB51CD0_.wvu.PrintArea" localSheetId="2" hidden="1">'Part 2'!$A$2:$F$256</definedName>
    <definedName name="Z_5066D5FA_45F8_45CB_9AB3_FEDA1DB51CD0_.wvu.PrintArea" localSheetId="3" hidden="1">'Part 3 (Subcontractor)'!$A$1:$C$25</definedName>
    <definedName name="Z_5066D5FA_45F8_45CB_9AB3_FEDA1DB51CD0_.wvu.PrintArea" localSheetId="4" hidden="1">'Part 4 (Subcontractor)'!$A$1:$F$258</definedName>
    <definedName name="Z_5066D5FA_45F8_45CB_9AB3_FEDA1DB51CD0_.wvu.PrintTitles" localSheetId="2" hidden="1">'Part 2'!$2:$3</definedName>
    <definedName name="Z_5066D5FA_45F8_45CB_9AB3_FEDA1DB51CD0_.wvu.PrintTitles" localSheetId="4" hidden="1">'Part 4 (Subcontractor)'!$2:$3</definedName>
  </definedNames>
  <calcPr calcId="191029"/>
  <customWorkbookViews>
    <customWorkbookView name="Derr, Michael G - Personal View" guid="{5066D5FA-45F8-45CB-9AB3-FEDA1DB51CD0}" mergeInterval="0" personalView="1" maximized="1" windowWidth="1280" windowHeight="72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12" i="2"/>
  <c r="E121" i="4"/>
  <c r="E120" i="4"/>
  <c r="E119" i="4"/>
  <c r="E118" i="4"/>
  <c r="E117" i="4"/>
  <c r="B3" i="4"/>
  <c r="E122" i="2"/>
  <c r="E121" i="2"/>
  <c r="E120" i="2"/>
  <c r="E119" i="2"/>
  <c r="E118" i="2"/>
  <c r="B5" i="1"/>
  <c r="B4" i="1"/>
  <c r="B3" i="1"/>
  <c r="C36" i="7"/>
  <c r="C35" i="7"/>
  <c r="A37" i="2"/>
  <c r="B4" i="3" l="1"/>
  <c r="B3" i="3"/>
  <c r="B2" i="3"/>
  <c r="B1" i="1"/>
  <c r="B4" i="4" l="1"/>
  <c r="B2" i="4"/>
  <c r="B2" i="1" l="1"/>
  <c r="A55" i="4" l="1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B80" i="4" l="1"/>
  <c r="B79" i="4"/>
  <c r="B78" i="4"/>
  <c r="B77" i="4"/>
  <c r="B76" i="4"/>
  <c r="B75" i="4"/>
  <c r="B74" i="4"/>
  <c r="B73" i="4"/>
  <c r="B72" i="4"/>
  <c r="B71" i="4"/>
  <c r="B69" i="4"/>
  <c r="B68" i="4"/>
  <c r="B67" i="4"/>
  <c r="B66" i="4"/>
  <c r="B65" i="4"/>
  <c r="B64" i="4"/>
  <c r="B63" i="4"/>
  <c r="B62" i="4"/>
  <c r="B61" i="4"/>
  <c r="B60" i="4"/>
  <c r="B80" i="2"/>
  <c r="B79" i="2"/>
  <c r="B78" i="2"/>
  <c r="B77" i="2"/>
  <c r="B76" i="2"/>
  <c r="B75" i="2"/>
  <c r="B74" i="2"/>
  <c r="B73" i="2"/>
  <c r="B72" i="2"/>
  <c r="B81" i="2"/>
  <c r="B70" i="2"/>
  <c r="B69" i="2"/>
  <c r="B68" i="2"/>
  <c r="B67" i="2"/>
  <c r="B66" i="2"/>
  <c r="B65" i="2"/>
  <c r="B64" i="2"/>
  <c r="B63" i="2"/>
  <c r="B62" i="2"/>
  <c r="B61" i="2"/>
  <c r="C254" i="4" l="1"/>
  <c r="D242" i="4"/>
  <c r="D229" i="4"/>
  <c r="D216" i="4"/>
  <c r="D202" i="4"/>
  <c r="D191" i="4"/>
  <c r="E178" i="4"/>
  <c r="C16" i="3" s="1"/>
  <c r="B160" i="4"/>
  <c r="C15" i="3" s="1"/>
  <c r="D139" i="4"/>
  <c r="D136" i="4"/>
  <c r="D133" i="4"/>
  <c r="E122" i="4"/>
  <c r="E116" i="4"/>
  <c r="E115" i="4"/>
  <c r="E114" i="4"/>
  <c r="E113" i="4"/>
  <c r="E104" i="4"/>
  <c r="E103" i="4"/>
  <c r="E102" i="4"/>
  <c r="E101" i="4"/>
  <c r="E100" i="4"/>
  <c r="E91" i="4"/>
  <c r="E90" i="4"/>
  <c r="E89" i="4"/>
  <c r="F32" i="4"/>
  <c r="F31" i="4"/>
  <c r="F30" i="4"/>
  <c r="F29" i="4"/>
  <c r="F28" i="4"/>
  <c r="F27" i="4"/>
  <c r="F26" i="4"/>
  <c r="F25" i="4"/>
  <c r="F24" i="4"/>
  <c r="F23" i="4"/>
  <c r="F20" i="4"/>
  <c r="C69" i="4" s="1"/>
  <c r="F19" i="4"/>
  <c r="C68" i="4" s="1"/>
  <c r="F18" i="4"/>
  <c r="C67" i="4" s="1"/>
  <c r="E67" i="4" s="1"/>
  <c r="F17" i="4"/>
  <c r="C66" i="4" s="1"/>
  <c r="E66" i="4" s="1"/>
  <c r="F16" i="4"/>
  <c r="C65" i="4" s="1"/>
  <c r="E65" i="4" s="1"/>
  <c r="F15" i="4"/>
  <c r="C64" i="4" s="1"/>
  <c r="E64" i="4" s="1"/>
  <c r="F14" i="4"/>
  <c r="C63" i="4" s="1"/>
  <c r="E63" i="4" s="1"/>
  <c r="F13" i="4"/>
  <c r="C62" i="4" s="1"/>
  <c r="E62" i="4" s="1"/>
  <c r="F12" i="4"/>
  <c r="C61" i="4" s="1"/>
  <c r="E61" i="4" s="1"/>
  <c r="F11" i="4"/>
  <c r="C60" i="4" s="1"/>
  <c r="E60" i="4" s="1"/>
  <c r="D144" i="4" l="1"/>
  <c r="C14" i="3" s="1"/>
  <c r="C76" i="4"/>
  <c r="E76" i="4" s="1"/>
  <c r="E69" i="4"/>
  <c r="C72" i="4"/>
  <c r="E72" i="4" s="1"/>
  <c r="C75" i="4"/>
  <c r="E75" i="4" s="1"/>
  <c r="C78" i="4"/>
  <c r="E78" i="4" s="1"/>
  <c r="F33" i="4"/>
  <c r="C9" i="3" s="1"/>
  <c r="C74" i="4"/>
  <c r="E74" i="4" s="1"/>
  <c r="C77" i="4"/>
  <c r="E77" i="4" s="1"/>
  <c r="E68" i="4"/>
  <c r="C71" i="4"/>
  <c r="E71" i="4" s="1"/>
  <c r="C79" i="4"/>
  <c r="E79" i="4" s="1"/>
  <c r="C80" i="4"/>
  <c r="E80" i="4" s="1"/>
  <c r="C73" i="4"/>
  <c r="E73" i="4" s="1"/>
  <c r="E123" i="4"/>
  <c r="E105" i="4"/>
  <c r="E92" i="4"/>
  <c r="D228" i="2"/>
  <c r="D190" i="2"/>
  <c r="E105" i="2"/>
  <c r="E104" i="2"/>
  <c r="F33" i="2"/>
  <c r="F32" i="2"/>
  <c r="F31" i="2"/>
  <c r="F30" i="2"/>
  <c r="F29" i="2"/>
  <c r="F21" i="2"/>
  <c r="C70" i="2" s="1"/>
  <c r="F20" i="2"/>
  <c r="C69" i="2" s="1"/>
  <c r="C81" i="2" l="1"/>
  <c r="E81" i="2" s="1"/>
  <c r="C79" i="2"/>
  <c r="E79" i="2" s="1"/>
  <c r="C77" i="2"/>
  <c r="E77" i="2" s="1"/>
  <c r="C78" i="2"/>
  <c r="E78" i="2" s="1"/>
  <c r="C80" i="2"/>
  <c r="E81" i="4"/>
  <c r="F17" i="2"/>
  <c r="C66" i="2" s="1"/>
  <c r="E66" i="2" s="1"/>
  <c r="F16" i="2"/>
  <c r="C65" i="2" s="1"/>
  <c r="E65" i="2" s="1"/>
  <c r="C17" i="1"/>
  <c r="E17" i="1" s="1"/>
  <c r="C20" i="3"/>
  <c r="C23" i="3"/>
  <c r="C21" i="3"/>
  <c r="C19" i="3"/>
  <c r="C18" i="3"/>
  <c r="C253" i="2"/>
  <c r="C23" i="1" s="1"/>
  <c r="E23" i="1" s="1"/>
  <c r="D241" i="2"/>
  <c r="C21" i="1" s="1"/>
  <c r="E21" i="1" s="1"/>
  <c r="D215" i="2"/>
  <c r="C19" i="1" s="1"/>
  <c r="E19" i="1" s="1"/>
  <c r="D201" i="2"/>
  <c r="C18" i="1" s="1"/>
  <c r="E18" i="1" s="1"/>
  <c r="B161" i="2"/>
  <c r="C15" i="1" s="1"/>
  <c r="E15" i="1" s="1"/>
  <c r="D140" i="2"/>
  <c r="D137" i="2"/>
  <c r="D134" i="2"/>
  <c r="E115" i="2"/>
  <c r="E116" i="2"/>
  <c r="E117" i="2"/>
  <c r="E123" i="2"/>
  <c r="E114" i="2"/>
  <c r="E102" i="2"/>
  <c r="E103" i="2"/>
  <c r="E101" i="2"/>
  <c r="E92" i="2"/>
  <c r="E90" i="2"/>
  <c r="E91" i="2"/>
  <c r="F25" i="2"/>
  <c r="F26" i="2"/>
  <c r="F27" i="2"/>
  <c r="F28" i="2"/>
  <c r="F24" i="2"/>
  <c r="F13" i="2"/>
  <c r="C62" i="2" s="1"/>
  <c r="E62" i="2" s="1"/>
  <c r="F14" i="2"/>
  <c r="C63" i="2" s="1"/>
  <c r="E63" i="2" s="1"/>
  <c r="F15" i="2"/>
  <c r="C64" i="2" s="1"/>
  <c r="E64" i="2" s="1"/>
  <c r="F18" i="2"/>
  <c r="F19" i="2"/>
  <c r="C68" i="2" s="1"/>
  <c r="E68" i="2" s="1"/>
  <c r="D22" i="1"/>
  <c r="C17" i="3"/>
  <c r="C20" i="1"/>
  <c r="E20" i="1" s="1"/>
  <c r="C76" i="2" l="1"/>
  <c r="E76" i="2" s="1"/>
  <c r="C75" i="2"/>
  <c r="E75" i="2" s="1"/>
  <c r="C74" i="2"/>
  <c r="E74" i="2" s="1"/>
  <c r="C61" i="2"/>
  <c r="E61" i="2" s="1"/>
  <c r="E70" i="2"/>
  <c r="C73" i="2"/>
  <c r="E73" i="2" s="1"/>
  <c r="E69" i="2"/>
  <c r="C72" i="2"/>
  <c r="E72" i="2" s="1"/>
  <c r="C13" i="3"/>
  <c r="C12" i="3"/>
  <c r="C10" i="3"/>
  <c r="C11" i="3"/>
  <c r="E106" i="2"/>
  <c r="C12" i="1" s="1"/>
  <c r="E12" i="1" s="1"/>
  <c r="E124" i="2"/>
  <c r="C13" i="1" s="1"/>
  <c r="E13" i="1" s="1"/>
  <c r="D145" i="2"/>
  <c r="C14" i="1" s="1"/>
  <c r="E14" i="1" s="1"/>
  <c r="E93" i="2"/>
  <c r="C11" i="1" s="1"/>
  <c r="E11" i="1" s="1"/>
  <c r="F34" i="2"/>
  <c r="E80" i="2" s="1"/>
  <c r="C67" i="2"/>
  <c r="E67" i="2" s="1"/>
  <c r="E82" i="2" l="1"/>
  <c r="C10" i="1" s="1"/>
  <c r="E10" i="1" s="1"/>
  <c r="C22" i="3"/>
  <c r="C9" i="1"/>
  <c r="E9" i="1" s="1"/>
  <c r="C24" i="3" l="1"/>
  <c r="E176" i="2" s="1"/>
  <c r="E177" i="2" s="1"/>
  <c r="C16" i="1" s="1"/>
  <c r="E16" i="1" s="1"/>
  <c r="E22" i="1" s="1"/>
  <c r="E24" i="1" s="1"/>
  <c r="F248" i="4"/>
  <c r="C22" i="1" l="1"/>
  <c r="C24" i="1" s="1"/>
  <c r="F247" i="2" l="1"/>
  <c r="E26" i="1"/>
</calcChain>
</file>

<file path=xl/sharedStrings.xml><?xml version="1.0" encoding="utf-8"?>
<sst xmlns="http://schemas.openxmlformats.org/spreadsheetml/2006/main" count="568" uniqueCount="205">
  <si>
    <t>Mileage Rate</t>
  </si>
  <si>
    <t># of Units</t>
  </si>
  <si>
    <t>Cost per Unit</t>
  </si>
  <si>
    <t>Cost</t>
  </si>
  <si>
    <t>Salary</t>
  </si>
  <si>
    <t>Fringe Rate</t>
  </si>
  <si>
    <t>Description</t>
  </si>
  <si>
    <t>Indirect Cost Rate</t>
  </si>
  <si>
    <t xml:space="preserve"># of Miles </t>
  </si>
  <si>
    <t>Indirect Cost Amount</t>
  </si>
  <si>
    <t>Direct "Base Cost" Amount</t>
  </si>
  <si>
    <t>Hourly Pay Rate</t>
  </si>
  <si>
    <t>% FTE</t>
  </si>
  <si>
    <t>Name of Insurance or Surety Bond</t>
  </si>
  <si>
    <t>Consumer/Family Reimbursement Item</t>
  </si>
  <si>
    <t>Advertisement or Public Info. Item</t>
  </si>
  <si>
    <t>Cost Amount</t>
  </si>
  <si>
    <t>Grant Budget Amount</t>
  </si>
  <si>
    <t>https://www.gsa.gov/travel/plan-book/per-diem-rates</t>
  </si>
  <si>
    <t>Name of Individual Consultant/Contractor</t>
  </si>
  <si>
    <t>https://www.gsa.gov/travel/plan-book/transportation-airfare-pov-etc/privately-owned-vehicle-pov-mileage-reimbursement-rates</t>
  </si>
  <si>
    <t>Annual Line Item Budget</t>
  </si>
  <si>
    <t>Dollar Amount</t>
  </si>
  <si>
    <t>Hours Paid per Week</t>
  </si>
  <si>
    <t>Describe Cost</t>
  </si>
  <si>
    <t xml:space="preserve">Nightly Lodging Rate </t>
  </si>
  <si>
    <t xml:space="preserve"># of Nights </t>
  </si>
  <si>
    <t>Type of Cost</t>
  </si>
  <si>
    <t>Position Title</t>
  </si>
  <si>
    <t>Monthly Pay Rate for 1 FTE</t>
  </si>
  <si>
    <t xml:space="preserve">• </t>
  </si>
  <si>
    <t>Your budget document must be submitted in Excel. Do not submit a “PDF” Adobe Acrobat copy of your budget document.</t>
  </si>
  <si>
    <t>General Instructions:</t>
  </si>
  <si>
    <t>Contact your Contract Administrator if you need additional lines added to a section.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</si>
  <si>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</si>
  <si>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</si>
  <si>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</si>
  <si>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</si>
  <si>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</si>
  <si>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</si>
  <si>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</si>
  <si>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</si>
  <si>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</si>
  <si>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</si>
  <si>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</si>
  <si>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</si>
  <si>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</si>
  <si>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</si>
  <si>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</si>
  <si>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</si>
  <si>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Training Event and/or Trainers</t>
  </si>
  <si>
    <t>Line Item</t>
  </si>
  <si>
    <t>Matching Funds Percentage</t>
  </si>
  <si>
    <t>Total Dollar Amount
(Grant + Match)</t>
  </si>
  <si>
    <t>Enter information in yellow highlighted cells within this Workbook. (White cells are locked.) For example, information entered on Part 2 will automatically populate Part 1.</t>
  </si>
  <si>
    <t>The yellow highlighting will be removed when the budget is approved.</t>
  </si>
  <si>
    <t>For every entry in the table, there must be a matching entry in the justification box.</t>
  </si>
  <si>
    <t>Fringe Rate Calculator</t>
  </si>
  <si>
    <t>This calculator may be used to determine the % Fringe rate for a position.</t>
  </si>
  <si>
    <t>"Cost" for the position
(from Section A: Salaries)</t>
  </si>
  <si>
    <t>Fringe Benefit Name</t>
  </si>
  <si>
    <t>$ Amount</t>
  </si>
  <si>
    <t>401K</t>
  </si>
  <si>
    <t>FICA</t>
  </si>
  <si>
    <t>Pension</t>
  </si>
  <si>
    <t>Salaries</t>
  </si>
  <si>
    <t>Equipment</t>
  </si>
  <si>
    <t>Supplies</t>
  </si>
  <si>
    <t>Training</t>
  </si>
  <si>
    <t>Insurance</t>
  </si>
  <si>
    <t>Other</t>
  </si>
  <si>
    <t>Hourly Employees</t>
  </si>
  <si>
    <t>Salaried Employees</t>
  </si>
  <si>
    <t>Consultant/Subcontractor</t>
  </si>
  <si>
    <t>Subcontractor with Detailed Budgets</t>
  </si>
  <si>
    <t>https://www.hhs.gov/grants-contracts/contracts/contract-policies-regulations/spending-on-promotional-items/index.html</t>
  </si>
  <si>
    <t xml:space="preserve">Total Direct Cost is the sum of total costs from Section A-M. 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</si>
  <si>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</si>
  <si>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</si>
  <si>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</si>
  <si>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</si>
  <si>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</si>
  <si>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</si>
  <si>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</si>
  <si>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</si>
  <si>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</si>
  <si>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</si>
  <si>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</si>
  <si>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</si>
  <si>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</si>
  <si>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</si>
  <si>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</si>
  <si>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</si>
  <si>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</si>
  <si>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</si>
  <si>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</si>
  <si>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</si>
  <si>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6 (Subcontractor 1-Parts 3 and 4)</t>
  </si>
  <si>
    <t>The information on this page will populate when completing Part 4</t>
  </si>
  <si>
    <t>Dental insurance</t>
  </si>
  <si>
    <t>Long term disability</t>
  </si>
  <si>
    <t>Payroll taxes</t>
  </si>
  <si>
    <t>Short term disability</t>
  </si>
  <si>
    <t>Unemployment / Work comp</t>
  </si>
  <si>
    <t>Other items:</t>
  </si>
  <si>
    <t>Total $ amount for the position</t>
  </si>
  <si>
    <t>% Fringe benefits for the position</t>
  </si>
  <si>
    <t>Contract title:</t>
  </si>
  <si>
    <t>Name of agency:</t>
  </si>
  <si>
    <t>Contract period:</t>
  </si>
  <si>
    <t># of Weeks Paid in Contract period</t>
  </si>
  <si>
    <t># of Months Paid in Contract period</t>
  </si>
  <si>
    <t>Max budget available:</t>
  </si>
  <si>
    <t>Grant funding source(s):</t>
  </si>
  <si>
    <r>
      <rPr>
        <b/>
        <sz val="10"/>
        <rFont val="Arial"/>
        <family val="2"/>
      </rPr>
      <t>Part 1 Instructions:</t>
    </r>
    <r>
      <rPr>
        <b/>
        <u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• Enter the match amount for each line item in the yellow highlighted area.
</t>
    </r>
    <r>
      <rPr>
        <b/>
        <sz val="10"/>
        <rFont val="Arial"/>
        <family val="2"/>
      </rPr>
      <t>• Any cells that are not highlighted in yellow will fill in automatically from Part 2.</t>
    </r>
    <r>
      <rPr>
        <sz val="10"/>
        <rFont val="Arial"/>
        <family val="2"/>
      </rPr>
      <t xml:space="preserve">
• Briefly describe the sources of the match funding in the yellow area below the table. </t>
    </r>
  </si>
  <si>
    <t>Fringe benefits</t>
  </si>
  <si>
    <t>Operating costs</t>
  </si>
  <si>
    <t>In-state travel</t>
  </si>
  <si>
    <t>Out-of-state travel</t>
  </si>
  <si>
    <t>Consultant and subcontractor expenses</t>
  </si>
  <si>
    <t>Advertising and public information</t>
  </si>
  <si>
    <t>Consumer / Family supports</t>
  </si>
  <si>
    <t>Subtotal of direct costs (Items A through M)</t>
  </si>
  <si>
    <t>Indirect costs</t>
  </si>
  <si>
    <t>Total costs</t>
  </si>
  <si>
    <t>match contribution Amount</t>
  </si>
  <si>
    <t>match contribution sources: Describe the funding source for each match contribution noted in the above budget table.</t>
  </si>
  <si>
    <t>Maximum budget available:</t>
  </si>
  <si>
    <t>A: Salaries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</si>
  <si>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</t>
    </r>
    <r>
      <rPr>
        <b/>
        <sz val="10"/>
        <rFont val="Arial"/>
        <family val="2"/>
      </rPr>
      <t>• IMPORTANT</t>
    </r>
    <r>
      <rPr>
        <sz val="10"/>
        <rFont val="Arial"/>
        <family val="2"/>
      </rPr>
      <t>: Do not include names of individuals filling the positions.
• Total cost for each position should be calculated based on the length of the contract (for example: 12-month versus a shorter term contract).
• Position titles must be consistent with the Work Plan.</t>
    </r>
  </si>
  <si>
    <t>Total cost (Section A)</t>
  </si>
  <si>
    <t>Total cost (Section B)</t>
  </si>
  <si>
    <t>Total cost (Section C)</t>
  </si>
  <si>
    <t>Total cost (Section D)</t>
  </si>
  <si>
    <t>Total cost (Section E)</t>
  </si>
  <si>
    <t>Total cost (Section F)</t>
  </si>
  <si>
    <t>Total cost (Section G)</t>
  </si>
  <si>
    <t>Total cost (Section H)</t>
  </si>
  <si>
    <t>Total cost (Section I)</t>
  </si>
  <si>
    <t>Total cost (Section J)</t>
  </si>
  <si>
    <t>Total cost (Section K)</t>
  </si>
  <si>
    <t>Total cost (Section L)</t>
  </si>
  <si>
    <t>Total cost (Section M)</t>
  </si>
  <si>
    <t>Justification
Provide a brief (2-3 sentence) description of the job duties related to this grant for each position listed above.</t>
  </si>
  <si>
    <t xml:space="preserve">Justification
• Describe how the costs support the program.
</t>
  </si>
  <si>
    <t xml:space="preserve">Justification
• Describe how the # of units were estimated.
• Describe how the cost per unit was estimated.
</t>
  </si>
  <si>
    <t>Justification
• Describe how the costs support the program.
• Describe how the unit cost was determined.</t>
  </si>
  <si>
    <t>Justification
Provide a detailed description of how you arrived at each of the amounts provided above. Provide the following information:
• The purpose of the travel,
• The destinations (if known), and 
• Which positions and number of people will be traveling.</t>
  </si>
  <si>
    <t>Justification
Provide a detailed description of how you arrived at each of the amounts provided above. List:
• The purpose of the travel,
• The rates charged per trip,
• The destinations (if known), and 
• Which positions and number of people will be traveling.</t>
  </si>
  <si>
    <t>Justification
• For Items 1-5, describe how you arrived at each of the costs. Include number of consumers served, rate charged (hourly, monthly, etc.).
• For Item 6, describe the services or products to be provided.</t>
  </si>
  <si>
    <t xml:space="preserve">Justification
• Describe how you arrived at each of the training cost figures above.
• Include the number of staff, volunteers, and consumers who will be attending.
• Describe how the training costs support the program.
</t>
  </si>
  <si>
    <t>Justification
• Describe how you arrived at the costs for each item.</t>
  </si>
  <si>
    <t xml:space="preserve">Justification
• Describe how you arrived at each cost listed.
</t>
  </si>
  <si>
    <t>Justification
• Provide the number of consumers/families to receive the services.
• Describe the type of support services covered such as gas cards, bus passes, respite services, etc.
• Describe how the cost was determined (example: number of families * cost of each).
• Describe how the costs support the program.</t>
  </si>
  <si>
    <t>Justification
• Describe how you arrived at each cost listed.
• Describe how the costs support the program.</t>
  </si>
  <si>
    <t xml:space="preserve">Justification
• Describe the costs that are being covered (for example: salary and fringe costs, support staff for human resources, accounting, etc.)
</t>
  </si>
  <si>
    <t>Justification
• Describe how you arrived at each of the costs. Include number of consumers served, rate charged (hourly, monthly, etc.).
• Describe the services or products to be provided.</t>
  </si>
  <si>
    <t>B: Fringe Benefits</t>
  </si>
  <si>
    <t>retirement</t>
  </si>
  <si>
    <t>life insurance</t>
  </si>
  <si>
    <t>health insurance</t>
  </si>
  <si>
    <t xml:space="preserve">Instructions:
• Fringe benefit components may include items such as Federal Insurance Contributions Act (FICA) and unemployment insurance, retirement, life insurance, workers compensation and health insurance.
</t>
  </si>
  <si>
    <t>Justification
• Describe the various components of the fringe rate (for example, FICA, health insurance, short-term disability, etc.).
• If the fringe rate is above 45%, then a breakdown of the cost of each component is required. For example: FICA (7.65%), health insurance (30%), retirement (8%) = 45.65%. The total percentage shown below must match the total percentage shown in the table.
• If a position does not receive fringe benefits, leave the fringe rate at 0%. Add a note to indicate the position does not receive fringe benefits.</t>
  </si>
  <si>
    <t>C: Equipment (Only for an individual item of $10,000 or more)</t>
  </si>
  <si>
    <r>
      <rPr>
        <b/>
        <sz val="12"/>
        <rFont val="Arial"/>
        <family val="2"/>
      </rPr>
      <t>Instructions: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Enter data ONLY if you are purchasing an individual piece of equipment valued at $10,000 or more.
• The individual item should have a useful life of more than one year and depreciation is generally tracked by the agency's accounting department.
• If items collectively cost more than $10,000 but individually cost less (for example: six workstations at $2,000 apiece), then the items should be reported under Supplies.
</t>
    </r>
  </si>
  <si>
    <t>D: Operating Costs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</si>
  <si>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Operating expenses include items such as rent, maintenance, land telephone and cellular phone services, utilities, IT support, internet access, Zoom licenses, etc.
• Operating costs can be determined either as direct costs or as an allocation of direct costs.
• If operating costs are determined by an allocation of direct costs, then the same allocation method should be used to estimate operating costs for ALL programs supported by the agency.</t>
    </r>
  </si>
  <si>
    <t>E: Supplies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</si>
  <si>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Supplies may include items such as general office supplies (post-it notes, paper, pens, etc.), office furniture (file cabinets, chairs, etc.), laptops, printers, cell phones, etc.
• Supplies may also include specific program supplies such as educational books/materials for clients, med boxes/lock boxes, etc.</t>
    </r>
  </si>
  <si>
    <t>F: In-State Travel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</si>
  <si>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Rates for mileage, meals and lodging cannot exceed current federal General Services Administration rates (link to GSA websites below).
• Reimbursement must be related to staff, volunteers or consumers.
• If the agency has a written policy that allows travel rates higher than the GSA rates, it would be allowable and a copy of the policy must be provided. The policy must be applicable to all employees of the agency.</t>
    </r>
  </si>
  <si>
    <t xml:space="preserve">   GSA mileage rates:</t>
  </si>
  <si>
    <t xml:space="preserve">   GSA lodging &amp; per diem rates:</t>
  </si>
  <si>
    <t>Mileage reimbursement</t>
  </si>
  <si>
    <t>Meal reimbursement</t>
  </si>
  <si>
    <t>Lodging reimbursement</t>
  </si>
  <si>
    <t>Other in-state travel costs</t>
  </si>
  <si>
    <t>G: Out-of-State Travel</t>
  </si>
  <si>
    <t>Mileage cost</t>
  </si>
  <si>
    <t>Airfare cost</t>
  </si>
  <si>
    <t>Meal cost</t>
  </si>
  <si>
    <t>Lodging cost</t>
  </si>
  <si>
    <t>Other cost</t>
  </si>
  <si>
    <t>Other cost Item</t>
  </si>
  <si>
    <t>H: Consultant &amp; Subcontractor Expenses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</si>
  <si>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Use Items 1-5 if the total cost will be simple, such as paying a monthly invoice for a person to provide services.
• Use Item 6 if the costs are more complex. A good guideline is when the subcontractor costs will include a breakdown of salary, fringe, travel expenses, etc. 
• Item 6 may be requested by DCTS to fully understand the information provided (such as DCTS staff, auditors, etc.)
</t>
    </r>
  </si>
  <si>
    <t>I: Training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</si>
  <si>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  <r>
      <rPr>
        <b/>
        <sz val="10"/>
        <rFont val="Arial"/>
        <family val="2"/>
      </rPr>
      <t xml:space="preserve">
</t>
    </r>
  </si>
  <si>
    <t>J: Insurance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</si>
  <si>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Typical costs may include liability insurance, auto insurance, property insurance, etc.</t>
    </r>
  </si>
  <si>
    <t>K: Advertising &amp; Public Information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</si>
  <si>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materials for community outreach (such as costs for brochures, website hosting, and media campaigns).
• Reimbursement for promotional items is limited. See the US Department of Health and Human Services policy:</t>
    </r>
  </si>
  <si>
    <t>L: Consumer/Family Supports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</si>
  <si>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Expenses must directly support the treatment plan that addresses mental health and/or substance use.
• No cash assistance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to consumers or families is permitted.</t>
    </r>
  </si>
  <si>
    <t>M: Other Costs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</si>
  <si>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List costs that cannot be characterized under any other budget category.</t>
    </r>
  </si>
  <si>
    <t>N: Total Direct Costs</t>
  </si>
  <si>
    <t>O: Indirect Costs</t>
  </si>
  <si>
    <r>
      <rPr>
        <b/>
        <sz val="12"/>
        <rFont val="Arial"/>
        <family val="2"/>
      </rPr>
      <t>Instructions</t>
    </r>
    <r>
      <rPr>
        <sz val="12"/>
        <rFont val="Arial"/>
        <family val="2"/>
      </rPr>
      <t>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Applicants may use an indirect cost rate of up to 15%. </t>
    </r>
    <r>
      <rPr>
        <b/>
        <sz val="10"/>
        <rFont val="Arial"/>
        <family val="2"/>
      </rPr>
      <t>A federally approved indirect cost rate letter must be provided for rates above 15%.</t>
    </r>
    <r>
      <rPr>
        <sz val="10"/>
        <rFont val="Arial"/>
        <family val="2"/>
      </rPr>
      <t xml:space="preserve">
• The federally approved rate may only apply to certain direct costs shown in Items A-M.
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</si>
  <si>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</t>
    </r>
    <r>
      <rPr>
        <b/>
        <sz val="10"/>
        <rFont val="Arial"/>
        <family val="2"/>
      </rPr>
      <t>• Important</t>
    </r>
    <r>
      <rPr>
        <sz val="10"/>
        <rFont val="Arial"/>
        <family val="2"/>
      </rPr>
      <t>: Do not include names of individuals filling the positions.
• Total cost for each position should be calculated based on the length of the contract (for example: 12-month versus a shorter term contract).
• Position titles must be consistent with the Work Plan.</t>
    </r>
  </si>
  <si>
    <t>H: Consultant &amp; Contractual Expenses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</si>
  <si>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This category may cover fees and reimbursements for subcontractors. 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</si>
  <si>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</si>
  <si>
    <t>J: Insurance &amp; Surety Bonds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</si>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</sst>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.000_);\(&quot;$&quot;#,##0.000\)"/>
    <numFmt numFmtId="167" formatCode="0.000%"/>
    <numFmt numFmtId="168" formatCode="&quot;$&quot;#,##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sz val="10"/>
      <name val="Times New Roman"/>
      <family val="1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469">
    <xf numFmtId="0" fontId="0" fillId="0" borderId="0" xfId="0"/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4" fillId="0" borderId="12" xfId="2" applyNumberFormat="1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right"/>
    </xf>
    <xf numFmtId="0" fontId="4" fillId="5" borderId="0" xfId="0" applyFont="1" applyFill="1" applyAlignment="1" applyProtection="1">
      <alignment horizontal="right"/>
    </xf>
    <xf numFmtId="0" fontId="4" fillId="0" borderId="5" xfId="2" applyNumberFormat="1" applyFont="1" applyFill="1" applyBorder="1" applyAlignment="1" applyProtection="1">
      <alignment horizontal="left" vertical="center" wrapText="1"/>
    </xf>
    <xf numFmtId="7" fontId="7" fillId="5" borderId="34" xfId="0" applyNumberFormat="1" applyFont="1" applyFill="1" applyBorder="1" applyAlignment="1" applyProtection="1">
      <alignment horizontal="right" vertical="center"/>
    </xf>
    <xf numFmtId="0" fontId="4" fillId="0" borderId="1" xfId="2" applyNumberFormat="1" applyFont="1" applyFill="1" applyBorder="1" applyAlignment="1" applyProtection="1">
      <alignment horizontal="left" wrapText="1"/>
    </xf>
    <xf numFmtId="0" fontId="5" fillId="5" borderId="34" xfId="2" applyFill="1" applyBorder="1" applyAlignment="1" applyProtection="1"/>
    <xf numFmtId="0" fontId="17" fillId="5" borderId="0" xfId="0" applyFont="1" applyFill="1" applyAlignment="1" applyProtection="1">
      <alignment horizontal="right"/>
    </xf>
    <xf numFmtId="7" fontId="7" fillId="5" borderId="0" xfId="0" applyNumberFormat="1" applyFont="1" applyFill="1" applyBorder="1" applyProtection="1"/>
    <xf numFmtId="0" fontId="1" fillId="5" borderId="0" xfId="0" applyFont="1" applyFill="1" applyAlignment="1" applyProtection="1">
      <alignment horizontal="right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" fillId="6" borderId="5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0" fontId="1" fillId="5" borderId="0" xfId="0" applyFont="1" applyFill="1" applyBorder="1" applyAlignment="1" applyProtection="1">
      <alignment vertical="center"/>
    </xf>
    <xf numFmtId="165" fontId="2" fillId="5" borderId="0" xfId="0" applyNumberFormat="1" applyFont="1" applyFill="1" applyBorder="1" applyAlignment="1" applyProtection="1">
      <alignment horizontal="right" vertical="center"/>
    </xf>
    <xf numFmtId="44" fontId="1" fillId="0" borderId="5" xfId="0" applyNumberFormat="1" applyFont="1" applyFill="1" applyBorder="1" applyAlignment="1" applyProtection="1">
      <alignment horizontal="right" vertical="center"/>
    </xf>
    <xf numFmtId="44" fontId="1" fillId="0" borderId="15" xfId="0" applyNumberFormat="1" applyFont="1" applyBorder="1" applyAlignment="1" applyProtection="1">
      <alignment horizontal="right" vertical="center"/>
    </xf>
    <xf numFmtId="44" fontId="1" fillId="0" borderId="1" xfId="0" applyNumberFormat="1" applyFont="1" applyFill="1" applyBorder="1" applyAlignment="1" applyProtection="1">
      <alignment horizontal="right" vertical="center"/>
    </xf>
    <xf numFmtId="44" fontId="1" fillId="0" borderId="2" xfId="0" applyNumberFormat="1" applyFont="1" applyFill="1" applyBorder="1" applyAlignment="1" applyProtection="1">
      <alignment horizontal="right" vertical="center"/>
    </xf>
    <xf numFmtId="44" fontId="2" fillId="6" borderId="5" xfId="0" applyNumberFormat="1" applyFont="1" applyFill="1" applyBorder="1" applyAlignment="1" applyProtection="1">
      <alignment horizontal="right" vertical="center"/>
    </xf>
    <xf numFmtId="44" fontId="2" fillId="6" borderId="15" xfId="0" applyNumberFormat="1" applyFont="1" applyFill="1" applyBorder="1" applyAlignment="1" applyProtection="1">
      <alignment horizontal="right" vertical="center"/>
    </xf>
    <xf numFmtId="44" fontId="1" fillId="0" borderId="2" xfId="0" applyNumberFormat="1" applyFont="1" applyBorder="1" applyAlignment="1" applyProtection="1">
      <alignment horizontal="right" vertical="center"/>
    </xf>
    <xf numFmtId="44" fontId="2" fillId="6" borderId="25" xfId="0" applyNumberFormat="1" applyFont="1" applyFill="1" applyBorder="1" applyAlignment="1" applyProtection="1">
      <alignment horizontal="right" vertical="center"/>
    </xf>
    <xf numFmtId="44" fontId="2" fillId="6" borderId="26" xfId="0" applyNumberFormat="1" applyFont="1" applyFill="1" applyBorder="1" applyAlignment="1" applyProtection="1">
      <alignment horizontal="right" vertical="center"/>
    </xf>
    <xf numFmtId="44" fontId="4" fillId="0" borderId="15" xfId="0" applyNumberFormat="1" applyFont="1" applyFill="1" applyBorder="1" applyAlignment="1" applyProtection="1">
      <alignment horizontal="right" vertical="center"/>
    </xf>
    <xf numFmtId="44" fontId="4" fillId="0" borderId="10" xfId="0" applyNumberFormat="1" applyFont="1" applyFill="1" applyBorder="1" applyAlignment="1" applyProtection="1">
      <alignment horizontal="right" vertical="center"/>
    </xf>
    <xf numFmtId="44" fontId="4" fillId="0" borderId="48" xfId="0" applyNumberFormat="1" applyFont="1" applyFill="1" applyBorder="1" applyAlignment="1" applyProtection="1">
      <alignment horizontal="right" vertical="center"/>
    </xf>
    <xf numFmtId="44" fontId="2" fillId="4" borderId="33" xfId="0" applyNumberFormat="1" applyFont="1" applyFill="1" applyBorder="1" applyAlignment="1" applyProtection="1">
      <alignment horizontal="center"/>
    </xf>
    <xf numFmtId="44" fontId="4" fillId="0" borderId="13" xfId="0" applyNumberFormat="1" applyFont="1" applyFill="1" applyBorder="1" applyAlignment="1" applyProtection="1">
      <alignment horizontal="right" vertical="center"/>
    </xf>
    <xf numFmtId="44" fontId="2" fillId="0" borderId="38" xfId="0" applyNumberFormat="1" applyFont="1" applyFill="1" applyBorder="1" applyAlignment="1" applyProtection="1">
      <alignment horizontal="right" vertical="center"/>
    </xf>
    <xf numFmtId="44" fontId="4" fillId="0" borderId="5" xfId="0" applyNumberFormat="1" applyFont="1" applyFill="1" applyBorder="1" applyAlignment="1" applyProtection="1">
      <alignment horizontal="right" vertical="center"/>
    </xf>
    <xf numFmtId="44" fontId="4" fillId="0" borderId="1" xfId="0" applyNumberFormat="1" applyFont="1" applyFill="1" applyBorder="1" applyAlignment="1" applyProtection="1">
      <alignment horizontal="right" vertical="center"/>
    </xf>
    <xf numFmtId="44" fontId="2" fillId="0" borderId="33" xfId="0" applyNumberFormat="1" applyFont="1" applyFill="1" applyBorder="1" applyAlignment="1" applyProtection="1">
      <alignment horizontal="right" vertical="center"/>
    </xf>
    <xf numFmtId="44" fontId="1" fillId="0" borderId="15" xfId="0" applyNumberFormat="1" applyFont="1" applyFill="1" applyBorder="1" applyAlignment="1" applyProtection="1">
      <alignment horizontal="right" vertical="center"/>
    </xf>
    <xf numFmtId="44" fontId="1" fillId="0" borderId="10" xfId="0" applyNumberFormat="1" applyFont="1" applyFill="1" applyBorder="1" applyAlignment="1" applyProtection="1">
      <alignment horizontal="right" vertical="center"/>
    </xf>
    <xf numFmtId="44" fontId="1" fillId="0" borderId="13" xfId="0" applyNumberFormat="1" applyFont="1" applyFill="1" applyBorder="1" applyAlignment="1" applyProtection="1">
      <alignment horizontal="right" vertical="center"/>
    </xf>
    <xf numFmtId="44" fontId="2" fillId="0" borderId="33" xfId="1" applyNumberFormat="1" applyFont="1" applyFill="1" applyBorder="1" applyAlignment="1" applyProtection="1">
      <alignment horizontal="right" vertical="center"/>
    </xf>
    <xf numFmtId="44" fontId="4" fillId="0" borderId="26" xfId="0" applyNumberFormat="1" applyFont="1" applyFill="1" applyBorder="1" applyAlignment="1" applyProtection="1">
      <alignment horizontal="right" vertical="center"/>
    </xf>
    <xf numFmtId="44" fontId="4" fillId="5" borderId="0" xfId="0" applyNumberFormat="1" applyFont="1" applyFill="1" applyBorder="1" applyAlignment="1" applyProtection="1">
      <alignment horizontal="right"/>
    </xf>
    <xf numFmtId="44" fontId="4" fillId="0" borderId="18" xfId="0" applyNumberFormat="1" applyFont="1" applyFill="1" applyBorder="1" applyAlignment="1" applyProtection="1">
      <alignment horizontal="right" vertical="center"/>
    </xf>
    <xf numFmtId="44" fontId="4" fillId="0" borderId="0" xfId="0" applyNumberFormat="1" applyFont="1" applyFill="1" applyBorder="1" applyAlignment="1" applyProtection="1">
      <alignment horizontal="right"/>
    </xf>
    <xf numFmtId="44" fontId="2" fillId="2" borderId="33" xfId="0" applyNumberFormat="1" applyFont="1" applyFill="1" applyBorder="1" applyAlignment="1" applyProtection="1">
      <alignment horizontal="right" vertical="center"/>
    </xf>
    <xf numFmtId="44" fontId="2" fillId="0" borderId="33" xfId="0" applyNumberFormat="1" applyFont="1" applyFill="1" applyBorder="1" applyAlignment="1" applyProtection="1">
      <alignment horizontal="left" vertical="center" wrapText="1"/>
    </xf>
    <xf numFmtId="44" fontId="2" fillId="0" borderId="5" xfId="0" applyNumberFormat="1" applyFont="1" applyFill="1" applyBorder="1" applyAlignment="1" applyProtection="1">
      <alignment horizontal="right" vertical="center"/>
    </xf>
    <xf numFmtId="44" fontId="1" fillId="5" borderId="10" xfId="0" applyNumberFormat="1" applyFont="1" applyFill="1" applyBorder="1" applyAlignment="1" applyProtection="1">
      <alignment horizontal="right" vertical="center"/>
    </xf>
    <xf numFmtId="44" fontId="1" fillId="5" borderId="20" xfId="0" applyNumberFormat="1" applyFont="1" applyFill="1" applyBorder="1" applyAlignment="1" applyProtection="1">
      <alignment horizontal="right" vertical="center"/>
    </xf>
    <xf numFmtId="44" fontId="2" fillId="4" borderId="51" xfId="0" applyNumberFormat="1" applyFont="1" applyFill="1" applyBorder="1" applyAlignment="1" applyProtection="1">
      <alignment horizontal="center"/>
    </xf>
    <xf numFmtId="44" fontId="4" fillId="0" borderId="8" xfId="0" applyNumberFormat="1" applyFont="1" applyFill="1" applyBorder="1" applyAlignment="1" applyProtection="1">
      <alignment horizontal="right" vertical="center"/>
    </xf>
    <xf numFmtId="44" fontId="2" fillId="0" borderId="26" xfId="0" applyNumberFormat="1" applyFont="1" applyFill="1" applyBorder="1" applyAlignment="1" applyProtection="1">
      <alignment horizontal="right" vertical="center"/>
    </xf>
    <xf numFmtId="0" fontId="17" fillId="5" borderId="52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>
      <alignment horizontal="left" vertical="center" wrapText="1"/>
    </xf>
    <xf numFmtId="0" fontId="17" fillId="5" borderId="22" xfId="0" applyFont="1" applyFill="1" applyBorder="1" applyAlignment="1" applyProtection="1">
      <alignment horizontal="left"/>
    </xf>
    <xf numFmtId="165" fontId="17" fillId="3" borderId="52" xfId="4" applyNumberFormat="1" applyFont="1" applyFill="1" applyBorder="1" applyAlignment="1" applyProtection="1">
      <alignment horizontal="left"/>
      <protection locked="0"/>
    </xf>
    <xf numFmtId="0" fontId="17" fillId="3" borderId="1" xfId="4" applyFont="1" applyFill="1" applyBorder="1" applyAlignment="1" applyProtection="1">
      <alignment wrapText="1"/>
      <protection locked="0"/>
    </xf>
    <xf numFmtId="165" fontId="17" fillId="3" borderId="1" xfId="4" applyNumberFormat="1" applyFont="1" applyFill="1" applyBorder="1" applyAlignment="1" applyProtection="1">
      <alignment horizontal="center"/>
      <protection locked="0"/>
    </xf>
    <xf numFmtId="0" fontId="20" fillId="3" borderId="1" xfId="4" applyFont="1" applyFill="1" applyBorder="1" applyAlignment="1" applyProtection="1">
      <alignment wrapText="1"/>
      <protection locked="0"/>
    </xf>
    <xf numFmtId="0" fontId="17" fillId="5" borderId="0" xfId="0" applyFont="1" applyFill="1" applyBorder="1" applyAlignment="1" applyProtection="1">
      <alignment horizontal="left"/>
    </xf>
    <xf numFmtId="0" fontId="17" fillId="5" borderId="52" xfId="0" applyFont="1" applyFill="1" applyBorder="1" applyAlignment="1" applyProtection="1"/>
    <xf numFmtId="0" fontId="17" fillId="5" borderId="22" xfId="0" applyFont="1" applyFill="1" applyBorder="1" applyAlignment="1" applyProtection="1"/>
    <xf numFmtId="0" fontId="17" fillId="5" borderId="0" xfId="0" applyFont="1" applyFill="1" applyBorder="1" applyAlignment="1" applyProtection="1"/>
    <xf numFmtId="44" fontId="2" fillId="0" borderId="38" xfId="1" applyNumberFormat="1" applyFont="1" applyFill="1" applyBorder="1" applyAlignment="1" applyProtection="1">
      <alignment horizontal="right" vertical="center"/>
    </xf>
    <xf numFmtId="0" fontId="1" fillId="5" borderId="0" xfId="0" applyFont="1" applyFill="1" applyProtection="1"/>
    <xf numFmtId="0" fontId="0" fillId="5" borderId="0" xfId="0" applyFill="1" applyProtection="1"/>
    <xf numFmtId="0" fontId="0" fillId="0" borderId="0" xfId="0" applyProtection="1"/>
    <xf numFmtId="0" fontId="17" fillId="0" borderId="0" xfId="0" applyFont="1" applyProtection="1"/>
    <xf numFmtId="0" fontId="2" fillId="5" borderId="0" xfId="0" applyFont="1" applyFill="1" applyAlignment="1" applyProtection="1">
      <alignment horizontal="left"/>
    </xf>
    <xf numFmtId="0" fontId="10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center"/>
    </xf>
    <xf numFmtId="49" fontId="2" fillId="4" borderId="16" xfId="0" applyNumberFormat="1" applyFont="1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center" wrapText="1"/>
    </xf>
    <xf numFmtId="0" fontId="2" fillId="4" borderId="18" xfId="0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1" fillId="0" borderId="28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29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27" xfId="0" applyFont="1" applyFill="1" applyBorder="1" applyAlignment="1" applyProtection="1">
      <alignment horizontal="center"/>
    </xf>
    <xf numFmtId="49" fontId="2" fillId="4" borderId="49" xfId="0" applyNumberFormat="1" applyFont="1" applyFill="1" applyBorder="1" applyAlignment="1" applyProtection="1">
      <alignment horizontal="center" wrapText="1"/>
    </xf>
    <xf numFmtId="44" fontId="2" fillId="4" borderId="50" xfId="0" applyNumberFormat="1" applyFont="1" applyFill="1" applyBorder="1" applyAlignment="1" applyProtection="1">
      <alignment horizontal="center" wrapText="1"/>
    </xf>
    <xf numFmtId="39" fontId="2" fillId="4" borderId="50" xfId="1" applyNumberFormat="1" applyFont="1" applyFill="1" applyBorder="1" applyAlignment="1" applyProtection="1">
      <alignment horizontal="center" wrapText="1"/>
    </xf>
    <xf numFmtId="0" fontId="1" fillId="0" borderId="63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6" fillId="5" borderId="32" xfId="0" applyFont="1" applyFill="1" applyBorder="1" applyAlignment="1" applyProtection="1">
      <alignment vertical="center"/>
    </xf>
    <xf numFmtId="0" fontId="4" fillId="5" borderId="32" xfId="0" applyFont="1" applyFill="1" applyBorder="1" applyAlignment="1" applyProtection="1">
      <alignment horizontal="right" vertical="center"/>
    </xf>
    <xf numFmtId="44" fontId="4" fillId="5" borderId="32" xfId="1" applyFont="1" applyFill="1" applyBorder="1" applyAlignment="1" applyProtection="1">
      <alignment horizontal="right" vertical="center"/>
    </xf>
    <xf numFmtId="0" fontId="7" fillId="5" borderId="4" xfId="0" applyFont="1" applyFill="1" applyBorder="1" applyProtection="1"/>
    <xf numFmtId="0" fontId="6" fillId="5" borderId="0" xfId="0" applyFont="1" applyFill="1" applyBorder="1" applyProtection="1"/>
    <xf numFmtId="44" fontId="6" fillId="5" borderId="0" xfId="1" applyFont="1" applyFill="1" applyBorder="1" applyProtection="1"/>
    <xf numFmtId="0" fontId="4" fillId="0" borderId="6" xfId="0" applyFont="1" applyFill="1" applyBorder="1" applyAlignment="1" applyProtection="1">
      <alignment vertical="top" wrapText="1"/>
    </xf>
    <xf numFmtId="0" fontId="4" fillId="0" borderId="9" xfId="0" applyFont="1" applyFill="1" applyBorder="1" applyAlignment="1" applyProtection="1">
      <alignment vertical="top" wrapText="1"/>
    </xf>
    <xf numFmtId="0" fontId="4" fillId="0" borderId="11" xfId="0" applyFont="1" applyFill="1" applyBorder="1" applyAlignment="1" applyProtection="1">
      <alignment vertical="top" wrapText="1"/>
    </xf>
    <xf numFmtId="0" fontId="0" fillId="5" borderId="0" xfId="0" applyFill="1" applyBorder="1" applyProtection="1"/>
    <xf numFmtId="0" fontId="0" fillId="0" borderId="4" xfId="0" applyFill="1" applyBorder="1" applyProtection="1"/>
    <xf numFmtId="0" fontId="2" fillId="4" borderId="16" xfId="0" applyFont="1" applyFill="1" applyBorder="1" applyAlignment="1" applyProtection="1">
      <alignment horizontal="center"/>
    </xf>
    <xf numFmtId="0" fontId="2" fillId="4" borderId="17" xfId="1" applyNumberFormat="1" applyFont="1" applyFill="1" applyBorder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0" fillId="5" borderId="34" xfId="0" applyFill="1" applyBorder="1" applyProtection="1"/>
    <xf numFmtId="44" fontId="6" fillId="5" borderId="34" xfId="0" applyNumberFormat="1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4" fontId="2" fillId="4" borderId="17" xfId="1" applyNumberFormat="1" applyFont="1" applyFill="1" applyBorder="1" applyAlignment="1" applyProtection="1">
      <alignment horizontal="center"/>
    </xf>
    <xf numFmtId="44" fontId="2" fillId="4" borderId="18" xfId="0" applyNumberFormat="1" applyFont="1" applyFill="1" applyBorder="1" applyAlignment="1" applyProtection="1">
      <alignment horizontal="center"/>
    </xf>
    <xf numFmtId="0" fontId="0" fillId="5" borderId="4" xfId="0" applyFill="1" applyBorder="1" applyProtection="1"/>
    <xf numFmtId="7" fontId="6" fillId="5" borderId="0" xfId="0" applyNumberFormat="1" applyFont="1" applyFill="1" applyBorder="1" applyProtection="1"/>
    <xf numFmtId="44" fontId="6" fillId="5" borderId="34" xfId="0" applyNumberFormat="1" applyFont="1" applyFill="1" applyBorder="1" applyProtection="1"/>
    <xf numFmtId="44" fontId="6" fillId="5" borderId="0" xfId="0" applyNumberFormat="1" applyFont="1" applyFill="1" applyBorder="1" applyProtection="1"/>
    <xf numFmtId="0" fontId="0" fillId="5" borderId="34" xfId="0" applyFill="1" applyBorder="1" applyAlignment="1" applyProtection="1">
      <alignment vertical="center"/>
    </xf>
    <xf numFmtId="44" fontId="4" fillId="5" borderId="32" xfId="0" applyNumberFormat="1" applyFont="1" applyFill="1" applyBorder="1" applyAlignment="1" applyProtection="1">
      <alignment horizontal="right" vertical="center"/>
    </xf>
    <xf numFmtId="7" fontId="6" fillId="5" borderId="0" xfId="1" applyNumberFormat="1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7" fillId="5" borderId="4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center"/>
    </xf>
    <xf numFmtId="0" fontId="7" fillId="5" borderId="34" xfId="0" applyFont="1" applyFill="1" applyBorder="1" applyAlignment="1" applyProtection="1"/>
    <xf numFmtId="0" fontId="12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2" fillId="5" borderId="4" xfId="0" applyFont="1" applyFill="1" applyBorder="1" applyAlignment="1" applyProtection="1">
      <alignment horizontal="left" vertical="top" wrapText="1"/>
    </xf>
    <xf numFmtId="0" fontId="5" fillId="5" borderId="0" xfId="2" applyFill="1" applyBorder="1" applyAlignment="1" applyProtection="1">
      <alignment horizontal="left" vertical="top" wrapText="1"/>
    </xf>
    <xf numFmtId="0" fontId="5" fillId="5" borderId="34" xfId="2" applyFill="1" applyBorder="1" applyAlignment="1" applyProtection="1">
      <alignment horizontal="left" vertical="top" wrapText="1"/>
    </xf>
    <xf numFmtId="0" fontId="0" fillId="2" borderId="4" xfId="0" applyFill="1" applyBorder="1" applyProtection="1"/>
    <xf numFmtId="0" fontId="6" fillId="5" borderId="34" xfId="0" applyFont="1" applyFill="1" applyBorder="1" applyProtection="1"/>
    <xf numFmtId="0" fontId="0" fillId="4" borderId="16" xfId="0" applyFill="1" applyBorder="1" applyAlignment="1" applyProtection="1">
      <alignment vertical="center"/>
    </xf>
    <xf numFmtId="166" fontId="4" fillId="5" borderId="0" xfId="0" applyNumberFormat="1" applyFont="1" applyFill="1" applyBorder="1" applyAlignment="1" applyProtection="1">
      <alignment horizontal="right"/>
    </xf>
    <xf numFmtId="3" fontId="4" fillId="5" borderId="0" xfId="0" applyNumberFormat="1" applyFont="1" applyFill="1" applyBorder="1" applyProtection="1"/>
    <xf numFmtId="44" fontId="2" fillId="7" borderId="18" xfId="0" applyNumberFormat="1" applyFont="1" applyFill="1" applyBorder="1" applyAlignment="1" applyProtection="1">
      <alignment horizontal="center" wrapText="1"/>
    </xf>
    <xf numFmtId="7" fontId="4" fillId="5" borderId="0" xfId="0" applyNumberFormat="1" applyFont="1" applyFill="1" applyBorder="1" applyAlignment="1" applyProtection="1">
      <alignment horizontal="right"/>
    </xf>
    <xf numFmtId="0" fontId="2" fillId="8" borderId="49" xfId="0" applyFont="1" applyFill="1" applyBorder="1" applyAlignment="1" applyProtection="1">
      <alignment horizontal="center" wrapText="1"/>
    </xf>
    <xf numFmtId="3" fontId="2" fillId="8" borderId="50" xfId="0" applyNumberFormat="1" applyFont="1" applyFill="1" applyBorder="1" applyAlignment="1" applyProtection="1">
      <alignment horizontal="center" wrapText="1"/>
    </xf>
    <xf numFmtId="44" fontId="2" fillId="8" borderId="51" xfId="0" applyNumberFormat="1" applyFont="1" applyFill="1" applyBorder="1" applyAlignment="1" applyProtection="1">
      <alignment horizontal="center" wrapText="1"/>
    </xf>
    <xf numFmtId="0" fontId="0" fillId="8" borderId="31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horizontal="center" wrapText="1"/>
    </xf>
    <xf numFmtId="0" fontId="4" fillId="9" borderId="16" xfId="0" applyFont="1" applyFill="1" applyBorder="1" applyAlignment="1" applyProtection="1">
      <alignment vertical="center"/>
    </xf>
    <xf numFmtId="0" fontId="4" fillId="5" borderId="4" xfId="0" applyFont="1" applyFill="1" applyBorder="1" applyProtection="1"/>
    <xf numFmtId="0" fontId="4" fillId="5" borderId="0" xfId="0" applyFont="1" applyFill="1" applyBorder="1" applyAlignment="1" applyProtection="1">
      <alignment wrapText="1"/>
    </xf>
    <xf numFmtId="0" fontId="4" fillId="5" borderId="32" xfId="0" applyFont="1" applyFill="1" applyBorder="1" applyAlignment="1" applyProtection="1">
      <alignment vertical="center" wrapText="1"/>
    </xf>
    <xf numFmtId="0" fontId="4" fillId="5" borderId="32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34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wrapText="1"/>
    </xf>
    <xf numFmtId="0" fontId="2" fillId="5" borderId="4" xfId="0" applyFont="1" applyFill="1" applyBorder="1" applyAlignment="1" applyProtection="1">
      <alignment vertical="top" wrapText="1"/>
    </xf>
    <xf numFmtId="0" fontId="4" fillId="0" borderId="14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6" fillId="5" borderId="34" xfId="0" applyFont="1" applyFill="1" applyBorder="1" applyAlignment="1" applyProtection="1">
      <alignment vertical="center" wrapText="1"/>
    </xf>
    <xf numFmtId="44" fontId="6" fillId="5" borderId="0" xfId="0" applyNumberFormat="1" applyFont="1" applyFill="1" applyBorder="1" applyAlignment="1" applyProtection="1">
      <alignment vertical="center"/>
    </xf>
    <xf numFmtId="44" fontId="6" fillId="5" borderId="0" xfId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2" fillId="5" borderId="31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left" vertical="top" wrapText="1"/>
    </xf>
    <xf numFmtId="0" fontId="2" fillId="4" borderId="51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6" fillId="5" borderId="36" xfId="0" applyFont="1" applyFill="1" applyBorder="1" applyAlignment="1" applyProtection="1">
      <alignment vertical="center"/>
    </xf>
    <xf numFmtId="7" fontId="7" fillId="5" borderId="36" xfId="1" applyNumberFormat="1" applyFont="1" applyFill="1" applyBorder="1" applyAlignment="1" applyProtection="1">
      <alignment horizontal="right" vertical="center"/>
    </xf>
    <xf numFmtId="0" fontId="4" fillId="2" borderId="4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2" fillId="5" borderId="4" xfId="0" applyFont="1" applyFill="1" applyBorder="1" applyProtection="1"/>
    <xf numFmtId="0" fontId="11" fillId="5" borderId="0" xfId="0" applyFont="1" applyFill="1" applyBorder="1" applyProtection="1"/>
    <xf numFmtId="0" fontId="13" fillId="5" borderId="0" xfId="0" applyFont="1" applyFill="1" applyBorder="1" applyProtection="1"/>
    <xf numFmtId="0" fontId="1" fillId="0" borderId="49" xfId="0" applyFont="1" applyBorder="1" applyAlignment="1" applyProtection="1">
      <alignment vertical="center"/>
    </xf>
    <xf numFmtId="7" fontId="6" fillId="5" borderId="0" xfId="0" applyNumberFormat="1" applyFont="1" applyFill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7" fontId="7" fillId="5" borderId="0" xfId="1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top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2" fillId="2" borderId="31" xfId="0" applyFont="1" applyFill="1" applyBorder="1" applyAlignment="1" applyProtection="1">
      <alignment horizontal="left" vertical="center" wrapText="1"/>
    </xf>
    <xf numFmtId="0" fontId="2" fillId="5" borderId="32" xfId="0" applyFont="1" applyFill="1" applyBorder="1" applyAlignment="1" applyProtection="1">
      <alignment horizontal="left" vertical="center" wrapText="1"/>
    </xf>
    <xf numFmtId="0" fontId="14" fillId="5" borderId="4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</xf>
    <xf numFmtId="6" fontId="2" fillId="5" borderId="0" xfId="0" applyNumberFormat="1" applyFont="1" applyFill="1" applyBorder="1" applyAlignment="1" applyProtection="1">
      <alignment horizontal="right" vertical="top" wrapText="1"/>
    </xf>
    <xf numFmtId="0" fontId="2" fillId="2" borderId="31" xfId="0" applyFont="1" applyFill="1" applyBorder="1" applyAlignment="1" applyProtection="1">
      <alignment vertical="center"/>
    </xf>
    <xf numFmtId="49" fontId="4" fillId="5" borderId="32" xfId="0" applyNumberFormat="1" applyFont="1" applyFill="1" applyBorder="1" applyAlignment="1" applyProtection="1">
      <alignment vertical="center" wrapText="1"/>
    </xf>
    <xf numFmtId="4" fontId="4" fillId="5" borderId="32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top" wrapText="1"/>
    </xf>
    <xf numFmtId="0" fontId="8" fillId="5" borderId="0" xfId="0" applyFont="1" applyFill="1" applyBorder="1" applyAlignment="1" applyProtection="1">
      <alignment horizontal="left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12" fillId="5" borderId="0" xfId="0" applyFont="1" applyFill="1" applyBorder="1" applyProtection="1"/>
    <xf numFmtId="0" fontId="1" fillId="0" borderId="43" xfId="0" applyFont="1" applyBorder="1" applyAlignment="1" applyProtection="1">
      <alignment wrapText="1"/>
    </xf>
    <xf numFmtId="44" fontId="2" fillId="0" borderId="37" xfId="0" applyNumberFormat="1" applyFont="1" applyBorder="1" applyAlignment="1" applyProtection="1">
      <alignment horizontal="right" wrapText="1"/>
    </xf>
    <xf numFmtId="0" fontId="2" fillId="5" borderId="0" xfId="0" applyFont="1" applyFill="1" applyBorder="1" applyAlignment="1" applyProtection="1"/>
    <xf numFmtId="0" fontId="2" fillId="5" borderId="4" xfId="0" applyFont="1" applyFill="1" applyBorder="1" applyAlignment="1" applyProtection="1"/>
    <xf numFmtId="7" fontId="6" fillId="5" borderId="4" xfId="0" applyNumberFormat="1" applyFont="1" applyFill="1" applyBorder="1" applyAlignment="1" applyProtection="1">
      <alignment horizontal="right"/>
    </xf>
    <xf numFmtId="9" fontId="6" fillId="5" borderId="0" xfId="3" applyFont="1" applyFill="1" applyBorder="1" applyAlignment="1" applyProtection="1">
      <alignment horizontal="right"/>
    </xf>
    <xf numFmtId="7" fontId="7" fillId="5" borderId="0" xfId="0" applyNumberFormat="1" applyFont="1" applyFill="1" applyBorder="1" applyAlignment="1" applyProtection="1">
      <alignment horizontal="right"/>
    </xf>
    <xf numFmtId="0" fontId="1" fillId="5" borderId="0" xfId="0" applyFont="1" applyFill="1" applyBorder="1" applyAlignment="1" applyProtection="1">
      <alignment horizontal="right"/>
    </xf>
    <xf numFmtId="0" fontId="6" fillId="5" borderId="0" xfId="0" applyFont="1" applyFill="1" applyProtection="1"/>
    <xf numFmtId="49" fontId="0" fillId="5" borderId="0" xfId="0" applyNumberFormat="1" applyFill="1" applyBorder="1" applyProtection="1"/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6" borderId="14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6" borderId="24" xfId="0" applyFont="1" applyFill="1" applyBorder="1" applyAlignment="1" applyProtection="1">
      <alignment horizontal="center" vertical="center"/>
    </xf>
    <xf numFmtId="0" fontId="2" fillId="6" borderId="25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top" wrapText="1"/>
    </xf>
    <xf numFmtId="164" fontId="2" fillId="0" borderId="0" xfId="0" applyNumberFormat="1" applyFont="1" applyProtection="1"/>
    <xf numFmtId="0" fontId="0" fillId="0" borderId="0" xfId="0" applyFill="1" applyBorder="1" applyProtection="1"/>
    <xf numFmtId="0" fontId="17" fillId="0" borderId="52" xfId="0" applyFont="1" applyFill="1" applyBorder="1" applyAlignment="1" applyProtection="1"/>
    <xf numFmtId="0" fontId="17" fillId="0" borderId="0" xfId="0" applyFont="1" applyFill="1" applyBorder="1" applyProtection="1"/>
    <xf numFmtId="0" fontId="17" fillId="0" borderId="22" xfId="0" applyFont="1" applyFill="1" applyBorder="1" applyAlignment="1" applyProtection="1"/>
    <xf numFmtId="0" fontId="6" fillId="0" borderId="0" xfId="0" applyFont="1" applyFill="1" applyBorder="1" applyProtection="1"/>
    <xf numFmtId="49" fontId="2" fillId="4" borderId="31" xfId="0" applyNumberFormat="1" applyFont="1" applyFill="1" applyBorder="1" applyAlignment="1" applyProtection="1">
      <alignment horizontal="center" wrapText="1"/>
    </xf>
    <xf numFmtId="0" fontId="2" fillId="4" borderId="33" xfId="0" applyFont="1" applyFill="1" applyBorder="1" applyAlignment="1" applyProtection="1">
      <alignment horizontal="center" wrapText="1"/>
    </xf>
    <xf numFmtId="44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5" fillId="5" borderId="4" xfId="0" applyFont="1" applyFill="1" applyBorder="1" applyAlignment="1" applyProtection="1">
      <alignment horizontal="center"/>
    </xf>
    <xf numFmtId="44" fontId="2" fillId="4" borderId="17" xfId="0" applyNumberFormat="1" applyFont="1" applyFill="1" applyBorder="1" applyAlignment="1" applyProtection="1">
      <alignment horizontal="center" wrapText="1"/>
    </xf>
    <xf numFmtId="39" fontId="2" fillId="4" borderId="17" xfId="1" applyNumberFormat="1" applyFont="1" applyFill="1" applyBorder="1" applyAlignment="1" applyProtection="1">
      <alignment horizontal="center" wrapText="1"/>
    </xf>
    <xf numFmtId="44" fontId="6" fillId="0" borderId="0" xfId="0" applyNumberFormat="1" applyFont="1" applyFill="1" applyBorder="1" applyProtection="1"/>
    <xf numFmtId="0" fontId="6" fillId="5" borderId="35" xfId="0" applyFont="1" applyFill="1" applyBorder="1" applyAlignment="1" applyProtection="1">
      <alignment vertical="center"/>
    </xf>
    <xf numFmtId="44" fontId="6" fillId="5" borderId="36" xfId="1" applyFont="1" applyFill="1" applyBorder="1" applyAlignment="1" applyProtection="1">
      <alignment vertical="center"/>
    </xf>
    <xf numFmtId="0" fontId="0" fillId="5" borderId="36" xfId="0" applyFill="1" applyBorder="1" applyProtection="1"/>
    <xf numFmtId="0" fontId="6" fillId="5" borderId="36" xfId="0" applyFont="1" applyFill="1" applyBorder="1" applyProtection="1"/>
    <xf numFmtId="0" fontId="4" fillId="5" borderId="32" xfId="0" applyFont="1" applyFill="1" applyBorder="1" applyAlignment="1" applyProtection="1">
      <alignment horizontal="center" vertical="center"/>
    </xf>
    <xf numFmtId="44" fontId="4" fillId="5" borderId="32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5" borderId="32" xfId="0" applyFont="1" applyFill="1" applyBorder="1" applyAlignment="1" applyProtection="1">
      <alignment horizontal="right" vertical="center"/>
    </xf>
    <xf numFmtId="44" fontId="6" fillId="5" borderId="32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0" borderId="34" xfId="0" applyFont="1" applyFill="1" applyBorder="1" applyProtection="1"/>
    <xf numFmtId="0" fontId="2" fillId="8" borderId="16" xfId="0" applyFont="1" applyFill="1" applyBorder="1" applyAlignment="1" applyProtection="1">
      <alignment horizontal="center" wrapText="1"/>
    </xf>
    <xf numFmtId="3" fontId="2" fillId="8" borderId="17" xfId="0" applyNumberFormat="1" applyFont="1" applyFill="1" applyBorder="1" applyAlignment="1" applyProtection="1">
      <alignment horizontal="center" wrapText="1"/>
    </xf>
    <xf numFmtId="44" fontId="2" fillId="8" borderId="18" xfId="0" applyNumberFormat="1" applyFont="1" applyFill="1" applyBorder="1" applyAlignment="1" applyProtection="1">
      <alignment horizontal="center" wrapText="1"/>
    </xf>
    <xf numFmtId="7" fontId="4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2" fillId="4" borderId="8" xfId="0" applyFont="1" applyFill="1" applyBorder="1" applyAlignment="1" applyProtection="1">
      <alignment horizontal="center"/>
    </xf>
    <xf numFmtId="0" fontId="1" fillId="0" borderId="39" xfId="0" applyFont="1" applyBorder="1" applyAlignment="1" applyProtection="1">
      <alignment vertical="center"/>
    </xf>
    <xf numFmtId="0" fontId="1" fillId="0" borderId="62" xfId="0" applyFont="1" applyBorder="1" applyAlignment="1" applyProtection="1">
      <alignment vertical="center"/>
    </xf>
    <xf numFmtId="0" fontId="1" fillId="0" borderId="42" xfId="0" applyFont="1" applyFill="1" applyBorder="1" applyAlignment="1" applyProtection="1">
      <alignment vertical="center"/>
    </xf>
    <xf numFmtId="0" fontId="4" fillId="0" borderId="4" xfId="0" applyFont="1" applyFill="1" applyBorder="1" applyProtection="1"/>
    <xf numFmtId="49" fontId="1" fillId="5" borderId="0" xfId="0" applyNumberFormat="1" applyFont="1" applyFill="1" applyBorder="1" applyAlignment="1" applyProtection="1">
      <alignment wrapText="1"/>
    </xf>
    <xf numFmtId="0" fontId="6" fillId="2" borderId="4" xfId="0" applyFont="1" applyFill="1" applyBorder="1" applyProtection="1"/>
    <xf numFmtId="49" fontId="1" fillId="5" borderId="22" xfId="0" applyNumberFormat="1" applyFont="1" applyFill="1" applyBorder="1" applyAlignment="1" applyProtection="1">
      <alignment vertical="center" wrapText="1"/>
    </xf>
    <xf numFmtId="49" fontId="1" fillId="5" borderId="23" xfId="0" applyNumberFormat="1" applyFont="1" applyFill="1" applyBorder="1" applyAlignment="1" applyProtection="1">
      <alignment vertical="center" wrapText="1"/>
    </xf>
    <xf numFmtId="44" fontId="4" fillId="0" borderId="64" xfId="0" applyNumberFormat="1" applyFont="1" applyFill="1" applyBorder="1" applyAlignment="1" applyProtection="1">
      <alignment horizontal="right" vertical="center"/>
    </xf>
    <xf numFmtId="44" fontId="2" fillId="0" borderId="37" xfId="0" applyNumberFormat="1" applyFont="1" applyBorder="1" applyAlignment="1" applyProtection="1">
      <alignment wrapText="1"/>
    </xf>
    <xf numFmtId="7" fontId="6" fillId="0" borderId="0" xfId="0" applyNumberFormat="1" applyFont="1" applyFill="1" applyBorder="1" applyAlignment="1" applyProtection="1">
      <alignment horizontal="right"/>
    </xf>
    <xf numFmtId="9" fontId="6" fillId="0" borderId="0" xfId="3" applyFont="1" applyFill="1" applyBorder="1" applyAlignment="1" applyProtection="1">
      <alignment horizontal="right"/>
    </xf>
    <xf numFmtId="7" fontId="7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17" fillId="0" borderId="0" xfId="0" applyFont="1" applyFill="1" applyProtection="1"/>
    <xf numFmtId="0" fontId="0" fillId="0" borderId="0" xfId="0" applyFill="1" applyProtection="1"/>
    <xf numFmtId="0" fontId="4" fillId="5" borderId="0" xfId="0" applyFont="1" applyFill="1" applyAlignment="1" applyProtection="1">
      <alignment vertical="top"/>
    </xf>
    <xf numFmtId="0" fontId="1" fillId="5" borderId="0" xfId="0" applyFont="1" applyFill="1" applyAlignment="1" applyProtection="1">
      <alignment horizontal="center" wrapText="1"/>
    </xf>
    <xf numFmtId="0" fontId="2" fillId="6" borderId="16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0" fontId="1" fillId="5" borderId="0" xfId="0" applyFont="1" applyFill="1" applyBorder="1" applyAlignment="1" applyProtection="1">
      <alignment horizontal="center" vertical="center"/>
    </xf>
    <xf numFmtId="8" fontId="2" fillId="5" borderId="0" xfId="0" applyNumberFormat="1" applyFont="1" applyFill="1" applyBorder="1" applyAlignment="1" applyProtection="1">
      <alignment horizontal="right" vertical="center"/>
    </xf>
    <xf numFmtId="8" fontId="2" fillId="2" borderId="0" xfId="0" applyNumberFormat="1" applyFont="1" applyFill="1" applyAlignment="1" applyProtection="1">
      <alignment horizontal="right"/>
    </xf>
    <xf numFmtId="165" fontId="2" fillId="5" borderId="0" xfId="0" applyNumberFormat="1" applyFont="1" applyFill="1" applyBorder="1" applyAlignment="1" applyProtection="1">
      <alignment horizontal="right"/>
    </xf>
    <xf numFmtId="8" fontId="2" fillId="5" borderId="0" xfId="0" applyNumberFormat="1" applyFont="1" applyFill="1" applyBorder="1" applyAlignment="1" applyProtection="1">
      <alignment horizontal="right"/>
    </xf>
    <xf numFmtId="9" fontId="2" fillId="5" borderId="0" xfId="0" applyNumberFormat="1" applyFont="1" applyFill="1" applyBorder="1" applyAlignment="1" applyProtection="1">
      <alignment horizontal="right"/>
    </xf>
    <xf numFmtId="165" fontId="1" fillId="0" borderId="0" xfId="4" applyNumberFormat="1" applyProtection="1"/>
    <xf numFmtId="0" fontId="1" fillId="0" borderId="0" xfId="4" applyProtection="1"/>
    <xf numFmtId="0" fontId="17" fillId="0" borderId="0" xfId="4" applyFont="1" applyAlignment="1" applyProtection="1">
      <alignment horizontal="center" vertical="top"/>
    </xf>
    <xf numFmtId="0" fontId="1" fillId="0" borderId="0" xfId="4" applyAlignment="1" applyProtection="1">
      <alignment horizontal="center"/>
    </xf>
    <xf numFmtId="0" fontId="17" fillId="0" borderId="0" xfId="4" applyFont="1" applyAlignment="1" applyProtection="1">
      <alignment wrapText="1"/>
    </xf>
    <xf numFmtId="165" fontId="17" fillId="0" borderId="0" xfId="4" applyNumberFormat="1" applyFont="1" applyProtection="1"/>
    <xf numFmtId="165" fontId="17" fillId="0" borderId="0" xfId="4" applyNumberFormat="1" applyFont="1" applyAlignment="1" applyProtection="1">
      <alignment horizontal="center"/>
    </xf>
    <xf numFmtId="0" fontId="19" fillId="0" borderId="52" xfId="4" applyFont="1" applyBorder="1" applyAlignment="1" applyProtection="1">
      <alignment horizontal="center" wrapText="1"/>
    </xf>
    <xf numFmtId="165" fontId="19" fillId="0" borderId="52" xfId="4" applyNumberFormat="1" applyFont="1" applyBorder="1" applyAlignment="1" applyProtection="1">
      <alignment horizontal="center"/>
    </xf>
    <xf numFmtId="165" fontId="19" fillId="0" borderId="0" xfId="4" applyNumberFormat="1" applyFont="1" applyAlignment="1" applyProtection="1">
      <alignment horizontal="center"/>
    </xf>
    <xf numFmtId="10" fontId="19" fillId="0" borderId="0" xfId="4" applyNumberFormat="1" applyFont="1" applyAlignment="1" applyProtection="1">
      <alignment horizontal="center"/>
    </xf>
    <xf numFmtId="0" fontId="1" fillId="0" borderId="0" xfId="4" applyAlignment="1" applyProtection="1">
      <alignment wrapText="1"/>
    </xf>
    <xf numFmtId="44" fontId="1" fillId="3" borderId="5" xfId="0" applyNumberFormat="1" applyFont="1" applyFill="1" applyBorder="1" applyAlignment="1" applyProtection="1">
      <alignment horizontal="right" vertical="center"/>
      <protection locked="0"/>
    </xf>
    <xf numFmtId="44" fontId="1" fillId="3" borderId="1" xfId="0" applyNumberFormat="1" applyFont="1" applyFill="1" applyBorder="1" applyAlignment="1" applyProtection="1">
      <alignment horizontal="right" vertical="center"/>
      <protection locked="0"/>
    </xf>
    <xf numFmtId="44" fontId="1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44" fontId="0" fillId="0" borderId="0" xfId="0" applyNumberFormat="1" applyFill="1" applyBorder="1" applyAlignment="1" applyProtection="1">
      <alignment horizontal="left" vertical="top" wrapText="1"/>
      <protection locked="0"/>
    </xf>
    <xf numFmtId="44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vertical="center" wrapText="1"/>
      <protection locked="0"/>
    </xf>
    <xf numFmtId="44" fontId="4" fillId="3" borderId="5" xfId="0" applyNumberFormat="1" applyFont="1" applyFill="1" applyBorder="1" applyAlignment="1" applyProtection="1">
      <alignment horizontal="right" vertical="center"/>
      <protection locked="0"/>
    </xf>
    <xf numFmtId="39" fontId="4" fillId="3" borderId="5" xfId="1" applyNumberFormat="1" applyFont="1" applyFill="1" applyBorder="1" applyAlignment="1" applyProtection="1">
      <alignment horizontal="right" vertical="center"/>
      <protection locked="0"/>
    </xf>
    <xf numFmtId="49" fontId="4" fillId="3" borderId="9" xfId="0" applyNumberFormat="1" applyFont="1" applyFill="1" applyBorder="1" applyAlignment="1" applyProtection="1">
      <alignment vertical="center" wrapText="1"/>
      <protection locked="0"/>
    </xf>
    <xf numFmtId="44" fontId="4" fillId="3" borderId="1" xfId="0" applyNumberFormat="1" applyFont="1" applyFill="1" applyBorder="1" applyAlignment="1" applyProtection="1">
      <alignment horizontal="right" vertical="center"/>
      <protection locked="0"/>
    </xf>
    <xf numFmtId="39" fontId="4" fillId="3" borderId="1" xfId="1" applyNumberFormat="1" applyFont="1" applyFill="1" applyBorder="1" applyAlignment="1" applyProtection="1">
      <alignment horizontal="right" vertical="center"/>
      <protection locked="0"/>
    </xf>
    <xf numFmtId="49" fontId="4" fillId="3" borderId="14" xfId="0" applyNumberFormat="1" applyFont="1" applyFill="1" applyBorder="1" applyAlignment="1" applyProtection="1">
      <alignment vertical="center" wrapText="1"/>
      <protection locked="0"/>
    </xf>
    <xf numFmtId="167" fontId="4" fillId="3" borderId="5" xfId="1" applyNumberFormat="1" applyFont="1" applyFill="1" applyBorder="1" applyAlignment="1" applyProtection="1">
      <alignment horizontal="right" vertical="center"/>
      <protection locked="0"/>
    </xf>
    <xf numFmtId="167" fontId="4" fillId="3" borderId="1" xfId="1" applyNumberFormat="1" applyFont="1" applyFill="1" applyBorder="1" applyAlignment="1" applyProtection="1">
      <alignment horizontal="right" vertical="center"/>
      <protection locked="0"/>
    </xf>
    <xf numFmtId="49" fontId="4" fillId="3" borderId="11" xfId="0" applyNumberFormat="1" applyFont="1" applyFill="1" applyBorder="1" applyAlignment="1" applyProtection="1">
      <alignment vertical="center" wrapText="1"/>
      <protection locked="0"/>
    </xf>
    <xf numFmtId="44" fontId="4" fillId="3" borderId="12" xfId="0" applyNumberFormat="1" applyFont="1" applyFill="1" applyBorder="1" applyAlignment="1" applyProtection="1">
      <alignment horizontal="right" vertical="center"/>
      <protection locked="0"/>
    </xf>
    <xf numFmtId="167" fontId="4" fillId="3" borderId="12" xfId="1" applyNumberFormat="1" applyFont="1" applyFill="1" applyBorder="1" applyAlignment="1" applyProtection="1">
      <alignment horizontal="right" vertical="center"/>
      <protection locked="0"/>
    </xf>
    <xf numFmtId="39" fontId="4" fillId="3" borderId="12" xfId="1" applyNumberFormat="1" applyFont="1" applyFill="1" applyBorder="1" applyAlignment="1" applyProtection="1">
      <alignment horizontal="right" vertical="center"/>
      <protection locked="0"/>
    </xf>
    <xf numFmtId="49" fontId="4" fillId="3" borderId="5" xfId="0" applyNumberFormat="1" applyFont="1" applyFill="1" applyBorder="1" applyAlignment="1" applyProtection="1">
      <alignment vertical="center" wrapText="1"/>
      <protection locked="0"/>
    </xf>
    <xf numFmtId="4" fontId="1" fillId="3" borderId="5" xfId="0" applyNumberFormat="1" applyFont="1" applyFill="1" applyBorder="1" applyAlignment="1" applyProtection="1">
      <alignment horizontal="right" vertical="center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49" fontId="4" fillId="3" borderId="12" xfId="0" applyNumberFormat="1" applyFont="1" applyFill="1" applyBorder="1" applyAlignment="1" applyProtection="1">
      <alignment vertical="center" wrapText="1"/>
      <protection locked="0"/>
    </xf>
    <xf numFmtId="4" fontId="1" fillId="3" borderId="12" xfId="0" applyNumberFormat="1" applyFont="1" applyFill="1" applyBorder="1" applyAlignment="1" applyProtection="1">
      <alignment horizontal="right" vertical="center"/>
      <protection locked="0"/>
    </xf>
    <xf numFmtId="44" fontId="1" fillId="3" borderId="12" xfId="0" applyNumberFormat="1" applyFont="1" applyFill="1" applyBorder="1" applyAlignment="1" applyProtection="1">
      <alignment horizontal="right" vertical="center"/>
      <protection locked="0"/>
    </xf>
    <xf numFmtId="4" fontId="4" fillId="3" borderId="5" xfId="0" applyNumberFormat="1" applyFont="1" applyFill="1" applyBorder="1" applyAlignment="1" applyProtection="1">
      <alignment horizontal="right" vertical="center"/>
      <protection locked="0"/>
    </xf>
    <xf numFmtId="4" fontId="4" fillId="3" borderId="1" xfId="0" applyNumberFormat="1" applyFont="1" applyFill="1" applyBorder="1" applyAlignment="1" applyProtection="1">
      <alignment horizontal="right" vertical="center"/>
      <protection locked="0"/>
    </xf>
    <xf numFmtId="4" fontId="4" fillId="3" borderId="12" xfId="0" applyNumberFormat="1" applyFont="1" applyFill="1" applyBorder="1" applyAlignment="1" applyProtection="1">
      <alignment horizontal="right" vertical="center"/>
      <protection locked="0"/>
    </xf>
    <xf numFmtId="49" fontId="4" fillId="3" borderId="46" xfId="0" applyNumberFormat="1" applyFont="1" applyFill="1" applyBorder="1" applyAlignment="1" applyProtection="1">
      <alignment vertical="center" wrapText="1"/>
      <protection locked="0"/>
    </xf>
    <xf numFmtId="166" fontId="4" fillId="3" borderId="25" xfId="0" applyNumberFormat="1" applyFont="1" applyFill="1" applyBorder="1" applyAlignment="1" applyProtection="1">
      <alignment horizontal="right" vertical="center"/>
      <protection locked="0"/>
    </xf>
    <xf numFmtId="3" fontId="4" fillId="3" borderId="25" xfId="0" applyNumberFormat="1" applyFont="1" applyFill="1" applyBorder="1" applyAlignment="1" applyProtection="1">
      <alignment horizontal="right" vertical="center"/>
      <protection locked="0"/>
    </xf>
    <xf numFmtId="7" fontId="4" fillId="3" borderId="17" xfId="0" applyNumberFormat="1" applyFont="1" applyFill="1" applyBorder="1" applyAlignment="1" applyProtection="1">
      <alignment horizontal="right" vertical="center"/>
      <protection locked="0"/>
    </xf>
    <xf numFmtId="3" fontId="4" fillId="3" borderId="17" xfId="0" applyNumberFormat="1" applyFont="1" applyFill="1" applyBorder="1" applyAlignment="1" applyProtection="1">
      <alignment horizontal="right" vertical="center"/>
      <protection locked="0"/>
    </xf>
    <xf numFmtId="44" fontId="4" fillId="3" borderId="26" xfId="0" applyNumberFormat="1" applyFont="1" applyFill="1" applyBorder="1" applyAlignment="1" applyProtection="1">
      <alignment horizontal="right" vertical="center"/>
      <protection locked="0"/>
    </xf>
    <xf numFmtId="44" fontId="4" fillId="3" borderId="15" xfId="0" applyNumberFormat="1" applyFont="1" applyFill="1" applyBorder="1" applyAlignment="1" applyProtection="1">
      <alignment horizontal="right" vertical="center"/>
      <protection locked="0"/>
    </xf>
    <xf numFmtId="44" fontId="4" fillId="3" borderId="10" xfId="0" applyNumberFormat="1" applyFont="1" applyFill="1" applyBorder="1" applyAlignment="1" applyProtection="1">
      <alignment horizontal="right" vertical="center"/>
      <protection locked="0"/>
    </xf>
    <xf numFmtId="44" fontId="4" fillId="3" borderId="13" xfId="0" applyNumberFormat="1" applyFont="1" applyFill="1" applyBorder="1" applyAlignment="1" applyProtection="1">
      <alignment horizontal="right" vertical="center"/>
      <protection locked="0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44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44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4" fontId="4" fillId="3" borderId="13" xfId="0" applyNumberFormat="1" applyFont="1" applyFill="1" applyBorder="1" applyAlignment="1" applyProtection="1">
      <alignment horizontal="left" vertical="center" wrapText="1"/>
      <protection locked="0"/>
    </xf>
    <xf numFmtId="44" fontId="4" fillId="3" borderId="14" xfId="0" applyNumberFormat="1" applyFont="1" applyFill="1" applyBorder="1" applyAlignment="1" applyProtection="1">
      <alignment horizontal="center" vertical="center"/>
      <protection locked="0"/>
    </xf>
    <xf numFmtId="167" fontId="4" fillId="3" borderId="5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49" fontId="4" fillId="3" borderId="47" xfId="0" applyNumberFormat="1" applyFont="1" applyFill="1" applyBorder="1" applyAlignment="1" applyProtection="1">
      <alignment vertical="center" wrapText="1"/>
      <protection locked="0"/>
    </xf>
    <xf numFmtId="44" fontId="4" fillId="3" borderId="46" xfId="0" applyNumberFormat="1" applyFont="1" applyFill="1" applyBorder="1" applyAlignment="1" applyProtection="1">
      <alignment horizontal="right" vertical="center"/>
      <protection locked="0"/>
    </xf>
    <xf numFmtId="39" fontId="4" fillId="3" borderId="46" xfId="1" applyNumberFormat="1" applyFont="1" applyFill="1" applyBorder="1" applyAlignment="1" applyProtection="1">
      <alignment horizontal="right" vertical="center"/>
      <protection locked="0"/>
    </xf>
    <xf numFmtId="49" fontId="4" fillId="3" borderId="7" xfId="0" applyNumberFormat="1" applyFont="1" applyFill="1" applyBorder="1" applyAlignment="1" applyProtection="1">
      <alignment vertical="center" wrapText="1"/>
      <protection locked="0"/>
    </xf>
    <xf numFmtId="44" fontId="4" fillId="3" borderId="7" xfId="0" applyNumberFormat="1" applyFont="1" applyFill="1" applyBorder="1" applyAlignment="1" applyProtection="1">
      <alignment horizontal="right" vertical="center"/>
      <protection locked="0"/>
    </xf>
    <xf numFmtId="167" fontId="4" fillId="3" borderId="7" xfId="1" applyNumberFormat="1" applyFont="1" applyFill="1" applyBorder="1" applyAlignment="1" applyProtection="1">
      <alignment horizontal="right" vertical="center"/>
      <protection locked="0"/>
    </xf>
    <xf numFmtId="39" fontId="4" fillId="3" borderId="7" xfId="1" applyNumberFormat="1" applyFont="1" applyFill="1" applyBorder="1" applyAlignment="1" applyProtection="1">
      <alignment horizontal="right" vertical="center"/>
      <protection locked="0"/>
    </xf>
    <xf numFmtId="167" fontId="4" fillId="3" borderId="46" xfId="1" applyNumberFormat="1" applyFont="1" applyFill="1" applyBorder="1" applyAlignment="1" applyProtection="1">
      <alignment horizontal="right" vertical="center"/>
      <protection locked="0"/>
    </xf>
    <xf numFmtId="166" fontId="4" fillId="3" borderId="25" xfId="0" applyNumberFormat="1" applyFont="1" applyFill="1" applyBorder="1" applyAlignment="1" applyProtection="1">
      <alignment horizontal="center" vertical="center"/>
      <protection locked="0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7" fontId="4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17" xfId="0" applyNumberFormat="1" applyFont="1" applyFill="1" applyBorder="1" applyAlignment="1" applyProtection="1">
      <alignment horizontal="center" vertical="center"/>
      <protection locked="0"/>
    </xf>
    <xf numFmtId="44" fontId="4" fillId="3" borderId="8" xfId="0" applyNumberFormat="1" applyFont="1" applyFill="1" applyBorder="1" applyAlignment="1" applyProtection="1">
      <alignment horizontal="right" vertical="center"/>
      <protection locked="0"/>
    </xf>
    <xf numFmtId="44" fontId="4" fillId="3" borderId="24" xfId="0" applyNumberFormat="1" applyFont="1" applyFill="1" applyBorder="1" applyAlignment="1" applyProtection="1">
      <alignment horizontal="center" vertical="center"/>
      <protection locked="0"/>
    </xf>
    <xf numFmtId="167" fontId="4" fillId="3" borderId="25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" fillId="3" borderId="52" xfId="0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168" fontId="1" fillId="3" borderId="22" xfId="0" applyNumberFormat="1" applyFont="1" applyFill="1" applyBorder="1" applyAlignment="1" applyProtection="1">
      <alignment horizontal="left"/>
      <protection locked="0"/>
    </xf>
    <xf numFmtId="10" fontId="2" fillId="10" borderId="0" xfId="0" applyNumberFormat="1" applyFont="1" applyFill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44" fontId="1" fillId="0" borderId="20" xfId="0" applyNumberFormat="1" applyFont="1" applyBorder="1" applyAlignment="1" applyProtection="1">
      <alignment horizontal="right" vertical="center"/>
    </xf>
    <xf numFmtId="0" fontId="0" fillId="5" borderId="4" xfId="0" applyFill="1" applyBorder="1"/>
    <xf numFmtId="166" fontId="1" fillId="5" borderId="0" xfId="0" applyNumberFormat="1" applyFont="1" applyFill="1" applyAlignment="1">
      <alignment horizontal="right"/>
    </xf>
    <xf numFmtId="44" fontId="4" fillId="3" borderId="26" xfId="0" applyNumberFormat="1" applyFont="1" applyFill="1" applyBorder="1" applyAlignment="1" applyProtection="1">
      <alignment horizontal="right" vertical="center"/>
    </xf>
    <xf numFmtId="0" fontId="1" fillId="4" borderId="16" xfId="0" applyFont="1" applyFill="1" applyBorder="1" applyAlignment="1" applyProtection="1">
      <alignment vertical="center"/>
    </xf>
    <xf numFmtId="0" fontId="1" fillId="8" borderId="31" xfId="0" applyFont="1" applyFill="1" applyBorder="1" applyAlignment="1" applyProtection="1">
      <alignment vertical="center"/>
    </xf>
    <xf numFmtId="0" fontId="1" fillId="9" borderId="16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21" fillId="0" borderId="0" xfId="4" applyFont="1" applyAlignment="1" applyProtection="1">
      <alignment horizontal="left"/>
    </xf>
    <xf numFmtId="0" fontId="18" fillId="0" borderId="0" xfId="4" applyFont="1" applyAlignment="1" applyProtection="1">
      <alignment horizontal="left"/>
    </xf>
    <xf numFmtId="0" fontId="17" fillId="0" borderId="0" xfId="4" applyFont="1" applyAlignment="1" applyProtection="1">
      <alignment horizontal="left" wrapText="1"/>
    </xf>
    <xf numFmtId="0" fontId="17" fillId="0" borderId="0" xfId="4" applyFont="1" applyAlignment="1" applyProtection="1">
      <alignment horizontal="left" vertical="top" wrapText="1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7" fillId="0" borderId="52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 wrapText="1"/>
    </xf>
    <xf numFmtId="168" fontId="1" fillId="5" borderId="52" xfId="0" applyNumberFormat="1" applyFont="1" applyFill="1" applyBorder="1" applyAlignment="1" applyProtection="1">
      <alignment horizontal="left" wrapText="1"/>
    </xf>
    <xf numFmtId="0" fontId="1" fillId="5" borderId="52" xfId="0" applyFont="1" applyFill="1" applyBorder="1" applyAlignment="1" applyProtection="1">
      <alignment horizontal="left" wrapText="1"/>
    </xf>
    <xf numFmtId="0" fontId="19" fillId="6" borderId="36" xfId="0" applyFont="1" applyFill="1" applyBorder="1" applyAlignment="1" applyProtection="1">
      <alignment horizontal="center" wrapText="1"/>
    </xf>
    <xf numFmtId="0" fontId="19" fillId="6" borderId="38" xfId="0" applyFont="1" applyFill="1" applyBorder="1" applyAlignment="1" applyProtection="1">
      <alignment horizontal="center" wrapText="1"/>
    </xf>
    <xf numFmtId="0" fontId="5" fillId="5" borderId="4" xfId="2" applyFill="1" applyBorder="1" applyAlignment="1" applyProtection="1">
      <alignment horizontal="left" vertical="top" wrapText="1" indent="1"/>
      <protection locked="0"/>
    </xf>
    <xf numFmtId="0" fontId="5" fillId="5" borderId="0" xfId="2" applyFill="1" applyBorder="1" applyAlignment="1" applyProtection="1">
      <alignment horizontal="left" vertical="top" wrapText="1" indent="1"/>
      <protection locked="0"/>
    </xf>
    <xf numFmtId="0" fontId="5" fillId="5" borderId="34" xfId="2" applyFill="1" applyBorder="1" applyAlignment="1" applyProtection="1">
      <alignment horizontal="left" vertical="top" wrapText="1" indent="1"/>
      <protection locked="0"/>
    </xf>
    <xf numFmtId="0" fontId="1" fillId="0" borderId="42" xfId="0" applyFont="1" applyBorder="1" applyAlignment="1" applyProtection="1">
      <alignment horizontal="left" wrapText="1"/>
    </xf>
    <xf numFmtId="0" fontId="1" fillId="0" borderId="43" xfId="0" applyFont="1" applyBorder="1" applyAlignment="1" applyProtection="1">
      <alignment horizontal="left" wrapText="1"/>
    </xf>
    <xf numFmtId="0" fontId="16" fillId="4" borderId="39" xfId="0" applyFont="1" applyFill="1" applyBorder="1" applyAlignment="1" applyProtection="1">
      <alignment horizontal="left"/>
    </xf>
    <xf numFmtId="0" fontId="16" fillId="4" borderId="40" xfId="0" applyFont="1" applyFill="1" applyBorder="1" applyAlignment="1" applyProtection="1">
      <alignment horizontal="left"/>
    </xf>
    <xf numFmtId="0" fontId="16" fillId="4" borderId="41" xfId="0" applyFont="1" applyFill="1" applyBorder="1" applyAlignment="1" applyProtection="1">
      <alignment horizontal="left"/>
    </xf>
    <xf numFmtId="0" fontId="2" fillId="4" borderId="31" xfId="0" applyFont="1" applyFill="1" applyBorder="1" applyAlignment="1" applyProtection="1">
      <alignment horizontal="center"/>
    </xf>
    <xf numFmtId="0" fontId="2" fillId="4" borderId="53" xfId="0" applyFont="1" applyFill="1" applyBorder="1" applyAlignment="1" applyProtection="1">
      <alignment horizontal="center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0" fontId="1" fillId="3" borderId="59" xfId="0" applyFont="1" applyFill="1" applyBorder="1" applyAlignment="1" applyProtection="1">
      <alignment horizontal="left" vertical="center" wrapText="1"/>
      <protection locked="0"/>
    </xf>
    <xf numFmtId="0" fontId="1" fillId="3" borderId="55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vertical="center" wrapText="1"/>
      <protection locked="0"/>
    </xf>
    <xf numFmtId="0" fontId="2" fillId="9" borderId="16" xfId="0" applyFont="1" applyFill="1" applyBorder="1" applyAlignment="1" applyProtection="1">
      <alignment horizontal="center"/>
    </xf>
    <xf numFmtId="0" fontId="2" fillId="9" borderId="17" xfId="0" applyFont="1" applyFill="1" applyBorder="1" applyAlignment="1" applyProtection="1">
      <alignment horizontal="center"/>
    </xf>
    <xf numFmtId="0" fontId="5" fillId="5" borderId="0" xfId="2" applyFill="1" applyBorder="1" applyAlignment="1" applyProtection="1">
      <alignment horizontal="left" vertical="top" wrapText="1"/>
      <protection locked="0"/>
    </xf>
    <xf numFmtId="0" fontId="5" fillId="5" borderId="34" xfId="2" applyFill="1" applyBorder="1" applyAlignment="1" applyProtection="1">
      <alignment horizontal="left" vertical="top" wrapText="1"/>
      <protection locked="0"/>
    </xf>
    <xf numFmtId="49" fontId="1" fillId="3" borderId="58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42" xfId="0" applyFont="1" applyFill="1" applyBorder="1" applyAlignment="1" applyProtection="1">
      <alignment horizontal="left" vertical="top" wrapText="1"/>
      <protection locked="0"/>
    </xf>
    <xf numFmtId="0" fontId="4" fillId="3" borderId="43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49" xfId="0" applyFont="1" applyFill="1" applyBorder="1" applyAlignment="1" applyProtection="1">
      <alignment horizontal="center"/>
    </xf>
    <xf numFmtId="0" fontId="2" fillId="4" borderId="50" xfId="0" applyFont="1" applyFill="1" applyBorder="1" applyAlignment="1" applyProtection="1">
      <alignment horizontal="center"/>
    </xf>
    <xf numFmtId="0" fontId="8" fillId="0" borderId="44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5" xfId="0" applyFont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49" fontId="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34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2" fillId="0" borderId="34" xfId="0" applyFont="1" applyBorder="1" applyAlignment="1" applyProtection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5" borderId="44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45" xfId="0" applyFont="1" applyFill="1" applyBorder="1" applyAlignment="1" applyProtection="1">
      <alignment horizontal="left" vertical="center" wrapText="1"/>
    </xf>
    <xf numFmtId="0" fontId="1" fillId="7" borderId="31" xfId="0" applyFont="1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0" fillId="7" borderId="53" xfId="0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34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3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60" xfId="0" applyFont="1" applyBorder="1" applyAlignment="1" applyProtection="1">
      <alignment horizontal="left" vertical="top" wrapText="1"/>
    </xf>
    <xf numFmtId="0" fontId="2" fillId="0" borderId="52" xfId="0" applyFont="1" applyBorder="1" applyAlignment="1" applyProtection="1">
      <alignment horizontal="left" vertical="top" wrapText="1"/>
    </xf>
    <xf numFmtId="0" fontId="2" fillId="0" borderId="61" xfId="0" applyFont="1" applyBorder="1" applyAlignment="1" applyProtection="1">
      <alignment horizontal="left" vertical="top" wrapText="1"/>
    </xf>
    <xf numFmtId="49" fontId="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3" borderId="58" xfId="0" applyFont="1" applyFill="1" applyBorder="1" applyAlignment="1" applyProtection="1">
      <alignment horizontal="left" vertical="center" wrapText="1"/>
      <protection locked="0"/>
    </xf>
    <xf numFmtId="0" fontId="1" fillId="3" borderId="54" xfId="0" applyFont="1" applyFill="1" applyBorder="1" applyAlignment="1" applyProtection="1">
      <alignment horizontal="left" vertical="center" wrapText="1"/>
      <protection locked="0"/>
    </xf>
    <xf numFmtId="49" fontId="1" fillId="3" borderId="5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 applyProtection="1">
      <alignment horizontal="center" wrapText="1"/>
    </xf>
    <xf numFmtId="0" fontId="2" fillId="4" borderId="53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17" fillId="5" borderId="52" xfId="0" applyFont="1" applyFill="1" applyBorder="1" applyAlignment="1" applyProtection="1">
      <alignment horizontal="left" wrapText="1"/>
    </xf>
    <xf numFmtId="0" fontId="17" fillId="5" borderId="22" xfId="0" applyFont="1" applyFill="1" applyBorder="1" applyAlignment="1" applyProtection="1">
      <alignment horizontal="left"/>
    </xf>
    <xf numFmtId="0" fontId="19" fillId="5" borderId="0" xfId="0" applyFont="1" applyFill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left" vertical="center" wrapText="1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/>
    </xf>
    <xf numFmtId="0" fontId="1" fillId="0" borderId="44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9" fillId="6" borderId="36" xfId="0" applyFont="1" applyFill="1" applyBorder="1" applyAlignment="1" applyProtection="1">
      <alignment horizontal="center" vertical="center" wrapText="1"/>
    </xf>
    <xf numFmtId="0" fontId="19" fillId="6" borderId="38" xfId="0" applyFont="1" applyFill="1" applyBorder="1" applyAlignment="1" applyProtection="1">
      <alignment horizontal="center" vertical="center" wrapText="1"/>
    </xf>
    <xf numFmtId="0" fontId="0" fillId="7" borderId="31" xfId="0" applyFill="1" applyBorder="1" applyAlignment="1">
      <alignment horizontal="left" vertical="center"/>
    </xf>
    <xf numFmtId="0" fontId="2" fillId="4" borderId="27" xfId="0" applyFont="1" applyFill="1" applyBorder="1" applyAlignment="1" applyProtection="1">
      <alignment horizontal="center"/>
    </xf>
    <xf numFmtId="0" fontId="2" fillId="4" borderId="56" xfId="0" applyFont="1" applyFill="1" applyBorder="1" applyAlignment="1" applyProtection="1">
      <alignment horizontal="center"/>
    </xf>
    <xf numFmtId="0" fontId="2" fillId="4" borderId="57" xfId="0" applyFont="1" applyFill="1" applyBorder="1" applyAlignment="1" applyProtection="1">
      <alignment horizontal="center"/>
    </xf>
  </cellXfs>
  <cellStyles count="5">
    <cellStyle name="Currency" xfId="1" builtinId="4"/>
    <cellStyle name="Hyperlink" xfId="2" builtinId="8"/>
    <cellStyle name="Normal" xfId="0" builtinId="0"/>
    <cellStyle name="Normal 2" xfId="4" xr:uid="{00000000-0005-0000-0000-000003000000}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gsa.gov/travel/plan-book/transportation-airfare-pov-etc/privately-owned-vehicle-pov-mileage-reimbursement-rates" TargetMode="External"/><Relationship Id="rId1" Type="http://schemas.openxmlformats.org/officeDocument/2006/relationships/printerSettings" Target="../printerSettings/printerSettings4.bin"/><Relationship Id="rId6" Type="http://schemas.openxmlformats.org/officeDocument/2006/relationships/hyperlink" Target="https://www.hhs.gov/grants-contracts/contracts/contract-policies-regulations/spending-on-promotional-items/index.html" TargetMode="External"/><Relationship Id="rId5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gsa.gov/travel/plan-book/transportation-airfare-pov-etc/privately-owned-vehicle-pov-mileage-reimbursement-rat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www.gsa.gov/travel/plan-book/transportation-airfare-pov-etc/privately-owned-vehicle-pov-mileage-reimbursement-rates" TargetMode="External"/><Relationship Id="rId1" Type="http://schemas.openxmlformats.org/officeDocument/2006/relationships/printerSettings" Target="../printerSettings/printerSettings8.bin"/><Relationship Id="rId6" Type="http://schemas.openxmlformats.org/officeDocument/2006/relationships/hyperlink" Target="https://www.hhs.gov/grants-contracts/contracts/contract-policies-regulations/spending-on-promotional-items/index.html" TargetMode="External"/><Relationship Id="rId5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gsa.gov/travel/plan-book/transportation-airfare-pov-etc/privately-owned-vehicle-pov-mileage-reimbursemen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8E82-C128-4399-B710-0C21F3A54FF4}">
  <sheetPr>
    <tabColor rgb="FFFFFF00"/>
    <pageSetUpPr fitToPage="1"/>
  </sheetPr>
  <dimension ref="A1:D36"/>
  <sheetViews>
    <sheetView tabSelected="1" zoomScaleNormal="100" workbookViewId="0">
      <selection activeCell="D11" sqref="D11"/>
    </sheetView>
  </sheetViews>
  <sheetFormatPr defaultColWidth="9.109375" defaultRowHeight="13.2" x14ac:dyDescent="0.25"/>
  <cols>
    <col min="1" max="1" width="3" style="277" customWidth="1"/>
    <col min="2" max="2" width="37.44140625" style="285" customWidth="1"/>
    <col min="3" max="3" width="16.44140625" style="274" customWidth="1"/>
    <col min="4" max="4" width="38.109375" style="275" customWidth="1"/>
    <col min="5" max="16384" width="9.109375" style="275"/>
  </cols>
  <sheetData>
    <row r="1" spans="1:4" ht="17.399999999999999" x14ac:dyDescent="0.3">
      <c r="A1" s="362" t="s">
        <v>32</v>
      </c>
      <c r="B1" s="363"/>
    </row>
    <row r="2" spans="1:4" ht="32.25" customHeight="1" x14ac:dyDescent="0.25">
      <c r="A2" s="276" t="s">
        <v>30</v>
      </c>
      <c r="B2" s="365" t="s">
        <v>31</v>
      </c>
      <c r="C2" s="365"/>
      <c r="D2" s="365"/>
    </row>
    <row r="3" spans="1:4" ht="30.75" customHeight="1" x14ac:dyDescent="0.25">
      <c r="A3" s="276" t="s">
        <v>30</v>
      </c>
      <c r="B3" s="365" t="s">
        <v>54</v>
      </c>
      <c r="C3" s="365"/>
      <c r="D3" s="365"/>
    </row>
    <row r="4" spans="1:4" ht="18.75" customHeight="1" x14ac:dyDescent="0.25">
      <c r="A4" s="276" t="s">
        <v>30</v>
      </c>
      <c r="B4" s="365" t="s">
        <v>55</v>
      </c>
      <c r="C4" s="365"/>
      <c r="D4" s="365"/>
    </row>
    <row r="5" spans="1:4" ht="19.5" customHeight="1" x14ac:dyDescent="0.25">
      <c r="A5" s="276" t="s">
        <v>30</v>
      </c>
      <c r="B5" s="365" t="s">
        <v>33</v>
      </c>
      <c r="C5" s="365"/>
      <c r="D5" s="365"/>
    </row>
    <row r="6" spans="1:4" ht="17.25" customHeight="1" x14ac:dyDescent="0.25">
      <c r="A6" s="276" t="s">
        <v>30</v>
      </c>
      <c r="B6" s="365" t="s">
        <v>56</v>
      </c>
      <c r="C6" s="365"/>
      <c r="D6" s="365"/>
    </row>
    <row r="8" spans="1:4" ht="17.399999999999999" x14ac:dyDescent="0.3">
      <c r="A8" s="362" t="s">
        <v>57</v>
      </c>
      <c r="B8" s="363"/>
    </row>
    <row r="9" spans="1:4" ht="15" x14ac:dyDescent="0.25">
      <c r="B9" s="364" t="s">
        <v>58</v>
      </c>
      <c r="C9" s="364"/>
      <c r="D9" s="364"/>
    </row>
    <row r="10" spans="1:4" ht="15" x14ac:dyDescent="0.25">
      <c r="B10" s="278"/>
      <c r="C10" s="279"/>
    </row>
    <row r="11" spans="1:4" ht="30" customHeight="1" x14ac:dyDescent="0.25">
      <c r="B11" s="364" t="s">
        <v>59</v>
      </c>
      <c r="C11" s="364"/>
      <c r="D11" s="55"/>
    </row>
    <row r="12" spans="1:4" ht="15" x14ac:dyDescent="0.25">
      <c r="B12" s="278"/>
      <c r="C12" s="280"/>
    </row>
    <row r="13" spans="1:4" ht="15.6" x14ac:dyDescent="0.3">
      <c r="B13" s="281" t="s">
        <v>60</v>
      </c>
      <c r="C13" s="282" t="s">
        <v>61</v>
      </c>
    </row>
    <row r="14" spans="1:4" ht="15" x14ac:dyDescent="0.25">
      <c r="B14" s="56" t="s">
        <v>62</v>
      </c>
      <c r="C14" s="57"/>
    </row>
    <row r="15" spans="1:4" ht="15" x14ac:dyDescent="0.25">
      <c r="B15" s="56" t="s">
        <v>99</v>
      </c>
      <c r="C15" s="57"/>
    </row>
    <row r="16" spans="1:4" ht="15" x14ac:dyDescent="0.25">
      <c r="B16" s="56" t="s">
        <v>63</v>
      </c>
      <c r="C16" s="57"/>
    </row>
    <row r="17" spans="2:3" ht="15" x14ac:dyDescent="0.25">
      <c r="B17" s="56" t="s">
        <v>160</v>
      </c>
      <c r="C17" s="57"/>
    </row>
    <row r="18" spans="2:3" ht="15" x14ac:dyDescent="0.25">
      <c r="B18" s="56" t="s">
        <v>159</v>
      </c>
      <c r="C18" s="57"/>
    </row>
    <row r="19" spans="2:3" ht="15" x14ac:dyDescent="0.25">
      <c r="B19" s="56" t="s">
        <v>100</v>
      </c>
      <c r="C19" s="57"/>
    </row>
    <row r="20" spans="2:3" ht="15" x14ac:dyDescent="0.25">
      <c r="B20" s="56" t="s">
        <v>101</v>
      </c>
      <c r="C20" s="57"/>
    </row>
    <row r="21" spans="2:3" ht="15" x14ac:dyDescent="0.25">
      <c r="B21" s="56" t="s">
        <v>64</v>
      </c>
      <c r="C21" s="57"/>
    </row>
    <row r="22" spans="2:3" ht="15" x14ac:dyDescent="0.25">
      <c r="B22" s="56" t="s">
        <v>158</v>
      </c>
      <c r="C22" s="57"/>
    </row>
    <row r="23" spans="2:3" ht="15" x14ac:dyDescent="0.25">
      <c r="B23" s="56" t="s">
        <v>102</v>
      </c>
      <c r="C23" s="57"/>
    </row>
    <row r="24" spans="2:3" ht="15" x14ac:dyDescent="0.25">
      <c r="B24" s="56" t="s">
        <v>103</v>
      </c>
      <c r="C24" s="57"/>
    </row>
    <row r="25" spans="2:3" ht="15" x14ac:dyDescent="0.25">
      <c r="B25" s="56"/>
      <c r="C25" s="57"/>
    </row>
    <row r="26" spans="2:3" ht="15.6" x14ac:dyDescent="0.3">
      <c r="B26" s="58" t="s">
        <v>104</v>
      </c>
      <c r="C26" s="57"/>
    </row>
    <row r="27" spans="2:3" ht="15" x14ac:dyDescent="0.25">
      <c r="B27" s="56"/>
      <c r="C27" s="57"/>
    </row>
    <row r="28" spans="2:3" ht="15" x14ac:dyDescent="0.25">
      <c r="B28" s="56"/>
      <c r="C28" s="57"/>
    </row>
    <row r="29" spans="2:3" ht="15" x14ac:dyDescent="0.25">
      <c r="B29" s="56"/>
      <c r="C29" s="57"/>
    </row>
    <row r="30" spans="2:3" ht="15" x14ac:dyDescent="0.25">
      <c r="B30" s="56"/>
      <c r="C30" s="57"/>
    </row>
    <row r="31" spans="2:3" ht="15" x14ac:dyDescent="0.25">
      <c r="B31" s="56"/>
      <c r="C31" s="57"/>
    </row>
    <row r="32" spans="2:3" ht="15" x14ac:dyDescent="0.25">
      <c r="B32" s="56"/>
      <c r="C32" s="57"/>
    </row>
    <row r="33" spans="2:3" ht="15" x14ac:dyDescent="0.25">
      <c r="B33" s="56"/>
      <c r="C33" s="57"/>
    </row>
    <row r="34" spans="2:3" ht="15" x14ac:dyDescent="0.25">
      <c r="B34" s="56"/>
      <c r="C34" s="57"/>
    </row>
    <row r="35" spans="2:3" ht="15.6" x14ac:dyDescent="0.3">
      <c r="B35" s="278" t="s">
        <v>105</v>
      </c>
      <c r="C35" s="283">
        <f>SUM(C14:C34)</f>
        <v>0</v>
      </c>
    </row>
    <row r="36" spans="2:3" ht="15.6" x14ac:dyDescent="0.3">
      <c r="B36" s="278" t="s">
        <v>106</v>
      </c>
      <c r="C36" s="284" t="str">
        <f>IF(D11="","Fill in Cell D12",C35/D11)</f>
        <v>Fill in Cell D12</v>
      </c>
    </row>
  </sheetData>
  <sheetProtection algorithmName="SHA-512" hashValue="wnqG3B79O/sSt6RiUvM6oNkCDgKGazAvVbKW48kahTSLXT4IxmVtvoKHuZA92A/DQteInXlkedniqWoTEB/lbw==" saltValue="appbvoEBi6eIvdAezUdlbg==" spinCount="100000" sheet="1"/>
  <mergeCells count="9">
    <mergeCell ref="A8:B8"/>
    <mergeCell ref="B9:D9"/>
    <mergeCell ref="B11:C11"/>
    <mergeCell ref="A1:B1"/>
    <mergeCell ref="B2:D2"/>
    <mergeCell ref="B3:D3"/>
    <mergeCell ref="B4:D4"/>
    <mergeCell ref="B5:D5"/>
    <mergeCell ref="B6:D6"/>
  </mergeCells>
  <dataValidations count="1">
    <dataValidation allowBlank="1" showErrorMessage="1" sqref="A1:XFD1048576" xr:uid="{36F3E9AF-DFA2-4E63-9D02-5B413E35F8BD}"/>
  </dataValidations>
  <pageMargins left="0.45" right="0.45" top="0.5" bottom="0.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view="pageLayout" zoomScaleNormal="100" zoomScaleSheetLayoutView="100" workbookViewId="0">
      <selection activeCell="D9" sqref="D9"/>
    </sheetView>
  </sheetViews>
  <sheetFormatPr defaultColWidth="9.109375" defaultRowHeight="13.2" x14ac:dyDescent="0.25"/>
  <cols>
    <col min="1" max="1" width="20.6640625" style="66" customWidth="1"/>
    <col min="2" max="2" width="38.33203125" style="66" customWidth="1"/>
    <col min="3" max="3" width="21.6640625" style="66" customWidth="1"/>
    <col min="4" max="4" width="19.88671875" style="66" customWidth="1"/>
    <col min="5" max="5" width="20.109375" style="66" customWidth="1"/>
    <col min="6" max="6" width="8" style="259" customWidth="1"/>
    <col min="7" max="7" width="9.33203125" style="66" customWidth="1"/>
    <col min="8" max="8" width="11.33203125" style="66" bestFit="1" customWidth="1"/>
    <col min="9" max="9" width="18.109375" style="66" bestFit="1" customWidth="1"/>
    <col min="10" max="16384" width="9.109375" style="66"/>
  </cols>
  <sheetData>
    <row r="1" spans="1:6" s="67" customFormat="1" ht="15" x14ac:dyDescent="0.25">
      <c r="A1" s="11" t="s">
        <v>107</v>
      </c>
      <c r="B1" s="52" t="str">
        <f>IF('Part 2'!B2:F2="","",'Part 2'!B2:F2)</f>
        <v/>
      </c>
      <c r="C1" s="60"/>
      <c r="D1" s="62"/>
      <c r="E1" s="62"/>
      <c r="F1" s="258"/>
    </row>
    <row r="2" spans="1:6" s="67" customFormat="1" ht="15" x14ac:dyDescent="0.25">
      <c r="A2" s="11" t="s">
        <v>108</v>
      </c>
      <c r="B2" s="54" t="str">
        <f>IF('Part 2'!B3:E3="","",'Part 2'!B3:E3)</f>
        <v/>
      </c>
      <c r="C2" s="61"/>
      <c r="D2" s="62"/>
      <c r="E2" s="62"/>
      <c r="F2" s="258"/>
    </row>
    <row r="3" spans="1:6" s="67" customFormat="1" ht="15" x14ac:dyDescent="0.25">
      <c r="A3" s="11" t="s">
        <v>109</v>
      </c>
      <c r="B3" s="54" t="str">
        <f>IF('Part 2'!B4:E4="","",'Part 2'!B4:E4)</f>
        <v/>
      </c>
      <c r="C3" s="61"/>
      <c r="D3" s="62"/>
      <c r="E3" s="62"/>
      <c r="F3" s="258"/>
    </row>
    <row r="4" spans="1:6" s="67" customFormat="1" ht="15" x14ac:dyDescent="0.25">
      <c r="A4" s="11" t="s">
        <v>112</v>
      </c>
      <c r="B4" s="371" t="str">
        <f>IF('Part 2'!B5:E5="","",'Part 2'!B5:E5)</f>
        <v/>
      </c>
      <c r="C4" s="371"/>
      <c r="D4" s="59"/>
      <c r="E4" s="59"/>
      <c r="F4" s="258"/>
    </row>
    <row r="5" spans="1:6" s="67" customFormat="1" ht="15" x14ac:dyDescent="0.25">
      <c r="A5" s="11" t="s">
        <v>113</v>
      </c>
      <c r="B5" s="372" t="str">
        <f>IF('Part 2'!B6:E6="","",'Part 2'!B6:E6)</f>
        <v/>
      </c>
      <c r="C5" s="372"/>
      <c r="D5" s="59"/>
      <c r="E5" s="59"/>
      <c r="F5" s="258"/>
    </row>
    <row r="6" spans="1:6" ht="74.400000000000006" customHeight="1" x14ac:dyDescent="0.25">
      <c r="A6" s="370" t="s">
        <v>114</v>
      </c>
      <c r="B6" s="370"/>
      <c r="C6" s="370"/>
      <c r="D6" s="370"/>
      <c r="E6" s="370"/>
    </row>
    <row r="7" spans="1:6" ht="13.2" customHeight="1" thickBot="1" x14ac:dyDescent="0.3">
      <c r="A7" s="260"/>
      <c r="B7" s="260"/>
      <c r="C7" s="198"/>
      <c r="D7" s="261"/>
      <c r="E7" s="261"/>
    </row>
    <row r="8" spans="1:6" ht="30.75" customHeight="1" thickBot="1" x14ac:dyDescent="0.3">
      <c r="A8" s="262" t="s">
        <v>51</v>
      </c>
      <c r="B8" s="263" t="s">
        <v>21</v>
      </c>
      <c r="C8" s="264" t="s">
        <v>17</v>
      </c>
      <c r="D8" s="264" t="s">
        <v>125</v>
      </c>
      <c r="E8" s="265" t="s">
        <v>53</v>
      </c>
    </row>
    <row r="9" spans="1:6" x14ac:dyDescent="0.25">
      <c r="A9" s="266" t="s">
        <v>34</v>
      </c>
      <c r="B9" s="12" t="s">
        <v>65</v>
      </c>
      <c r="C9" s="18">
        <f>'Part 2'!F34</f>
        <v>0</v>
      </c>
      <c r="D9" s="286">
        <v>0</v>
      </c>
      <c r="E9" s="19">
        <f>C9+D9</f>
        <v>0</v>
      </c>
      <c r="F9" s="267"/>
    </row>
    <row r="10" spans="1:6" x14ac:dyDescent="0.25">
      <c r="A10" s="202" t="s">
        <v>35</v>
      </c>
      <c r="B10" s="13" t="s">
        <v>115</v>
      </c>
      <c r="C10" s="20">
        <f>'Part 2'!E82</f>
        <v>0</v>
      </c>
      <c r="D10" s="287">
        <v>0</v>
      </c>
      <c r="E10" s="19">
        <f t="shared" ref="E10:E21" si="0">C10+D10</f>
        <v>0</v>
      </c>
    </row>
    <row r="11" spans="1:6" x14ac:dyDescent="0.25">
      <c r="A11" s="202" t="s">
        <v>36</v>
      </c>
      <c r="B11" s="13" t="s">
        <v>66</v>
      </c>
      <c r="C11" s="20">
        <f>'Part 2'!E93</f>
        <v>0</v>
      </c>
      <c r="D11" s="287">
        <v>0</v>
      </c>
      <c r="E11" s="19">
        <f t="shared" si="0"/>
        <v>0</v>
      </c>
    </row>
    <row r="12" spans="1:6" x14ac:dyDescent="0.25">
      <c r="A12" s="202" t="s">
        <v>37</v>
      </c>
      <c r="B12" s="13" t="s">
        <v>116</v>
      </c>
      <c r="C12" s="20">
        <f>'Part 2'!E106</f>
        <v>0</v>
      </c>
      <c r="D12" s="287">
        <v>0</v>
      </c>
      <c r="E12" s="19">
        <f t="shared" si="0"/>
        <v>0</v>
      </c>
    </row>
    <row r="13" spans="1:6" x14ac:dyDescent="0.25">
      <c r="A13" s="202" t="s">
        <v>38</v>
      </c>
      <c r="B13" s="13" t="s">
        <v>67</v>
      </c>
      <c r="C13" s="20">
        <f>'Part 2'!E124</f>
        <v>0</v>
      </c>
      <c r="D13" s="287">
        <v>0</v>
      </c>
      <c r="E13" s="19">
        <f t="shared" si="0"/>
        <v>0</v>
      </c>
    </row>
    <row r="14" spans="1:6" x14ac:dyDescent="0.25">
      <c r="A14" s="202" t="s">
        <v>39</v>
      </c>
      <c r="B14" s="13" t="s">
        <v>117</v>
      </c>
      <c r="C14" s="20">
        <f>'Part 2'!D145</f>
        <v>0</v>
      </c>
      <c r="D14" s="287">
        <v>0</v>
      </c>
      <c r="E14" s="19">
        <f t="shared" si="0"/>
        <v>0</v>
      </c>
    </row>
    <row r="15" spans="1:6" x14ac:dyDescent="0.25">
      <c r="A15" s="202" t="s">
        <v>40</v>
      </c>
      <c r="B15" s="13" t="s">
        <v>118</v>
      </c>
      <c r="C15" s="20">
        <f>'Part 2'!B161</f>
        <v>0</v>
      </c>
      <c r="D15" s="287">
        <v>0</v>
      </c>
      <c r="E15" s="19">
        <f t="shared" si="0"/>
        <v>0</v>
      </c>
    </row>
    <row r="16" spans="1:6" x14ac:dyDescent="0.25">
      <c r="A16" s="202" t="s">
        <v>41</v>
      </c>
      <c r="B16" s="13" t="s">
        <v>119</v>
      </c>
      <c r="C16" s="20">
        <f>'Part 2'!E177</f>
        <v>0</v>
      </c>
      <c r="D16" s="287">
        <v>0</v>
      </c>
      <c r="E16" s="19">
        <f t="shared" si="0"/>
        <v>0</v>
      </c>
    </row>
    <row r="17" spans="1:5" x14ac:dyDescent="0.25">
      <c r="A17" s="202" t="s">
        <v>42</v>
      </c>
      <c r="B17" s="13" t="s">
        <v>68</v>
      </c>
      <c r="C17" s="20">
        <f>'Part 2'!D190</f>
        <v>0</v>
      </c>
      <c r="D17" s="287">
        <v>0</v>
      </c>
      <c r="E17" s="19">
        <f t="shared" si="0"/>
        <v>0</v>
      </c>
    </row>
    <row r="18" spans="1:5" x14ac:dyDescent="0.25">
      <c r="A18" s="202" t="s">
        <v>43</v>
      </c>
      <c r="B18" s="13" t="s">
        <v>69</v>
      </c>
      <c r="C18" s="20">
        <f>'Part 2'!D201</f>
        <v>0</v>
      </c>
      <c r="D18" s="287">
        <v>0</v>
      </c>
      <c r="E18" s="19">
        <f t="shared" si="0"/>
        <v>0</v>
      </c>
    </row>
    <row r="19" spans="1:5" x14ac:dyDescent="0.25">
      <c r="A19" s="202" t="s">
        <v>44</v>
      </c>
      <c r="B19" s="13" t="s">
        <v>120</v>
      </c>
      <c r="C19" s="20">
        <f>'Part 2'!D215</f>
        <v>0</v>
      </c>
      <c r="D19" s="287">
        <v>0</v>
      </c>
      <c r="E19" s="19">
        <f t="shared" si="0"/>
        <v>0</v>
      </c>
    </row>
    <row r="20" spans="1:5" x14ac:dyDescent="0.25">
      <c r="A20" s="202" t="s">
        <v>45</v>
      </c>
      <c r="B20" s="13" t="s">
        <v>121</v>
      </c>
      <c r="C20" s="20">
        <f>'Part 2'!D228</f>
        <v>0</v>
      </c>
      <c r="D20" s="287">
        <v>0</v>
      </c>
      <c r="E20" s="19">
        <f t="shared" si="0"/>
        <v>0</v>
      </c>
    </row>
    <row r="21" spans="1:5" ht="13.8" thickBot="1" x14ac:dyDescent="0.3">
      <c r="A21" s="203" t="s">
        <v>46</v>
      </c>
      <c r="B21" s="204" t="s">
        <v>70</v>
      </c>
      <c r="C21" s="21">
        <f>'Part 2'!D241</f>
        <v>0</v>
      </c>
      <c r="D21" s="288">
        <v>0</v>
      </c>
      <c r="E21" s="354">
        <f t="shared" si="0"/>
        <v>0</v>
      </c>
    </row>
    <row r="22" spans="1:5" ht="13.8" thickTop="1" x14ac:dyDescent="0.25">
      <c r="A22" s="205" t="s">
        <v>47</v>
      </c>
      <c r="B22" s="14" t="s">
        <v>122</v>
      </c>
      <c r="C22" s="22">
        <f>SUM(C9:C21)</f>
        <v>0</v>
      </c>
      <c r="D22" s="22">
        <f>SUM(D9:D21)</f>
        <v>0</v>
      </c>
      <c r="E22" s="23">
        <f>SUM(E9:E21)</f>
        <v>0</v>
      </c>
    </row>
    <row r="23" spans="1:5" ht="14.25" customHeight="1" thickBot="1" x14ac:dyDescent="0.3">
      <c r="A23" s="206" t="s">
        <v>48</v>
      </c>
      <c r="B23" s="15" t="s">
        <v>123</v>
      </c>
      <c r="C23" s="24">
        <f>'Part 2'!C253</f>
        <v>0</v>
      </c>
      <c r="D23" s="288">
        <v>0</v>
      </c>
      <c r="E23" s="354">
        <f>C23+D23</f>
        <v>0</v>
      </c>
    </row>
    <row r="24" spans="1:5" ht="14.4" thickTop="1" thickBot="1" x14ac:dyDescent="0.3">
      <c r="A24" s="207" t="s">
        <v>49</v>
      </c>
      <c r="B24" s="208" t="s">
        <v>124</v>
      </c>
      <c r="C24" s="25">
        <f>ROUND(C22+C23,0)</f>
        <v>0</v>
      </c>
      <c r="D24" s="25">
        <f>ROUND(D22+D23,0)</f>
        <v>0</v>
      </c>
      <c r="E24" s="25">
        <f>ROUND(E22+E23,0)</f>
        <v>0</v>
      </c>
    </row>
    <row r="25" spans="1:5" x14ac:dyDescent="0.25">
      <c r="A25" s="268"/>
      <c r="B25" s="16"/>
      <c r="C25" s="17"/>
      <c r="D25" s="269"/>
      <c r="E25" s="17"/>
    </row>
    <row r="26" spans="1:5" x14ac:dyDescent="0.25">
      <c r="A26" s="268"/>
      <c r="B26" s="16"/>
      <c r="C26" s="17"/>
      <c r="D26" s="270" t="s">
        <v>52</v>
      </c>
      <c r="E26" s="352" t="e">
        <f>D24/C24</f>
        <v>#DIV/0!</v>
      </c>
    </row>
    <row r="27" spans="1:5" x14ac:dyDescent="0.25">
      <c r="A27" s="97"/>
      <c r="B27" s="97"/>
      <c r="C27" s="271"/>
      <c r="D27" s="272"/>
      <c r="E27" s="273"/>
    </row>
    <row r="28" spans="1:5" ht="14.25" customHeight="1" x14ac:dyDescent="0.25">
      <c r="A28" s="369" t="s">
        <v>126</v>
      </c>
      <c r="B28" s="369"/>
      <c r="C28" s="369"/>
      <c r="D28" s="369"/>
      <c r="E28" s="369"/>
    </row>
    <row r="29" spans="1:5" ht="118.5" customHeight="1" x14ac:dyDescent="0.25">
      <c r="A29" s="366"/>
      <c r="B29" s="367"/>
      <c r="C29" s="367"/>
      <c r="D29" s="367"/>
      <c r="E29" s="368"/>
    </row>
    <row r="30" spans="1:5" x14ac:dyDescent="0.25">
      <c r="A30" s="65"/>
      <c r="B30" s="65"/>
      <c r="C30" s="65"/>
      <c r="D30" s="65"/>
      <c r="E30" s="65"/>
    </row>
    <row r="31" spans="1:5" x14ac:dyDescent="0.25">
      <c r="A31" s="65"/>
      <c r="B31" s="65"/>
      <c r="C31" s="65"/>
      <c r="D31" s="65"/>
      <c r="E31" s="65"/>
    </row>
    <row r="32" spans="1:5" x14ac:dyDescent="0.25">
      <c r="A32" s="65"/>
      <c r="B32" s="65"/>
      <c r="C32" s="65"/>
      <c r="D32" s="65"/>
      <c r="E32" s="65"/>
    </row>
    <row r="33" spans="1:5" x14ac:dyDescent="0.25">
      <c r="A33" s="65"/>
      <c r="B33" s="65"/>
      <c r="C33" s="65"/>
      <c r="D33" s="65"/>
      <c r="E33" s="65"/>
    </row>
    <row r="34" spans="1:5" x14ac:dyDescent="0.25">
      <c r="A34" s="65"/>
      <c r="B34" s="65"/>
      <c r="C34" s="65"/>
      <c r="D34" s="65"/>
      <c r="E34" s="65"/>
    </row>
    <row r="35" spans="1:5" x14ac:dyDescent="0.25">
      <c r="A35" s="65"/>
      <c r="B35" s="65"/>
      <c r="C35" s="65"/>
      <c r="D35" s="65"/>
      <c r="E35" s="65"/>
    </row>
    <row r="36" spans="1:5" x14ac:dyDescent="0.25">
      <c r="A36" s="65"/>
      <c r="B36" s="65"/>
      <c r="C36" s="65"/>
      <c r="D36" s="65"/>
      <c r="E36" s="65"/>
    </row>
  </sheetData>
  <sheetProtection algorithmName="SHA-512" hashValue="MDyynontql5jpe4aCczAl8/fERQYMHE/hOvKr9pnf44nqpLkeYv4MY1DyZ80zuj887Hq8rfAZ2MWWLzYWsKePQ==" saltValue="9u3FZ6DhR4iNIl8RdtUD0w==" spinCount="100000" sheet="1"/>
  <customSheetViews>
    <customSheetView guid="{5066D5FA-45F8-45CB-9AB3-FEDA1DB51CD0}" scale="80" showPageBreaks="1" printArea="1" view="pageLayout" topLeftCell="A2">
      <selection activeCell="D20" sqref="D20"/>
      <pageMargins left="0.75" right="0.75" top="1" bottom="1" header="0.5" footer="0.5"/>
      <printOptions headings="1" gridLines="1"/>
      <pageSetup scale="81" orientation="landscape" r:id="rId1"/>
      <headerFooter alignWithMargins="0">
        <oddHeader>&amp;C&amp;"Arial,Bold"&amp;11Exhibit 2 -- Coordinated Services Team (CST) Budget Form: Part 1&amp;R&amp;D</oddHeader>
        <oddFooter>&amp;L&amp;Z&amp;F&amp;R&amp;P of &amp;N</oddFooter>
      </headerFooter>
    </customSheetView>
  </customSheetViews>
  <mergeCells count="5">
    <mergeCell ref="A29:E29"/>
    <mergeCell ref="A28:E28"/>
    <mergeCell ref="A6:E6"/>
    <mergeCell ref="B4:C4"/>
    <mergeCell ref="B5:C5"/>
  </mergeCells>
  <phoneticPr fontId="0" type="noConversion"/>
  <conditionalFormatting sqref="D25">
    <cfRule type="cellIs" dxfId="1" priority="3" stopIfTrue="1" operator="greaterThan">
      <formula>60000</formula>
    </cfRule>
  </conditionalFormatting>
  <conditionalFormatting sqref="E26">
    <cfRule type="cellIs" dxfId="0" priority="1" operator="lessThan">
      <formula>0.2</formula>
    </cfRule>
  </conditionalFormatting>
  <dataValidations disablePrompts="1" count="1">
    <dataValidation allowBlank="1" showErrorMessage="1" sqref="A4:C5 B9:B24" xr:uid="{56E8F66D-FDB7-4194-8E79-19E970EB4CA3}"/>
  </dataValidations>
  <printOptions horizontalCentered="1"/>
  <pageMargins left="0.5" right="0.5" top="1" bottom="1" header="0.5" footer="0.5"/>
  <pageSetup scale="80" orientation="portrait" r:id="rId2"/>
  <headerFooter alignWithMargins="0">
    <oddHeader>&amp;L&amp;"Arial,Bold"&amp;9Department of Health Services
Division of Care and Treatment Services
F-01601G  (12/2025)&amp;C&amp;"Arial,Bold"&amp;9Budget with 20% Match&amp;K000000
Part 1&amp;R&amp;"Arial,Bold"State of Wisconsin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9"/>
  <sheetViews>
    <sheetView zoomScaleNormal="100" workbookViewId="0">
      <selection activeCell="E252" sqref="E252"/>
    </sheetView>
  </sheetViews>
  <sheetFormatPr defaultColWidth="9.109375" defaultRowHeight="13.2" x14ac:dyDescent="0.25"/>
  <cols>
    <col min="1" max="1" width="32.33203125" style="211" customWidth="1"/>
    <col min="2" max="2" width="41.5546875" style="211" customWidth="1"/>
    <col min="3" max="3" width="20.5546875" style="211" customWidth="1"/>
    <col min="4" max="4" width="14.33203125" style="211" customWidth="1"/>
    <col min="5" max="5" width="18.5546875" style="211" customWidth="1"/>
    <col min="6" max="6" width="19.88671875" style="211" customWidth="1"/>
    <col min="7" max="7" width="3.109375" style="211" customWidth="1"/>
    <col min="8" max="8" width="91.5546875" style="289" customWidth="1"/>
    <col min="9" max="16384" width="9.109375" style="211"/>
  </cols>
  <sheetData>
    <row r="1" spans="1:8" x14ac:dyDescent="0.25">
      <c r="A1" s="97"/>
      <c r="B1" s="97"/>
      <c r="C1" s="97"/>
      <c r="D1" s="97"/>
      <c r="E1" s="97"/>
      <c r="F1" s="97"/>
    </row>
    <row r="2" spans="1:8" s="213" customFormat="1" ht="15" x14ac:dyDescent="0.25">
      <c r="A2" s="3" t="s">
        <v>107</v>
      </c>
      <c r="B2" s="349"/>
      <c r="C2" s="212"/>
      <c r="D2" s="212"/>
      <c r="E2" s="212"/>
      <c r="F2" s="212"/>
      <c r="H2" s="290"/>
    </row>
    <row r="3" spans="1:8" s="213" customFormat="1" ht="15" x14ac:dyDescent="0.25">
      <c r="A3" s="9" t="s">
        <v>108</v>
      </c>
      <c r="B3" s="350"/>
      <c r="C3" s="214"/>
      <c r="D3" s="214"/>
      <c r="E3" s="214"/>
      <c r="F3" s="214"/>
      <c r="H3" s="290"/>
    </row>
    <row r="4" spans="1:8" s="213" customFormat="1" ht="15" x14ac:dyDescent="0.25">
      <c r="A4" s="3" t="s">
        <v>109</v>
      </c>
      <c r="B4" s="350"/>
      <c r="C4" s="214"/>
      <c r="D4" s="214"/>
      <c r="E4" s="214"/>
      <c r="F4" s="214"/>
      <c r="H4" s="290"/>
    </row>
    <row r="5" spans="1:8" ht="15" x14ac:dyDescent="0.25">
      <c r="A5" s="9" t="s">
        <v>127</v>
      </c>
      <c r="B5" s="351"/>
      <c r="C5" s="214"/>
      <c r="D5" s="214"/>
      <c r="E5" s="214"/>
      <c r="F5" s="214"/>
      <c r="G5" s="215"/>
      <c r="H5" s="348"/>
    </row>
    <row r="6" spans="1:8" ht="15" x14ac:dyDescent="0.25">
      <c r="A6" s="9" t="s">
        <v>113</v>
      </c>
      <c r="B6" s="350"/>
      <c r="C6" s="214"/>
      <c r="D6" s="214"/>
      <c r="E6" s="214"/>
      <c r="F6" s="214"/>
      <c r="G6" s="215"/>
    </row>
    <row r="7" spans="1:8" ht="13.8" thickBot="1" x14ac:dyDescent="0.3">
      <c r="A7" s="70"/>
      <c r="B7" s="70"/>
      <c r="C7" s="70"/>
      <c r="D7" s="70"/>
      <c r="E7" s="70"/>
      <c r="F7" s="70"/>
      <c r="G7" s="215"/>
    </row>
    <row r="8" spans="1:8" ht="30" customHeight="1" x14ac:dyDescent="0.3">
      <c r="A8" s="380" t="s">
        <v>128</v>
      </c>
      <c r="B8" s="381"/>
      <c r="C8" s="381"/>
      <c r="D8" s="381"/>
      <c r="E8" s="381"/>
      <c r="F8" s="382"/>
      <c r="G8" s="215"/>
    </row>
    <row r="9" spans="1:8" ht="77.25" customHeight="1" x14ac:dyDescent="0.25">
      <c r="A9" s="429" t="s">
        <v>129</v>
      </c>
      <c r="B9" s="370"/>
      <c r="C9" s="370"/>
      <c r="D9" s="370"/>
      <c r="E9" s="370"/>
      <c r="F9" s="430"/>
      <c r="G9" s="215"/>
    </row>
    <row r="10" spans="1:8" ht="24" customHeight="1" thickBot="1" x14ac:dyDescent="0.35">
      <c r="A10" s="71"/>
      <c r="B10" s="373" t="s">
        <v>71</v>
      </c>
      <c r="C10" s="373"/>
      <c r="D10" s="373"/>
      <c r="E10" s="373"/>
      <c r="F10" s="374"/>
      <c r="G10" s="215"/>
    </row>
    <row r="11" spans="1:8" ht="30" customHeight="1" thickBot="1" x14ac:dyDescent="0.3">
      <c r="A11" s="72"/>
      <c r="B11" s="216" t="s">
        <v>28</v>
      </c>
      <c r="C11" s="74" t="s">
        <v>11</v>
      </c>
      <c r="D11" s="74" t="s">
        <v>23</v>
      </c>
      <c r="E11" s="74" t="s">
        <v>110</v>
      </c>
      <c r="F11" s="217" t="s">
        <v>3</v>
      </c>
      <c r="G11" s="215"/>
    </row>
    <row r="12" spans="1:8" s="219" customFormat="1" ht="15" customHeight="1" x14ac:dyDescent="0.25">
      <c r="A12" s="77" t="s">
        <v>77</v>
      </c>
      <c r="B12" s="293"/>
      <c r="C12" s="297">
        <v>0</v>
      </c>
      <c r="D12" s="298">
        <v>0</v>
      </c>
      <c r="E12" s="298">
        <v>0</v>
      </c>
      <c r="F12" s="27">
        <f>ROUND(C12*D12*E12, 2)</f>
        <v>0</v>
      </c>
      <c r="G12" s="218"/>
      <c r="H12" s="291"/>
    </row>
    <row r="13" spans="1:8" s="219" customFormat="1" ht="15" customHeight="1" x14ac:dyDescent="0.25">
      <c r="A13" s="79" t="s">
        <v>78</v>
      </c>
      <c r="B13" s="296"/>
      <c r="C13" s="297">
        <v>0</v>
      </c>
      <c r="D13" s="298">
        <v>0</v>
      </c>
      <c r="E13" s="298">
        <v>0</v>
      </c>
      <c r="F13" s="28">
        <f t="shared" ref="F13:F19" si="0">ROUND(C13*D13*E13, 2)</f>
        <v>0</v>
      </c>
      <c r="G13" s="218"/>
      <c r="H13" s="291"/>
    </row>
    <row r="14" spans="1:8" s="219" customFormat="1" ht="15" customHeight="1" x14ac:dyDescent="0.25">
      <c r="A14" s="79" t="s">
        <v>79</v>
      </c>
      <c r="B14" s="296"/>
      <c r="C14" s="297">
        <v>0</v>
      </c>
      <c r="D14" s="298">
        <v>0</v>
      </c>
      <c r="E14" s="298">
        <v>0</v>
      </c>
      <c r="F14" s="28">
        <f t="shared" si="0"/>
        <v>0</v>
      </c>
      <c r="G14" s="218"/>
      <c r="H14" s="291"/>
    </row>
    <row r="15" spans="1:8" s="219" customFormat="1" ht="15" customHeight="1" x14ac:dyDescent="0.25">
      <c r="A15" s="79" t="s">
        <v>80</v>
      </c>
      <c r="B15" s="296"/>
      <c r="C15" s="297">
        <v>0</v>
      </c>
      <c r="D15" s="298">
        <v>0</v>
      </c>
      <c r="E15" s="298">
        <v>0</v>
      </c>
      <c r="F15" s="28">
        <f t="shared" si="0"/>
        <v>0</v>
      </c>
      <c r="G15" s="218"/>
      <c r="H15" s="291"/>
    </row>
    <row r="16" spans="1:8" s="219" customFormat="1" ht="15" customHeight="1" x14ac:dyDescent="0.25">
      <c r="A16" s="79" t="s">
        <v>81</v>
      </c>
      <c r="B16" s="296"/>
      <c r="C16" s="297">
        <v>0</v>
      </c>
      <c r="D16" s="298">
        <v>0</v>
      </c>
      <c r="E16" s="298">
        <v>0</v>
      </c>
      <c r="F16" s="28">
        <f>ROUND(C16*D16*E16, 2)</f>
        <v>0</v>
      </c>
      <c r="G16" s="218"/>
      <c r="H16" s="291"/>
    </row>
    <row r="17" spans="1:8" s="219" customFormat="1" ht="15" customHeight="1" x14ac:dyDescent="0.25">
      <c r="A17" s="79" t="s">
        <v>82</v>
      </c>
      <c r="B17" s="296"/>
      <c r="C17" s="297">
        <v>0</v>
      </c>
      <c r="D17" s="298">
        <v>0</v>
      </c>
      <c r="E17" s="298">
        <v>0</v>
      </c>
      <c r="F17" s="28">
        <f>ROUND(C17*D17*E17, 2)</f>
        <v>0</v>
      </c>
      <c r="G17" s="218"/>
      <c r="H17" s="291"/>
    </row>
    <row r="18" spans="1:8" s="219" customFormat="1" ht="15" customHeight="1" x14ac:dyDescent="0.25">
      <c r="A18" s="79" t="s">
        <v>83</v>
      </c>
      <c r="B18" s="296"/>
      <c r="C18" s="297">
        <v>0</v>
      </c>
      <c r="D18" s="298">
        <v>0</v>
      </c>
      <c r="E18" s="298">
        <v>0</v>
      </c>
      <c r="F18" s="28">
        <f t="shared" si="0"/>
        <v>0</v>
      </c>
      <c r="G18" s="218"/>
      <c r="H18" s="291"/>
    </row>
    <row r="19" spans="1:8" s="219" customFormat="1" ht="15" customHeight="1" x14ac:dyDescent="0.25">
      <c r="A19" s="79" t="s">
        <v>84</v>
      </c>
      <c r="B19" s="296"/>
      <c r="C19" s="297">
        <v>0</v>
      </c>
      <c r="D19" s="298">
        <v>0</v>
      </c>
      <c r="E19" s="298">
        <v>0</v>
      </c>
      <c r="F19" s="28">
        <f t="shared" si="0"/>
        <v>0</v>
      </c>
      <c r="G19" s="218"/>
      <c r="H19" s="291"/>
    </row>
    <row r="20" spans="1:8" s="219" customFormat="1" ht="15" customHeight="1" x14ac:dyDescent="0.25">
      <c r="A20" s="79" t="s">
        <v>85</v>
      </c>
      <c r="B20" s="296"/>
      <c r="C20" s="297">
        <v>0</v>
      </c>
      <c r="D20" s="298">
        <v>0</v>
      </c>
      <c r="E20" s="298">
        <v>0</v>
      </c>
      <c r="F20" s="28">
        <f t="shared" ref="F20:F21" si="1">ROUND(C20*D20*E20, 2)</f>
        <v>0</v>
      </c>
      <c r="G20" s="218"/>
      <c r="H20" s="291"/>
    </row>
    <row r="21" spans="1:8" s="219" customFormat="1" ht="15" customHeight="1" x14ac:dyDescent="0.25">
      <c r="A21" s="79" t="s">
        <v>86</v>
      </c>
      <c r="B21" s="296"/>
      <c r="C21" s="297">
        <v>0</v>
      </c>
      <c r="D21" s="298">
        <v>0</v>
      </c>
      <c r="E21" s="298">
        <v>0</v>
      </c>
      <c r="F21" s="28">
        <f t="shared" si="1"/>
        <v>0</v>
      </c>
      <c r="G21" s="218"/>
      <c r="H21" s="291"/>
    </row>
    <row r="22" spans="1:8" s="219" customFormat="1" ht="27" customHeight="1" thickBot="1" x14ac:dyDescent="0.35">
      <c r="A22" s="220"/>
      <c r="B22" s="373" t="s">
        <v>72</v>
      </c>
      <c r="C22" s="373"/>
      <c r="D22" s="373"/>
      <c r="E22" s="373"/>
      <c r="F22" s="374"/>
      <c r="G22" s="218"/>
      <c r="H22" s="291"/>
    </row>
    <row r="23" spans="1:8" ht="30" customHeight="1" thickBot="1" x14ac:dyDescent="0.3">
      <c r="A23" s="221"/>
      <c r="B23" s="216" t="s">
        <v>28</v>
      </c>
      <c r="C23" s="222" t="s">
        <v>29</v>
      </c>
      <c r="D23" s="223" t="s">
        <v>12</v>
      </c>
      <c r="E23" s="223" t="s">
        <v>111</v>
      </c>
      <c r="F23" s="30" t="s">
        <v>3</v>
      </c>
      <c r="G23" s="224"/>
      <c r="H23" s="291"/>
    </row>
    <row r="24" spans="1:8" s="219" customFormat="1" ht="15" customHeight="1" x14ac:dyDescent="0.25">
      <c r="A24" s="85" t="s">
        <v>87</v>
      </c>
      <c r="B24" s="299"/>
      <c r="C24" s="294">
        <v>0</v>
      </c>
      <c r="D24" s="300">
        <v>0</v>
      </c>
      <c r="E24" s="295">
        <v>0</v>
      </c>
      <c r="F24" s="27">
        <f>ROUND(C24*D24*E24, 2)</f>
        <v>0</v>
      </c>
      <c r="G24" s="218"/>
      <c r="H24" s="291"/>
    </row>
    <row r="25" spans="1:8" s="219" customFormat="1" ht="15" customHeight="1" x14ac:dyDescent="0.25">
      <c r="A25" s="79" t="s">
        <v>88</v>
      </c>
      <c r="B25" s="296"/>
      <c r="C25" s="297">
        <v>0</v>
      </c>
      <c r="D25" s="301">
        <v>0</v>
      </c>
      <c r="E25" s="298">
        <v>0</v>
      </c>
      <c r="F25" s="28">
        <f>ROUND(C25*D25*E25, 2)</f>
        <v>0</v>
      </c>
      <c r="G25" s="218"/>
      <c r="H25" s="291"/>
    </row>
    <row r="26" spans="1:8" s="219" customFormat="1" ht="15" customHeight="1" x14ac:dyDescent="0.25">
      <c r="A26" s="79" t="s">
        <v>89</v>
      </c>
      <c r="B26" s="296"/>
      <c r="C26" s="297">
        <v>0</v>
      </c>
      <c r="D26" s="301">
        <v>0</v>
      </c>
      <c r="E26" s="298">
        <v>0</v>
      </c>
      <c r="F26" s="28">
        <f>ROUND(C26*D26*E26, 2)</f>
        <v>0</v>
      </c>
      <c r="G26" s="218"/>
      <c r="H26" s="291"/>
    </row>
    <row r="27" spans="1:8" s="219" customFormat="1" ht="15" customHeight="1" x14ac:dyDescent="0.25">
      <c r="A27" s="79" t="s">
        <v>90</v>
      </c>
      <c r="B27" s="296"/>
      <c r="C27" s="297">
        <v>0</v>
      </c>
      <c r="D27" s="301">
        <v>0</v>
      </c>
      <c r="E27" s="298">
        <v>0</v>
      </c>
      <c r="F27" s="28">
        <f>ROUND(C27*D27*E27, 2)</f>
        <v>0</v>
      </c>
      <c r="G27" s="218"/>
      <c r="H27" s="291"/>
    </row>
    <row r="28" spans="1:8" s="219" customFormat="1" ht="15" customHeight="1" x14ac:dyDescent="0.25">
      <c r="A28" s="79" t="s">
        <v>91</v>
      </c>
      <c r="B28" s="296"/>
      <c r="C28" s="297">
        <v>0</v>
      </c>
      <c r="D28" s="301">
        <v>0</v>
      </c>
      <c r="E28" s="298">
        <v>0</v>
      </c>
      <c r="F28" s="28">
        <f>ROUND(C28*D28*E28, 2)</f>
        <v>0</v>
      </c>
      <c r="G28" s="218"/>
      <c r="H28" s="291"/>
    </row>
    <row r="29" spans="1:8" s="219" customFormat="1" ht="15" customHeight="1" x14ac:dyDescent="0.25">
      <c r="A29" s="79" t="s">
        <v>92</v>
      </c>
      <c r="B29" s="296"/>
      <c r="C29" s="297">
        <v>0</v>
      </c>
      <c r="D29" s="301">
        <v>0</v>
      </c>
      <c r="E29" s="298">
        <v>0</v>
      </c>
      <c r="F29" s="28">
        <f t="shared" ref="F29:F33" si="2">ROUND(C29*D29*E29, 2)</f>
        <v>0</v>
      </c>
      <c r="G29" s="218"/>
      <c r="H29" s="291"/>
    </row>
    <row r="30" spans="1:8" s="219" customFormat="1" ht="15" customHeight="1" x14ac:dyDescent="0.25">
      <c r="A30" s="79" t="s">
        <v>93</v>
      </c>
      <c r="B30" s="296"/>
      <c r="C30" s="297">
        <v>0</v>
      </c>
      <c r="D30" s="301">
        <v>0</v>
      </c>
      <c r="E30" s="298">
        <v>0</v>
      </c>
      <c r="F30" s="28">
        <f t="shared" si="2"/>
        <v>0</v>
      </c>
      <c r="G30" s="218"/>
      <c r="H30" s="291"/>
    </row>
    <row r="31" spans="1:8" s="219" customFormat="1" ht="15" customHeight="1" x14ac:dyDescent="0.25">
      <c r="A31" s="79" t="s">
        <v>94</v>
      </c>
      <c r="B31" s="296"/>
      <c r="C31" s="297">
        <v>0</v>
      </c>
      <c r="D31" s="301">
        <v>0</v>
      </c>
      <c r="E31" s="298">
        <v>0</v>
      </c>
      <c r="F31" s="28">
        <f t="shared" si="2"/>
        <v>0</v>
      </c>
      <c r="G31" s="218"/>
      <c r="H31" s="291"/>
    </row>
    <row r="32" spans="1:8" s="219" customFormat="1" ht="15" customHeight="1" x14ac:dyDescent="0.25">
      <c r="A32" s="79" t="s">
        <v>95</v>
      </c>
      <c r="B32" s="296"/>
      <c r="C32" s="297">
        <v>0</v>
      </c>
      <c r="D32" s="301">
        <v>0</v>
      </c>
      <c r="E32" s="298">
        <v>0</v>
      </c>
      <c r="F32" s="28">
        <f t="shared" si="2"/>
        <v>0</v>
      </c>
      <c r="G32" s="218"/>
      <c r="H32" s="291"/>
    </row>
    <row r="33" spans="1:8" s="219" customFormat="1" ht="15" customHeight="1" thickBot="1" x14ac:dyDescent="0.3">
      <c r="A33" s="86" t="s">
        <v>96</v>
      </c>
      <c r="B33" s="302"/>
      <c r="C33" s="303">
        <v>0</v>
      </c>
      <c r="D33" s="304">
        <v>0</v>
      </c>
      <c r="E33" s="305">
        <v>0</v>
      </c>
      <c r="F33" s="31">
        <f t="shared" si="2"/>
        <v>0</v>
      </c>
      <c r="G33" s="218"/>
      <c r="H33" s="291"/>
    </row>
    <row r="34" spans="1:8" s="219" customFormat="1" ht="15" customHeight="1" thickBot="1" x14ac:dyDescent="0.3">
      <c r="A34" s="159" t="s">
        <v>130</v>
      </c>
      <c r="B34" s="225"/>
      <c r="C34" s="160"/>
      <c r="D34" s="226"/>
      <c r="E34" s="226"/>
      <c r="F34" s="32">
        <f>SUM(F12:F21,F24:F33)</f>
        <v>0</v>
      </c>
      <c r="G34" s="218"/>
      <c r="H34" s="291"/>
    </row>
    <row r="35" spans="1:8" x14ac:dyDescent="0.25">
      <c r="A35" s="91"/>
      <c r="B35" s="92"/>
      <c r="C35" s="92"/>
      <c r="D35" s="93"/>
      <c r="E35" s="93"/>
      <c r="F35" s="6"/>
      <c r="G35" s="224"/>
      <c r="H35" s="291"/>
    </row>
    <row r="36" spans="1:8" ht="36" customHeight="1" thickBot="1" x14ac:dyDescent="0.3">
      <c r="A36" s="410" t="s">
        <v>143</v>
      </c>
      <c r="B36" s="413"/>
      <c r="C36" s="413"/>
      <c r="D36" s="413"/>
      <c r="E36" s="413"/>
      <c r="F36" s="414"/>
      <c r="G36" s="224"/>
      <c r="H36" s="291"/>
    </row>
    <row r="37" spans="1:8" ht="27.75" customHeight="1" x14ac:dyDescent="0.25">
      <c r="A37" s="95" t="str">
        <f t="shared" ref="A37:A46" si="3">IF(B12="","",B12)</f>
        <v/>
      </c>
      <c r="B37" s="452"/>
      <c r="C37" s="452"/>
      <c r="D37" s="452"/>
      <c r="E37" s="452"/>
      <c r="F37" s="453"/>
      <c r="G37" s="224"/>
      <c r="H37" s="291"/>
    </row>
    <row r="38" spans="1:8" ht="27.75" customHeight="1" x14ac:dyDescent="0.25">
      <c r="A38" s="95" t="str">
        <f t="shared" si="3"/>
        <v/>
      </c>
      <c r="B38" s="427"/>
      <c r="C38" s="427"/>
      <c r="D38" s="427"/>
      <c r="E38" s="427"/>
      <c r="F38" s="428"/>
      <c r="G38" s="224"/>
      <c r="H38" s="291"/>
    </row>
    <row r="39" spans="1:8" ht="27.75" customHeight="1" x14ac:dyDescent="0.25">
      <c r="A39" s="95" t="str">
        <f t="shared" si="3"/>
        <v/>
      </c>
      <c r="B39" s="427"/>
      <c r="C39" s="427"/>
      <c r="D39" s="427"/>
      <c r="E39" s="427"/>
      <c r="F39" s="428"/>
      <c r="G39" s="224"/>
      <c r="H39" s="291"/>
    </row>
    <row r="40" spans="1:8" ht="27.75" customHeight="1" x14ac:dyDescent="0.25">
      <c r="A40" s="95" t="str">
        <f t="shared" si="3"/>
        <v/>
      </c>
      <c r="B40" s="427"/>
      <c r="C40" s="427"/>
      <c r="D40" s="427"/>
      <c r="E40" s="427"/>
      <c r="F40" s="428"/>
      <c r="G40" s="224"/>
      <c r="H40" s="291"/>
    </row>
    <row r="41" spans="1:8" ht="27.75" customHeight="1" x14ac:dyDescent="0.25">
      <c r="A41" s="95" t="str">
        <f t="shared" si="3"/>
        <v/>
      </c>
      <c r="B41" s="427"/>
      <c r="C41" s="427"/>
      <c r="D41" s="427"/>
      <c r="E41" s="427"/>
      <c r="F41" s="428"/>
      <c r="G41" s="224"/>
      <c r="H41" s="291"/>
    </row>
    <row r="42" spans="1:8" ht="27.75" customHeight="1" x14ac:dyDescent="0.25">
      <c r="A42" s="95" t="str">
        <f t="shared" si="3"/>
        <v/>
      </c>
      <c r="B42" s="427"/>
      <c r="C42" s="427"/>
      <c r="D42" s="427"/>
      <c r="E42" s="427"/>
      <c r="F42" s="428"/>
      <c r="G42" s="224"/>
      <c r="H42" s="291"/>
    </row>
    <row r="43" spans="1:8" ht="27.75" customHeight="1" x14ac:dyDescent="0.25">
      <c r="A43" s="95" t="str">
        <f t="shared" si="3"/>
        <v/>
      </c>
      <c r="B43" s="427"/>
      <c r="C43" s="427"/>
      <c r="D43" s="427"/>
      <c r="E43" s="427"/>
      <c r="F43" s="428"/>
      <c r="G43" s="224"/>
      <c r="H43" s="291"/>
    </row>
    <row r="44" spans="1:8" ht="27.75" customHeight="1" x14ac:dyDescent="0.25">
      <c r="A44" s="95" t="str">
        <f t="shared" si="3"/>
        <v/>
      </c>
      <c r="B44" s="427"/>
      <c r="C44" s="427"/>
      <c r="D44" s="427"/>
      <c r="E44" s="427"/>
      <c r="F44" s="428"/>
      <c r="G44" s="224"/>
      <c r="H44" s="291"/>
    </row>
    <row r="45" spans="1:8" ht="27.75" customHeight="1" x14ac:dyDescent="0.25">
      <c r="A45" s="95" t="str">
        <f t="shared" si="3"/>
        <v/>
      </c>
      <c r="B45" s="427"/>
      <c r="C45" s="427"/>
      <c r="D45" s="427"/>
      <c r="E45" s="427"/>
      <c r="F45" s="428"/>
      <c r="G45" s="224"/>
      <c r="H45" s="291"/>
    </row>
    <row r="46" spans="1:8" ht="27.75" customHeight="1" x14ac:dyDescent="0.25">
      <c r="A46" s="95" t="str">
        <f t="shared" si="3"/>
        <v/>
      </c>
      <c r="B46" s="427"/>
      <c r="C46" s="427"/>
      <c r="D46" s="427"/>
      <c r="E46" s="427"/>
      <c r="F46" s="428"/>
      <c r="G46" s="224"/>
      <c r="H46" s="291"/>
    </row>
    <row r="47" spans="1:8" ht="27.75" customHeight="1" x14ac:dyDescent="0.25">
      <c r="A47" s="95" t="str">
        <f>IF(B24="","",B24)</f>
        <v/>
      </c>
      <c r="B47" s="427"/>
      <c r="C47" s="427"/>
      <c r="D47" s="427"/>
      <c r="E47" s="427"/>
      <c r="F47" s="428"/>
      <c r="G47" s="224"/>
      <c r="H47" s="291"/>
    </row>
    <row r="48" spans="1:8" ht="27.75" customHeight="1" x14ac:dyDescent="0.25">
      <c r="A48" s="95" t="str">
        <f t="shared" ref="A48:A56" si="4">IF(B25="","",B25)</f>
        <v/>
      </c>
      <c r="B48" s="427"/>
      <c r="C48" s="427"/>
      <c r="D48" s="427"/>
      <c r="E48" s="427"/>
      <c r="F48" s="428"/>
      <c r="G48" s="224"/>
      <c r="H48" s="291"/>
    </row>
    <row r="49" spans="1:8" ht="27.75" customHeight="1" x14ac:dyDescent="0.25">
      <c r="A49" s="95" t="str">
        <f t="shared" si="4"/>
        <v/>
      </c>
      <c r="B49" s="427"/>
      <c r="C49" s="427"/>
      <c r="D49" s="427"/>
      <c r="E49" s="427"/>
      <c r="F49" s="428"/>
      <c r="G49" s="224"/>
      <c r="H49" s="291"/>
    </row>
    <row r="50" spans="1:8" ht="27.75" customHeight="1" x14ac:dyDescent="0.25">
      <c r="A50" s="95" t="str">
        <f t="shared" si="4"/>
        <v/>
      </c>
      <c r="B50" s="427"/>
      <c r="C50" s="427"/>
      <c r="D50" s="427"/>
      <c r="E50" s="427"/>
      <c r="F50" s="428"/>
      <c r="G50" s="224"/>
      <c r="H50" s="291"/>
    </row>
    <row r="51" spans="1:8" ht="27.75" customHeight="1" x14ac:dyDescent="0.25">
      <c r="A51" s="95" t="str">
        <f t="shared" si="4"/>
        <v/>
      </c>
      <c r="B51" s="427"/>
      <c r="C51" s="427"/>
      <c r="D51" s="427"/>
      <c r="E51" s="427"/>
      <c r="F51" s="428"/>
      <c r="G51" s="224"/>
      <c r="H51" s="291"/>
    </row>
    <row r="52" spans="1:8" ht="27.75" customHeight="1" x14ac:dyDescent="0.25">
      <c r="A52" s="95" t="str">
        <f t="shared" si="4"/>
        <v/>
      </c>
      <c r="B52" s="427"/>
      <c r="C52" s="427"/>
      <c r="D52" s="427"/>
      <c r="E52" s="427"/>
      <c r="F52" s="428"/>
      <c r="G52" s="224"/>
      <c r="H52" s="291"/>
    </row>
    <row r="53" spans="1:8" ht="27.75" customHeight="1" x14ac:dyDescent="0.25">
      <c r="A53" s="95" t="str">
        <f t="shared" si="4"/>
        <v/>
      </c>
      <c r="B53" s="427"/>
      <c r="C53" s="427"/>
      <c r="D53" s="427"/>
      <c r="E53" s="427"/>
      <c r="F53" s="428"/>
      <c r="G53" s="224"/>
      <c r="H53" s="291"/>
    </row>
    <row r="54" spans="1:8" ht="27.75" customHeight="1" x14ac:dyDescent="0.25">
      <c r="A54" s="95" t="str">
        <f t="shared" si="4"/>
        <v/>
      </c>
      <c r="B54" s="427"/>
      <c r="C54" s="427"/>
      <c r="D54" s="427"/>
      <c r="E54" s="427"/>
      <c r="F54" s="428"/>
      <c r="G54" s="224"/>
      <c r="H54" s="291"/>
    </row>
    <row r="55" spans="1:8" ht="27.75" customHeight="1" x14ac:dyDescent="0.25">
      <c r="A55" s="95" t="str">
        <f t="shared" si="4"/>
        <v/>
      </c>
      <c r="B55" s="427"/>
      <c r="C55" s="427"/>
      <c r="D55" s="427"/>
      <c r="E55" s="427"/>
      <c r="F55" s="428"/>
      <c r="G55" s="224"/>
      <c r="H55" s="291"/>
    </row>
    <row r="56" spans="1:8" ht="27.75" customHeight="1" thickBot="1" x14ac:dyDescent="0.3">
      <c r="A56" s="96" t="str">
        <f t="shared" si="4"/>
        <v/>
      </c>
      <c r="B56" s="450"/>
      <c r="C56" s="450"/>
      <c r="D56" s="450"/>
      <c r="E56" s="450"/>
      <c r="F56" s="451"/>
      <c r="G56" s="224"/>
      <c r="H56" s="291"/>
    </row>
    <row r="57" spans="1:8" ht="24.9" customHeight="1" thickBot="1" x14ac:dyDescent="0.3">
      <c r="A57" s="227"/>
      <c r="B57" s="228"/>
      <c r="C57" s="92"/>
      <c r="D57" s="93"/>
      <c r="E57" s="92"/>
      <c r="F57" s="92"/>
      <c r="G57" s="224"/>
      <c r="H57" s="291"/>
    </row>
    <row r="58" spans="1:8" ht="30" customHeight="1" x14ac:dyDescent="0.3">
      <c r="A58" s="380" t="s">
        <v>157</v>
      </c>
      <c r="B58" s="381"/>
      <c r="C58" s="381"/>
      <c r="D58" s="381"/>
      <c r="E58" s="381"/>
      <c r="F58" s="382"/>
      <c r="G58" s="224"/>
      <c r="H58" s="291"/>
    </row>
    <row r="59" spans="1:8" ht="58.5" customHeight="1" thickBot="1" x14ac:dyDescent="0.3">
      <c r="A59" s="429" t="s">
        <v>161</v>
      </c>
      <c r="B59" s="370"/>
      <c r="C59" s="370"/>
      <c r="D59" s="370"/>
      <c r="E59" s="370"/>
      <c r="F59" s="430"/>
      <c r="G59" s="224"/>
      <c r="H59" s="291"/>
    </row>
    <row r="60" spans="1:8" ht="27" customHeight="1" thickBot="1" x14ac:dyDescent="0.3">
      <c r="A60" s="108"/>
      <c r="B60" s="99" t="s">
        <v>28</v>
      </c>
      <c r="C60" s="100" t="s">
        <v>4</v>
      </c>
      <c r="D60" s="101" t="s">
        <v>5</v>
      </c>
      <c r="E60" s="102" t="s">
        <v>3</v>
      </c>
      <c r="F60" s="103"/>
      <c r="G60" s="224"/>
      <c r="H60" s="291"/>
    </row>
    <row r="61" spans="1:8" s="219" customFormat="1" ht="15" customHeight="1" x14ac:dyDescent="0.25">
      <c r="A61" s="77" t="s">
        <v>77</v>
      </c>
      <c r="B61" s="5" t="str">
        <f t="shared" ref="B61:B70" si="5">IF(B12="","",B12)</f>
        <v/>
      </c>
      <c r="C61" s="33">
        <f t="shared" ref="C61:C70" si="6">F12</f>
        <v>0</v>
      </c>
      <c r="D61" s="300">
        <v>0</v>
      </c>
      <c r="E61" s="27">
        <f>ROUND(C61*D61, 2)</f>
        <v>0</v>
      </c>
      <c r="F61" s="104"/>
      <c r="G61" s="218"/>
      <c r="H61" s="291"/>
    </row>
    <row r="62" spans="1:8" s="219" customFormat="1" ht="15" customHeight="1" x14ac:dyDescent="0.25">
      <c r="A62" s="79" t="s">
        <v>78</v>
      </c>
      <c r="B62" s="1" t="str">
        <f t="shared" si="5"/>
        <v/>
      </c>
      <c r="C62" s="34">
        <f t="shared" si="6"/>
        <v>0</v>
      </c>
      <c r="D62" s="301">
        <v>0</v>
      </c>
      <c r="E62" s="28">
        <f t="shared" ref="E62:E74" si="7">ROUND(C62*D62, 2)</f>
        <v>0</v>
      </c>
      <c r="F62" s="104"/>
      <c r="G62" s="218"/>
      <c r="H62" s="291"/>
    </row>
    <row r="63" spans="1:8" s="219" customFormat="1" ht="15" customHeight="1" x14ac:dyDescent="0.25">
      <c r="A63" s="79" t="s">
        <v>79</v>
      </c>
      <c r="B63" s="1" t="str">
        <f t="shared" si="5"/>
        <v/>
      </c>
      <c r="C63" s="34">
        <f t="shared" si="6"/>
        <v>0</v>
      </c>
      <c r="D63" s="301">
        <v>0</v>
      </c>
      <c r="E63" s="28">
        <f t="shared" si="7"/>
        <v>0</v>
      </c>
      <c r="F63" s="104"/>
      <c r="G63" s="218"/>
      <c r="H63" s="291"/>
    </row>
    <row r="64" spans="1:8" s="219" customFormat="1" ht="15" customHeight="1" x14ac:dyDescent="0.25">
      <c r="A64" s="79" t="s">
        <v>80</v>
      </c>
      <c r="B64" s="1" t="str">
        <f t="shared" si="5"/>
        <v/>
      </c>
      <c r="C64" s="34">
        <f t="shared" si="6"/>
        <v>0</v>
      </c>
      <c r="D64" s="301">
        <v>0</v>
      </c>
      <c r="E64" s="28">
        <f t="shared" si="7"/>
        <v>0</v>
      </c>
      <c r="F64" s="104"/>
      <c r="G64" s="218"/>
      <c r="H64" s="291"/>
    </row>
    <row r="65" spans="1:8" s="219" customFormat="1" ht="15" customHeight="1" x14ac:dyDescent="0.25">
      <c r="A65" s="79" t="s">
        <v>81</v>
      </c>
      <c r="B65" s="1" t="str">
        <f t="shared" si="5"/>
        <v/>
      </c>
      <c r="C65" s="34">
        <f t="shared" si="6"/>
        <v>0</v>
      </c>
      <c r="D65" s="301">
        <v>0</v>
      </c>
      <c r="E65" s="28">
        <f t="shared" si="7"/>
        <v>0</v>
      </c>
      <c r="F65" s="104"/>
      <c r="G65" s="218"/>
      <c r="H65" s="291"/>
    </row>
    <row r="66" spans="1:8" s="219" customFormat="1" ht="15" customHeight="1" x14ac:dyDescent="0.25">
      <c r="A66" s="79" t="s">
        <v>82</v>
      </c>
      <c r="B66" s="1" t="str">
        <f t="shared" si="5"/>
        <v/>
      </c>
      <c r="C66" s="34">
        <f t="shared" si="6"/>
        <v>0</v>
      </c>
      <c r="D66" s="301">
        <v>0</v>
      </c>
      <c r="E66" s="28">
        <f t="shared" si="7"/>
        <v>0</v>
      </c>
      <c r="F66" s="104"/>
      <c r="G66" s="218"/>
      <c r="H66" s="291"/>
    </row>
    <row r="67" spans="1:8" s="219" customFormat="1" ht="15" customHeight="1" x14ac:dyDescent="0.25">
      <c r="A67" s="79" t="s">
        <v>83</v>
      </c>
      <c r="B67" s="1" t="str">
        <f t="shared" si="5"/>
        <v/>
      </c>
      <c r="C67" s="34">
        <f t="shared" si="6"/>
        <v>0</v>
      </c>
      <c r="D67" s="301">
        <v>0</v>
      </c>
      <c r="E67" s="28">
        <f t="shared" si="7"/>
        <v>0</v>
      </c>
      <c r="F67" s="104"/>
      <c r="G67" s="218"/>
      <c r="H67" s="291"/>
    </row>
    <row r="68" spans="1:8" s="219" customFormat="1" ht="15" customHeight="1" x14ac:dyDescent="0.25">
      <c r="A68" s="79" t="s">
        <v>84</v>
      </c>
      <c r="B68" s="1" t="str">
        <f t="shared" si="5"/>
        <v/>
      </c>
      <c r="C68" s="34">
        <f t="shared" si="6"/>
        <v>0</v>
      </c>
      <c r="D68" s="301">
        <v>0</v>
      </c>
      <c r="E68" s="28">
        <f t="shared" si="7"/>
        <v>0</v>
      </c>
      <c r="F68" s="104"/>
      <c r="G68" s="218"/>
      <c r="H68" s="291"/>
    </row>
    <row r="69" spans="1:8" s="219" customFormat="1" ht="15" customHeight="1" x14ac:dyDescent="0.25">
      <c r="A69" s="79" t="s">
        <v>85</v>
      </c>
      <c r="B69" s="1" t="str">
        <f t="shared" si="5"/>
        <v/>
      </c>
      <c r="C69" s="34">
        <f t="shared" si="6"/>
        <v>0</v>
      </c>
      <c r="D69" s="301">
        <v>0</v>
      </c>
      <c r="E69" s="28">
        <f t="shared" si="7"/>
        <v>0</v>
      </c>
      <c r="F69" s="104"/>
      <c r="G69" s="218"/>
      <c r="H69" s="291"/>
    </row>
    <row r="70" spans="1:8" s="219" customFormat="1" ht="15" customHeight="1" thickBot="1" x14ac:dyDescent="0.3">
      <c r="A70" s="86" t="s">
        <v>86</v>
      </c>
      <c r="B70" s="1" t="str">
        <f t="shared" si="5"/>
        <v/>
      </c>
      <c r="C70" s="34">
        <f t="shared" si="6"/>
        <v>0</v>
      </c>
      <c r="D70" s="301">
        <v>0</v>
      </c>
      <c r="E70" s="28">
        <f t="shared" si="7"/>
        <v>0</v>
      </c>
      <c r="F70" s="104"/>
      <c r="G70" s="218"/>
      <c r="H70" s="291"/>
    </row>
    <row r="71" spans="1:8" s="219" customFormat="1" ht="29.25" customHeight="1" thickBot="1" x14ac:dyDescent="0.3">
      <c r="A71" s="105"/>
      <c r="B71" s="99" t="s">
        <v>28</v>
      </c>
      <c r="C71" s="106" t="s">
        <v>4</v>
      </c>
      <c r="D71" s="101" t="s">
        <v>5</v>
      </c>
      <c r="E71" s="107" t="s">
        <v>3</v>
      </c>
      <c r="F71" s="104"/>
      <c r="G71" s="218"/>
      <c r="H71" s="291"/>
    </row>
    <row r="72" spans="1:8" s="219" customFormat="1" ht="15" customHeight="1" x14ac:dyDescent="0.25">
      <c r="A72" s="85" t="s">
        <v>87</v>
      </c>
      <c r="B72" s="1" t="str">
        <f t="shared" ref="B72:B81" si="8">IF(B24="","",B24)</f>
        <v/>
      </c>
      <c r="C72" s="34">
        <f t="shared" ref="C72:C81" si="9">F24</f>
        <v>0</v>
      </c>
      <c r="D72" s="301">
        <v>0</v>
      </c>
      <c r="E72" s="28">
        <f t="shared" si="7"/>
        <v>0</v>
      </c>
      <c r="F72" s="104"/>
      <c r="G72" s="218"/>
      <c r="H72" s="291"/>
    </row>
    <row r="73" spans="1:8" s="219" customFormat="1" ht="15" customHeight="1" x14ac:dyDescent="0.25">
      <c r="A73" s="79" t="s">
        <v>88</v>
      </c>
      <c r="B73" s="1" t="str">
        <f t="shared" si="8"/>
        <v/>
      </c>
      <c r="C73" s="34">
        <f t="shared" si="9"/>
        <v>0</v>
      </c>
      <c r="D73" s="301">
        <v>0</v>
      </c>
      <c r="E73" s="28">
        <f t="shared" si="7"/>
        <v>0</v>
      </c>
      <c r="F73" s="104"/>
      <c r="G73" s="218"/>
      <c r="H73" s="291"/>
    </row>
    <row r="74" spans="1:8" s="219" customFormat="1" ht="15" customHeight="1" x14ac:dyDescent="0.25">
      <c r="A74" s="79" t="s">
        <v>89</v>
      </c>
      <c r="B74" s="1" t="str">
        <f t="shared" si="8"/>
        <v/>
      </c>
      <c r="C74" s="34">
        <f t="shared" si="9"/>
        <v>0</v>
      </c>
      <c r="D74" s="301">
        <v>0</v>
      </c>
      <c r="E74" s="28">
        <f t="shared" si="7"/>
        <v>0</v>
      </c>
      <c r="F74" s="104"/>
      <c r="G74" s="218"/>
      <c r="H74" s="291"/>
    </row>
    <row r="75" spans="1:8" s="219" customFormat="1" ht="15" customHeight="1" x14ac:dyDescent="0.25">
      <c r="A75" s="79" t="s">
        <v>90</v>
      </c>
      <c r="B75" s="1" t="str">
        <f t="shared" si="8"/>
        <v/>
      </c>
      <c r="C75" s="34">
        <f t="shared" si="9"/>
        <v>0</v>
      </c>
      <c r="D75" s="301">
        <v>0</v>
      </c>
      <c r="E75" s="28">
        <f t="shared" ref="E75:E81" si="10">ROUND(C75*D75, 2)</f>
        <v>0</v>
      </c>
      <c r="F75" s="104"/>
      <c r="G75" s="218"/>
      <c r="H75" s="291"/>
    </row>
    <row r="76" spans="1:8" s="219" customFormat="1" ht="15" customHeight="1" x14ac:dyDescent="0.25">
      <c r="A76" s="79" t="s">
        <v>91</v>
      </c>
      <c r="B76" s="1" t="str">
        <f t="shared" si="8"/>
        <v/>
      </c>
      <c r="C76" s="34">
        <f t="shared" si="9"/>
        <v>0</v>
      </c>
      <c r="D76" s="301">
        <v>0</v>
      </c>
      <c r="E76" s="28">
        <f t="shared" si="10"/>
        <v>0</v>
      </c>
      <c r="F76" s="104"/>
      <c r="G76" s="218"/>
      <c r="H76" s="291"/>
    </row>
    <row r="77" spans="1:8" s="219" customFormat="1" ht="15" customHeight="1" x14ac:dyDescent="0.25">
      <c r="A77" s="79" t="s">
        <v>92</v>
      </c>
      <c r="B77" s="1" t="str">
        <f t="shared" si="8"/>
        <v/>
      </c>
      <c r="C77" s="34">
        <f t="shared" si="9"/>
        <v>0</v>
      </c>
      <c r="D77" s="301">
        <v>0</v>
      </c>
      <c r="E77" s="28">
        <f t="shared" si="10"/>
        <v>0</v>
      </c>
      <c r="F77" s="104"/>
      <c r="G77" s="218"/>
      <c r="H77" s="291"/>
    </row>
    <row r="78" spans="1:8" s="219" customFormat="1" ht="15" customHeight="1" x14ac:dyDescent="0.25">
      <c r="A78" s="79" t="s">
        <v>93</v>
      </c>
      <c r="B78" s="1" t="str">
        <f t="shared" si="8"/>
        <v/>
      </c>
      <c r="C78" s="34">
        <f t="shared" si="9"/>
        <v>0</v>
      </c>
      <c r="D78" s="301">
        <v>0</v>
      </c>
      <c r="E78" s="28">
        <f t="shared" si="10"/>
        <v>0</v>
      </c>
      <c r="F78" s="104"/>
      <c r="G78" s="218"/>
      <c r="H78" s="291"/>
    </row>
    <row r="79" spans="1:8" s="219" customFormat="1" ht="15" customHeight="1" x14ac:dyDescent="0.25">
      <c r="A79" s="79" t="s">
        <v>94</v>
      </c>
      <c r="B79" s="1" t="str">
        <f t="shared" si="8"/>
        <v/>
      </c>
      <c r="C79" s="34">
        <f t="shared" si="9"/>
        <v>0</v>
      </c>
      <c r="D79" s="301">
        <v>0</v>
      </c>
      <c r="E79" s="28">
        <f t="shared" si="10"/>
        <v>0</v>
      </c>
      <c r="F79" s="104"/>
      <c r="G79" s="218"/>
      <c r="H79" s="291"/>
    </row>
    <row r="80" spans="1:8" s="219" customFormat="1" ht="15" customHeight="1" x14ac:dyDescent="0.25">
      <c r="A80" s="79" t="s">
        <v>95</v>
      </c>
      <c r="B80" s="1" t="str">
        <f t="shared" si="8"/>
        <v/>
      </c>
      <c r="C80" s="34">
        <f t="shared" si="9"/>
        <v>0</v>
      </c>
      <c r="D80" s="301">
        <v>0</v>
      </c>
      <c r="E80" s="28">
        <f t="shared" si="10"/>
        <v>0</v>
      </c>
      <c r="F80" s="104"/>
      <c r="G80" s="218"/>
      <c r="H80" s="291"/>
    </row>
    <row r="81" spans="1:8" s="219" customFormat="1" ht="15" customHeight="1" thickBot="1" x14ac:dyDescent="0.3">
      <c r="A81" s="86" t="s">
        <v>96</v>
      </c>
      <c r="B81" s="2" t="str">
        <f t="shared" si="8"/>
        <v/>
      </c>
      <c r="C81" s="34">
        <f t="shared" si="9"/>
        <v>0</v>
      </c>
      <c r="D81" s="304">
        <v>0</v>
      </c>
      <c r="E81" s="31">
        <f t="shared" si="10"/>
        <v>0</v>
      </c>
      <c r="F81" s="104"/>
      <c r="G81" s="218"/>
      <c r="H81" s="291"/>
    </row>
    <row r="82" spans="1:8" s="219" customFormat="1" ht="15" customHeight="1" thickBot="1" x14ac:dyDescent="0.3">
      <c r="A82" s="87" t="s">
        <v>131</v>
      </c>
      <c r="B82" s="88"/>
      <c r="C82" s="229"/>
      <c r="D82" s="230"/>
      <c r="E82" s="35">
        <f>SUM(E61:E81)</f>
        <v>0</v>
      </c>
      <c r="F82" s="104"/>
      <c r="G82" s="218"/>
      <c r="H82" s="291"/>
    </row>
    <row r="83" spans="1:8" x14ac:dyDescent="0.25">
      <c r="A83" s="108"/>
      <c r="B83" s="92"/>
      <c r="C83" s="92"/>
      <c r="D83" s="93"/>
      <c r="E83" s="109"/>
      <c r="F83" s="110"/>
      <c r="G83" s="224"/>
      <c r="H83" s="291"/>
    </row>
    <row r="84" spans="1:8" ht="78" customHeight="1" x14ac:dyDescent="0.25">
      <c r="A84" s="431" t="s">
        <v>162</v>
      </c>
      <c r="B84" s="413"/>
      <c r="C84" s="413"/>
      <c r="D84" s="413"/>
      <c r="E84" s="413"/>
      <c r="F84" s="414"/>
      <c r="G84" s="224"/>
      <c r="H84" s="291"/>
    </row>
    <row r="85" spans="1:8" ht="125.1" customHeight="1" thickBot="1" x14ac:dyDescent="0.3">
      <c r="A85" s="396"/>
      <c r="B85" s="397"/>
      <c r="C85" s="397"/>
      <c r="D85" s="397"/>
      <c r="E85" s="397"/>
      <c r="F85" s="398"/>
      <c r="G85" s="224"/>
      <c r="H85" s="291"/>
    </row>
    <row r="86" spans="1:8" ht="24.9" customHeight="1" thickBot="1" x14ac:dyDescent="0.3">
      <c r="A86" s="97"/>
      <c r="B86" s="92"/>
      <c r="C86" s="92"/>
      <c r="D86" s="93"/>
      <c r="E86" s="109"/>
      <c r="F86" s="111"/>
      <c r="G86" s="224"/>
      <c r="H86" s="291"/>
    </row>
    <row r="87" spans="1:8" ht="30" customHeight="1" x14ac:dyDescent="0.3">
      <c r="A87" s="380" t="s">
        <v>163</v>
      </c>
      <c r="B87" s="381"/>
      <c r="C87" s="381"/>
      <c r="D87" s="381"/>
      <c r="E87" s="381"/>
      <c r="F87" s="382"/>
      <c r="G87" s="224"/>
      <c r="H87" s="291"/>
    </row>
    <row r="88" spans="1:8" ht="65.25" customHeight="1" thickBot="1" x14ac:dyDescent="0.3">
      <c r="A88" s="403" t="s">
        <v>164</v>
      </c>
      <c r="B88" s="404"/>
      <c r="C88" s="404"/>
      <c r="D88" s="404"/>
      <c r="E88" s="404"/>
      <c r="F88" s="405"/>
      <c r="G88" s="224"/>
      <c r="H88" s="291"/>
    </row>
    <row r="89" spans="1:8" ht="21.6" customHeight="1" thickBot="1" x14ac:dyDescent="0.3">
      <c r="A89" s="98"/>
      <c r="B89" s="99" t="s">
        <v>6</v>
      </c>
      <c r="C89" s="101" t="s">
        <v>1</v>
      </c>
      <c r="D89" s="101" t="s">
        <v>2</v>
      </c>
      <c r="E89" s="102" t="s">
        <v>3</v>
      </c>
      <c r="F89" s="110"/>
      <c r="G89" s="224"/>
      <c r="H89" s="291"/>
    </row>
    <row r="90" spans="1:8" s="219" customFormat="1" ht="15" customHeight="1" x14ac:dyDescent="0.25">
      <c r="A90" s="77" t="s">
        <v>77</v>
      </c>
      <c r="B90" s="306"/>
      <c r="C90" s="307">
        <v>0</v>
      </c>
      <c r="D90" s="286">
        <v>0</v>
      </c>
      <c r="E90" s="36">
        <f>ROUND(C90*D90, 2)</f>
        <v>0</v>
      </c>
      <c r="F90" s="104"/>
      <c r="G90" s="218"/>
      <c r="H90" s="291"/>
    </row>
    <row r="91" spans="1:8" s="219" customFormat="1" ht="15" customHeight="1" x14ac:dyDescent="0.25">
      <c r="A91" s="79" t="s">
        <v>78</v>
      </c>
      <c r="B91" s="308"/>
      <c r="C91" s="309">
        <v>0</v>
      </c>
      <c r="D91" s="287">
        <v>0</v>
      </c>
      <c r="E91" s="37">
        <f>ROUND(C91*D91, 2)</f>
        <v>0</v>
      </c>
      <c r="F91" s="112"/>
      <c r="G91" s="231"/>
      <c r="H91" s="289"/>
    </row>
    <row r="92" spans="1:8" s="219" customFormat="1" ht="15" customHeight="1" thickBot="1" x14ac:dyDescent="0.3">
      <c r="A92" s="79" t="s">
        <v>79</v>
      </c>
      <c r="B92" s="310"/>
      <c r="C92" s="311">
        <v>0</v>
      </c>
      <c r="D92" s="312">
        <v>0</v>
      </c>
      <c r="E92" s="38">
        <f>ROUND(C92*D92, 2)</f>
        <v>0</v>
      </c>
      <c r="F92" s="104"/>
      <c r="G92" s="231"/>
      <c r="H92" s="289"/>
    </row>
    <row r="93" spans="1:8" s="219" customFormat="1" ht="15" customHeight="1" thickBot="1" x14ac:dyDescent="0.3">
      <c r="A93" s="87" t="s">
        <v>132</v>
      </c>
      <c r="B93" s="88"/>
      <c r="C93" s="232"/>
      <c r="D93" s="233"/>
      <c r="E93" s="39">
        <f>SUM(E90:E92)</f>
        <v>0</v>
      </c>
      <c r="F93" s="104"/>
      <c r="G93" s="231"/>
      <c r="H93" s="289"/>
    </row>
    <row r="94" spans="1:8" x14ac:dyDescent="0.25">
      <c r="A94" s="108"/>
      <c r="B94" s="92"/>
      <c r="C94" s="92"/>
      <c r="D94" s="92"/>
      <c r="E94" s="114"/>
      <c r="F94" s="110"/>
      <c r="G94" s="215"/>
    </row>
    <row r="95" spans="1:8" ht="32.25" customHeight="1" x14ac:dyDescent="0.25">
      <c r="A95" s="410" t="s">
        <v>144</v>
      </c>
      <c r="B95" s="411"/>
      <c r="C95" s="411"/>
      <c r="D95" s="411"/>
      <c r="E95" s="411"/>
      <c r="F95" s="412"/>
      <c r="G95" s="215"/>
    </row>
    <row r="96" spans="1:8" ht="125.1" customHeight="1" thickBot="1" x14ac:dyDescent="0.3">
      <c r="A96" s="396"/>
      <c r="B96" s="397"/>
      <c r="C96" s="397"/>
      <c r="D96" s="397"/>
      <c r="E96" s="397"/>
      <c r="F96" s="398"/>
      <c r="G96" s="215"/>
    </row>
    <row r="97" spans="1:8" ht="24.9" customHeight="1" thickBot="1" x14ac:dyDescent="0.3">
      <c r="A97" s="97"/>
      <c r="B97" s="92"/>
      <c r="C97" s="92"/>
      <c r="D97" s="92"/>
      <c r="E97" s="92"/>
      <c r="F97" s="111"/>
      <c r="G97" s="215"/>
    </row>
    <row r="98" spans="1:8" ht="30" customHeight="1" x14ac:dyDescent="0.3">
      <c r="A98" s="380" t="s">
        <v>165</v>
      </c>
      <c r="B98" s="381"/>
      <c r="C98" s="381"/>
      <c r="D98" s="381"/>
      <c r="E98" s="381"/>
      <c r="F98" s="382"/>
      <c r="G98" s="215"/>
    </row>
    <row r="99" spans="1:8" ht="81" customHeight="1" thickBot="1" x14ac:dyDescent="0.3">
      <c r="A99" s="418" t="s">
        <v>166</v>
      </c>
      <c r="B99" s="404"/>
      <c r="C99" s="404"/>
      <c r="D99" s="404"/>
      <c r="E99" s="404"/>
      <c r="F99" s="405"/>
      <c r="G99" s="215"/>
    </row>
    <row r="100" spans="1:8" ht="23.1" customHeight="1" thickBot="1" x14ac:dyDescent="0.3">
      <c r="A100" s="115"/>
      <c r="B100" s="99" t="s">
        <v>6</v>
      </c>
      <c r="C100" s="101" t="s">
        <v>1</v>
      </c>
      <c r="D100" s="101" t="s">
        <v>2</v>
      </c>
      <c r="E100" s="102" t="s">
        <v>3</v>
      </c>
      <c r="F100" s="110"/>
      <c r="G100" s="215"/>
    </row>
    <row r="101" spans="1:8" s="219" customFormat="1" ht="15" customHeight="1" x14ac:dyDescent="0.25">
      <c r="A101" s="77" t="s">
        <v>77</v>
      </c>
      <c r="B101" s="306"/>
      <c r="C101" s="313">
        <v>0</v>
      </c>
      <c r="D101" s="294">
        <v>0</v>
      </c>
      <c r="E101" s="27">
        <f>ROUND(C101*D101, 2)</f>
        <v>0</v>
      </c>
      <c r="F101" s="104"/>
      <c r="G101" s="231"/>
      <c r="H101" s="289"/>
    </row>
    <row r="102" spans="1:8" s="219" customFormat="1" ht="15" customHeight="1" x14ac:dyDescent="0.25">
      <c r="A102" s="79" t="s">
        <v>78</v>
      </c>
      <c r="B102" s="308"/>
      <c r="C102" s="314">
        <v>0</v>
      </c>
      <c r="D102" s="297">
        <v>0</v>
      </c>
      <c r="E102" s="28">
        <f>ROUND(C102*D102, 2)</f>
        <v>0</v>
      </c>
      <c r="F102" s="104"/>
      <c r="G102" s="231"/>
      <c r="H102" s="289"/>
    </row>
    <row r="103" spans="1:8" s="219" customFormat="1" ht="15" customHeight="1" x14ac:dyDescent="0.25">
      <c r="A103" s="79" t="s">
        <v>79</v>
      </c>
      <c r="B103" s="308"/>
      <c r="C103" s="314">
        <v>0</v>
      </c>
      <c r="D103" s="297">
        <v>0</v>
      </c>
      <c r="E103" s="28">
        <f>ROUND(C103*D103, 2)</f>
        <v>0</v>
      </c>
      <c r="F103" s="104"/>
      <c r="G103" s="231"/>
      <c r="H103" s="289"/>
    </row>
    <row r="104" spans="1:8" s="219" customFormat="1" ht="15" customHeight="1" x14ac:dyDescent="0.25">
      <c r="A104" s="79" t="s">
        <v>80</v>
      </c>
      <c r="B104" s="308"/>
      <c r="C104" s="314">
        <v>0</v>
      </c>
      <c r="D104" s="297">
        <v>0</v>
      </c>
      <c r="E104" s="28">
        <f t="shared" ref="E104:E105" si="11">ROUND(C104*D104, 2)</f>
        <v>0</v>
      </c>
      <c r="F104" s="104"/>
      <c r="G104" s="231"/>
      <c r="H104" s="289"/>
    </row>
    <row r="105" spans="1:8" s="219" customFormat="1" ht="15" customHeight="1" thickBot="1" x14ac:dyDescent="0.3">
      <c r="A105" s="79" t="s">
        <v>81</v>
      </c>
      <c r="B105" s="310"/>
      <c r="C105" s="315">
        <v>0</v>
      </c>
      <c r="D105" s="303">
        <v>0</v>
      </c>
      <c r="E105" s="31">
        <f t="shared" si="11"/>
        <v>0</v>
      </c>
      <c r="F105" s="104"/>
      <c r="G105" s="231"/>
      <c r="H105" s="289"/>
    </row>
    <row r="106" spans="1:8" s="219" customFormat="1" ht="15" customHeight="1" thickBot="1" x14ac:dyDescent="0.3">
      <c r="A106" s="87" t="s">
        <v>133</v>
      </c>
      <c r="B106" s="88"/>
      <c r="C106" s="89"/>
      <c r="D106" s="113"/>
      <c r="E106" s="39">
        <f>SUM(E101:E105)</f>
        <v>0</v>
      </c>
      <c r="F106" s="104"/>
      <c r="G106" s="231"/>
      <c r="H106" s="289"/>
    </row>
    <row r="107" spans="1:8" x14ac:dyDescent="0.25">
      <c r="A107" s="116"/>
      <c r="B107" s="117"/>
      <c r="C107" s="117"/>
      <c r="D107" s="118"/>
      <c r="E107" s="118"/>
      <c r="F107" s="110"/>
      <c r="G107" s="215"/>
    </row>
    <row r="108" spans="1:8" ht="42" customHeight="1" x14ac:dyDescent="0.25">
      <c r="A108" s="410" t="s">
        <v>145</v>
      </c>
      <c r="B108" s="413"/>
      <c r="C108" s="413"/>
      <c r="D108" s="413"/>
      <c r="E108" s="413"/>
      <c r="F108" s="414"/>
      <c r="G108" s="215"/>
    </row>
    <row r="109" spans="1:8" ht="125.1" customHeight="1" thickBot="1" x14ac:dyDescent="0.3">
      <c r="A109" s="396"/>
      <c r="B109" s="397"/>
      <c r="C109" s="397"/>
      <c r="D109" s="397"/>
      <c r="E109" s="397"/>
      <c r="F109" s="398"/>
      <c r="G109" s="215"/>
    </row>
    <row r="110" spans="1:8" ht="24.9" customHeight="1" thickBot="1" x14ac:dyDescent="0.3">
      <c r="A110" s="97"/>
      <c r="B110" s="92"/>
      <c r="C110" s="92"/>
      <c r="D110" s="92"/>
      <c r="E110" s="92"/>
      <c r="F110" s="111"/>
      <c r="G110" s="215"/>
    </row>
    <row r="111" spans="1:8" ht="30" customHeight="1" x14ac:dyDescent="0.3">
      <c r="A111" s="380" t="s">
        <v>167</v>
      </c>
      <c r="B111" s="381"/>
      <c r="C111" s="381"/>
      <c r="D111" s="381"/>
      <c r="E111" s="381"/>
      <c r="F111" s="382"/>
      <c r="G111" s="215"/>
    </row>
    <row r="112" spans="1:8" ht="55.5" customHeight="1" thickBot="1" x14ac:dyDescent="0.3">
      <c r="A112" s="418" t="s">
        <v>168</v>
      </c>
      <c r="B112" s="419"/>
      <c r="C112" s="419"/>
      <c r="D112" s="419"/>
      <c r="E112" s="419"/>
      <c r="F112" s="420"/>
      <c r="G112" s="215"/>
    </row>
    <row r="113" spans="1:8" ht="27" customHeight="1" thickBot="1" x14ac:dyDescent="0.3">
      <c r="A113" s="119"/>
      <c r="B113" s="99" t="s">
        <v>6</v>
      </c>
      <c r="C113" s="101" t="s">
        <v>1</v>
      </c>
      <c r="D113" s="101" t="s">
        <v>2</v>
      </c>
      <c r="E113" s="102" t="s">
        <v>3</v>
      </c>
      <c r="F113" s="120"/>
      <c r="G113" s="215"/>
    </row>
    <row r="114" spans="1:8" s="219" customFormat="1" ht="15" customHeight="1" x14ac:dyDescent="0.25">
      <c r="A114" s="77" t="s">
        <v>77</v>
      </c>
      <c r="B114" s="306"/>
      <c r="C114" s="313">
        <v>0</v>
      </c>
      <c r="D114" s="294">
        <v>0</v>
      </c>
      <c r="E114" s="27">
        <f>ROUND(C114*D114, 2)</f>
        <v>0</v>
      </c>
      <c r="F114" s="112"/>
      <c r="G114" s="231"/>
      <c r="H114" s="289"/>
    </row>
    <row r="115" spans="1:8" s="219" customFormat="1" ht="15" customHeight="1" x14ac:dyDescent="0.25">
      <c r="A115" s="79" t="s">
        <v>78</v>
      </c>
      <c r="B115" s="308"/>
      <c r="C115" s="314">
        <v>0</v>
      </c>
      <c r="D115" s="297">
        <v>0</v>
      </c>
      <c r="E115" s="28">
        <f>ROUND(C115*D115, 2)</f>
        <v>0</v>
      </c>
      <c r="F115" s="104"/>
      <c r="G115" s="231"/>
      <c r="H115" s="289"/>
    </row>
    <row r="116" spans="1:8" s="219" customFormat="1" ht="15" customHeight="1" x14ac:dyDescent="0.25">
      <c r="A116" s="79" t="s">
        <v>79</v>
      </c>
      <c r="B116" s="308"/>
      <c r="C116" s="314">
        <v>0</v>
      </c>
      <c r="D116" s="297">
        <v>0</v>
      </c>
      <c r="E116" s="28">
        <f>ROUND(C116*D116, 2)</f>
        <v>0</v>
      </c>
      <c r="F116" s="104"/>
      <c r="G116" s="231"/>
      <c r="H116" s="289"/>
    </row>
    <row r="117" spans="1:8" s="219" customFormat="1" ht="15" customHeight="1" x14ac:dyDescent="0.25">
      <c r="A117" s="79" t="s">
        <v>80</v>
      </c>
      <c r="B117" s="308"/>
      <c r="C117" s="314">
        <v>0</v>
      </c>
      <c r="D117" s="297">
        <v>0</v>
      </c>
      <c r="E117" s="28">
        <f>ROUND(C117*D117, 2)</f>
        <v>0</v>
      </c>
      <c r="F117" s="104"/>
      <c r="G117" s="231"/>
      <c r="H117" s="289"/>
    </row>
    <row r="118" spans="1:8" s="219" customFormat="1" ht="15" customHeight="1" x14ac:dyDescent="0.25">
      <c r="A118" s="79" t="s">
        <v>81</v>
      </c>
      <c r="B118" s="316"/>
      <c r="C118" s="314">
        <v>0</v>
      </c>
      <c r="D118" s="297">
        <v>0</v>
      </c>
      <c r="E118" s="28">
        <f t="shared" ref="E118:E122" si="12">ROUND(C118*D118, 2)</f>
        <v>0</v>
      </c>
      <c r="F118" s="104"/>
      <c r="G118" s="231"/>
      <c r="H118" s="289"/>
    </row>
    <row r="119" spans="1:8" s="219" customFormat="1" ht="15" customHeight="1" x14ac:dyDescent="0.25">
      <c r="A119" s="79" t="s">
        <v>82</v>
      </c>
      <c r="B119" s="316"/>
      <c r="C119" s="314">
        <v>0</v>
      </c>
      <c r="D119" s="297">
        <v>0</v>
      </c>
      <c r="E119" s="28">
        <f t="shared" si="12"/>
        <v>0</v>
      </c>
      <c r="F119" s="104"/>
      <c r="G119" s="231"/>
      <c r="H119" s="289"/>
    </row>
    <row r="120" spans="1:8" s="219" customFormat="1" ht="15" customHeight="1" x14ac:dyDescent="0.25">
      <c r="A120" s="79" t="s">
        <v>83</v>
      </c>
      <c r="B120" s="316"/>
      <c r="C120" s="314">
        <v>0</v>
      </c>
      <c r="D120" s="297">
        <v>0</v>
      </c>
      <c r="E120" s="28">
        <f t="shared" si="12"/>
        <v>0</v>
      </c>
      <c r="F120" s="104"/>
      <c r="G120" s="231"/>
      <c r="H120" s="289"/>
    </row>
    <row r="121" spans="1:8" s="219" customFormat="1" ht="15" customHeight="1" x14ac:dyDescent="0.25">
      <c r="A121" s="79" t="s">
        <v>84</v>
      </c>
      <c r="B121" s="316"/>
      <c r="C121" s="314">
        <v>0</v>
      </c>
      <c r="D121" s="297">
        <v>0</v>
      </c>
      <c r="E121" s="28">
        <f t="shared" si="12"/>
        <v>0</v>
      </c>
      <c r="F121" s="104"/>
      <c r="G121" s="231"/>
      <c r="H121" s="289"/>
    </row>
    <row r="122" spans="1:8" s="219" customFormat="1" ht="15" customHeight="1" x14ac:dyDescent="0.25">
      <c r="A122" s="79" t="s">
        <v>85</v>
      </c>
      <c r="B122" s="316"/>
      <c r="C122" s="314">
        <v>0</v>
      </c>
      <c r="D122" s="297">
        <v>0</v>
      </c>
      <c r="E122" s="28">
        <f t="shared" si="12"/>
        <v>0</v>
      </c>
      <c r="F122" s="104"/>
      <c r="G122" s="231"/>
      <c r="H122" s="289"/>
    </row>
    <row r="123" spans="1:8" s="219" customFormat="1" ht="15" customHeight="1" thickBot="1" x14ac:dyDescent="0.3">
      <c r="A123" s="86" t="s">
        <v>86</v>
      </c>
      <c r="B123" s="310"/>
      <c r="C123" s="315">
        <v>0</v>
      </c>
      <c r="D123" s="303">
        <v>0</v>
      </c>
      <c r="E123" s="31">
        <f>ROUND(C123*D123, 2)</f>
        <v>0</v>
      </c>
      <c r="F123" s="104"/>
      <c r="G123" s="231"/>
      <c r="H123" s="289"/>
    </row>
    <row r="124" spans="1:8" s="219" customFormat="1" ht="15" customHeight="1" thickBot="1" x14ac:dyDescent="0.3">
      <c r="A124" s="87" t="s">
        <v>134</v>
      </c>
      <c r="B124" s="88"/>
      <c r="C124" s="89"/>
      <c r="D124" s="113"/>
      <c r="E124" s="35">
        <f>SUM(E114:E123)</f>
        <v>0</v>
      </c>
      <c r="F124" s="104"/>
      <c r="G124" s="231"/>
      <c r="H124" s="289"/>
    </row>
    <row r="125" spans="1:8" x14ac:dyDescent="0.25">
      <c r="A125" s="108"/>
      <c r="B125" s="92"/>
      <c r="C125" s="92"/>
      <c r="D125" s="92"/>
      <c r="E125" s="109"/>
      <c r="F125" s="110"/>
      <c r="G125" s="215"/>
    </row>
    <row r="126" spans="1:8" ht="48.75" customHeight="1" x14ac:dyDescent="0.25">
      <c r="A126" s="415" t="s">
        <v>146</v>
      </c>
      <c r="B126" s="416"/>
      <c r="C126" s="416"/>
      <c r="D126" s="416"/>
      <c r="E126" s="416"/>
      <c r="F126" s="417"/>
      <c r="G126" s="215"/>
    </row>
    <row r="127" spans="1:8" ht="125.1" customHeight="1" thickBot="1" x14ac:dyDescent="0.3">
      <c r="A127" s="396"/>
      <c r="B127" s="397"/>
      <c r="C127" s="397"/>
      <c r="D127" s="397"/>
      <c r="E127" s="397"/>
      <c r="F127" s="398"/>
      <c r="G127" s="215"/>
    </row>
    <row r="128" spans="1:8" ht="24.9" customHeight="1" thickBot="1" x14ac:dyDescent="0.3">
      <c r="A128" s="97"/>
      <c r="B128" s="92"/>
      <c r="C128" s="92"/>
      <c r="D128" s="92"/>
      <c r="E128" s="109"/>
      <c r="F128" s="111"/>
      <c r="G128" s="215"/>
    </row>
    <row r="129" spans="1:8" ht="30" customHeight="1" x14ac:dyDescent="0.3">
      <c r="A129" s="380" t="s">
        <v>169</v>
      </c>
      <c r="B129" s="381"/>
      <c r="C129" s="381"/>
      <c r="D129" s="381"/>
      <c r="E129" s="381"/>
      <c r="F129" s="382"/>
      <c r="G129" s="215"/>
    </row>
    <row r="130" spans="1:8" ht="78" customHeight="1" x14ac:dyDescent="0.25">
      <c r="A130" s="421" t="s">
        <v>170</v>
      </c>
      <c r="B130" s="422"/>
      <c r="C130" s="422"/>
      <c r="D130" s="422"/>
      <c r="E130" s="422"/>
      <c r="F130" s="423"/>
      <c r="G130" s="215"/>
    </row>
    <row r="131" spans="1:8" x14ac:dyDescent="0.25">
      <c r="A131" s="123" t="s">
        <v>171</v>
      </c>
      <c r="B131" s="392" t="s">
        <v>20</v>
      </c>
      <c r="C131" s="392"/>
      <c r="D131" s="392"/>
      <c r="E131" s="392"/>
      <c r="F131" s="393"/>
      <c r="G131" s="215"/>
    </row>
    <row r="132" spans="1:8" ht="13.8" thickBot="1" x14ac:dyDescent="0.3">
      <c r="A132" s="123" t="s">
        <v>172</v>
      </c>
      <c r="B132" s="392" t="s">
        <v>18</v>
      </c>
      <c r="C132" s="392"/>
      <c r="D132" s="392"/>
      <c r="E132" s="392"/>
      <c r="F132" s="393"/>
      <c r="G132" s="215"/>
    </row>
    <row r="133" spans="1:8" ht="18" customHeight="1" thickBot="1" x14ac:dyDescent="0.3">
      <c r="A133" s="126"/>
      <c r="B133" s="99" t="s">
        <v>0</v>
      </c>
      <c r="C133" s="101" t="s">
        <v>8</v>
      </c>
      <c r="D133" s="102" t="s">
        <v>3</v>
      </c>
      <c r="E133" s="234"/>
      <c r="F133" s="235"/>
      <c r="G133" s="224"/>
      <c r="H133" s="292"/>
    </row>
    <row r="134" spans="1:8" ht="24.9" customHeight="1" thickBot="1" x14ac:dyDescent="0.3">
      <c r="A134" s="358" t="s">
        <v>173</v>
      </c>
      <c r="B134" s="317">
        <v>0</v>
      </c>
      <c r="C134" s="318">
        <v>0</v>
      </c>
      <c r="D134" s="40">
        <f>ROUND(B134*C134, 2)</f>
        <v>0</v>
      </c>
      <c r="E134" s="92"/>
      <c r="F134" s="127"/>
      <c r="G134" s="215"/>
    </row>
    <row r="135" spans="1:8" ht="24.9" customHeight="1" thickBot="1" x14ac:dyDescent="0.3">
      <c r="A135" s="108"/>
      <c r="B135" s="129"/>
      <c r="C135" s="130"/>
      <c r="D135" s="41"/>
      <c r="E135" s="92"/>
      <c r="F135" s="127"/>
      <c r="G135" s="215"/>
    </row>
    <row r="136" spans="1:8" ht="22.5" customHeight="1" thickBot="1" x14ac:dyDescent="0.3">
      <c r="A136" s="355"/>
      <c r="B136" s="356"/>
      <c r="C136" s="356"/>
      <c r="D136" s="131" t="s">
        <v>3</v>
      </c>
      <c r="E136" s="92"/>
      <c r="F136" s="127"/>
      <c r="G136" s="215"/>
    </row>
    <row r="137" spans="1:8" ht="24.9" customHeight="1" thickBot="1" x14ac:dyDescent="0.3">
      <c r="A137" s="424" t="s">
        <v>174</v>
      </c>
      <c r="B137" s="425"/>
      <c r="C137" s="426"/>
      <c r="D137" s="357">
        <f>ROUND(B137*C137, 2)</f>
        <v>0</v>
      </c>
      <c r="E137" s="92"/>
      <c r="F137" s="8"/>
      <c r="G137" s="215"/>
    </row>
    <row r="138" spans="1:8" ht="24.9" customHeight="1" thickBot="1" x14ac:dyDescent="0.3">
      <c r="A138" s="108"/>
      <c r="B138" s="132"/>
      <c r="C138" s="130"/>
      <c r="D138" s="41"/>
      <c r="E138" s="92"/>
      <c r="F138" s="8"/>
      <c r="G138" s="215"/>
    </row>
    <row r="139" spans="1:8" ht="23.25" customHeight="1" thickBot="1" x14ac:dyDescent="0.3">
      <c r="A139" s="108"/>
      <c r="B139" s="236" t="s">
        <v>25</v>
      </c>
      <c r="C139" s="237" t="s">
        <v>26</v>
      </c>
      <c r="D139" s="238" t="s">
        <v>3</v>
      </c>
      <c r="E139" s="92"/>
      <c r="F139" s="127"/>
      <c r="G139" s="215"/>
    </row>
    <row r="140" spans="1:8" s="219" customFormat="1" ht="24.9" customHeight="1" thickBot="1" x14ac:dyDescent="0.3">
      <c r="A140" s="359" t="s">
        <v>175</v>
      </c>
      <c r="B140" s="319">
        <v>0</v>
      </c>
      <c r="C140" s="320">
        <v>0</v>
      </c>
      <c r="D140" s="42">
        <f>ROUND(B140*C140, 2)</f>
        <v>0</v>
      </c>
      <c r="E140" s="151"/>
      <c r="F140" s="144"/>
      <c r="G140" s="231"/>
      <c r="H140" s="289"/>
    </row>
    <row r="141" spans="1:8" ht="24.9" customHeight="1" thickBot="1" x14ac:dyDescent="0.3">
      <c r="A141" s="98"/>
      <c r="B141" s="239"/>
      <c r="C141" s="240"/>
      <c r="D141" s="43"/>
      <c r="E141" s="111"/>
      <c r="F141" s="127"/>
      <c r="G141" s="215"/>
    </row>
    <row r="142" spans="1:8" ht="22.5" customHeight="1" thickBot="1" x14ac:dyDescent="0.3">
      <c r="A142" s="98"/>
      <c r="B142" s="390" t="s">
        <v>24</v>
      </c>
      <c r="C142" s="391"/>
      <c r="D142" s="137" t="s">
        <v>3</v>
      </c>
      <c r="E142" s="111"/>
      <c r="F142" s="127"/>
      <c r="G142" s="215"/>
    </row>
    <row r="143" spans="1:8" s="219" customFormat="1" ht="24.9" customHeight="1" thickBot="1" x14ac:dyDescent="0.3">
      <c r="A143" s="360" t="s">
        <v>176</v>
      </c>
      <c r="B143" s="389"/>
      <c r="C143" s="389"/>
      <c r="D143" s="321">
        <v>0</v>
      </c>
      <c r="E143" s="151"/>
      <c r="F143" s="144"/>
      <c r="G143" s="231"/>
      <c r="H143" s="289"/>
    </row>
    <row r="144" spans="1:8" ht="24.9" customHeight="1" thickBot="1" x14ac:dyDescent="0.3">
      <c r="A144" s="139"/>
      <c r="B144" s="140"/>
      <c r="C144" s="140"/>
      <c r="D144" s="41"/>
      <c r="E144" s="111"/>
      <c r="F144" s="127"/>
      <c r="G144" s="215"/>
    </row>
    <row r="145" spans="1:8" s="219" customFormat="1" ht="15" customHeight="1" thickBot="1" x14ac:dyDescent="0.3">
      <c r="A145" s="87" t="s">
        <v>135</v>
      </c>
      <c r="B145" s="141"/>
      <c r="C145" s="142"/>
      <c r="D145" s="35">
        <f>SUM(D134,D137,D140,D143)</f>
        <v>0</v>
      </c>
      <c r="E145" s="143"/>
      <c r="F145" s="144"/>
      <c r="G145" s="231"/>
      <c r="H145" s="289"/>
    </row>
    <row r="146" spans="1:8" x14ac:dyDescent="0.25">
      <c r="A146" s="108"/>
      <c r="B146" s="145"/>
      <c r="C146" s="97"/>
      <c r="D146" s="109"/>
      <c r="E146" s="92"/>
      <c r="F146" s="127"/>
      <c r="G146" s="215"/>
    </row>
    <row r="147" spans="1:8" s="242" customFormat="1" ht="79.5" customHeight="1" x14ac:dyDescent="0.25">
      <c r="A147" s="410" t="s">
        <v>147</v>
      </c>
      <c r="B147" s="413"/>
      <c r="C147" s="413"/>
      <c r="D147" s="413"/>
      <c r="E147" s="413"/>
      <c r="F147" s="414"/>
      <c r="G147" s="241"/>
      <c r="H147" s="289"/>
    </row>
    <row r="148" spans="1:8" ht="125.1" customHeight="1" thickBot="1" x14ac:dyDescent="0.3">
      <c r="A148" s="396"/>
      <c r="B148" s="397"/>
      <c r="C148" s="397"/>
      <c r="D148" s="397"/>
      <c r="E148" s="397"/>
      <c r="F148" s="398"/>
      <c r="G148" s="215"/>
    </row>
    <row r="149" spans="1:8" ht="24.9" customHeight="1" thickBot="1" x14ac:dyDescent="0.3">
      <c r="A149" s="97"/>
      <c r="B149" s="92"/>
      <c r="C149" s="93"/>
      <c r="D149" s="92"/>
      <c r="E149" s="111"/>
      <c r="F149" s="92"/>
      <c r="G149" s="215"/>
    </row>
    <row r="150" spans="1:8" ht="30" customHeight="1" x14ac:dyDescent="0.3">
      <c r="A150" s="380" t="s">
        <v>177</v>
      </c>
      <c r="B150" s="381"/>
      <c r="C150" s="381"/>
      <c r="D150" s="381"/>
      <c r="E150" s="381"/>
      <c r="F150" s="382"/>
      <c r="G150" s="215"/>
    </row>
    <row r="151" spans="1:8" ht="83.25" customHeight="1" x14ac:dyDescent="0.25">
      <c r="A151" s="421" t="s">
        <v>170</v>
      </c>
      <c r="B151" s="422"/>
      <c r="C151" s="422"/>
      <c r="D151" s="422"/>
      <c r="E151" s="422"/>
      <c r="F151" s="423"/>
      <c r="G151" s="215"/>
    </row>
    <row r="152" spans="1:8" x14ac:dyDescent="0.25">
      <c r="A152" s="123" t="s">
        <v>171</v>
      </c>
      <c r="B152" s="392" t="s">
        <v>20</v>
      </c>
      <c r="C152" s="392"/>
      <c r="D152" s="392"/>
      <c r="E152" s="392"/>
      <c r="F152" s="393"/>
      <c r="G152" s="215"/>
    </row>
    <row r="153" spans="1:8" ht="14.25" customHeight="1" x14ac:dyDescent="0.25">
      <c r="A153" s="146" t="s">
        <v>172</v>
      </c>
      <c r="B153" s="392" t="s">
        <v>18</v>
      </c>
      <c r="C153" s="392"/>
      <c r="D153" s="392"/>
      <c r="E153" s="392"/>
      <c r="F153" s="393"/>
      <c r="G153" s="215"/>
    </row>
    <row r="154" spans="1:8" ht="13.8" thickBot="1" x14ac:dyDescent="0.3">
      <c r="A154" s="123"/>
      <c r="B154" s="124"/>
      <c r="C154" s="124"/>
      <c r="D154" s="124"/>
      <c r="E154" s="124"/>
      <c r="F154" s="125"/>
      <c r="G154" s="215"/>
    </row>
    <row r="155" spans="1:8" ht="18" customHeight="1" thickBot="1" x14ac:dyDescent="0.3">
      <c r="A155" s="99" t="s">
        <v>27</v>
      </c>
      <c r="B155" s="102" t="s">
        <v>16</v>
      </c>
      <c r="C155" s="92"/>
      <c r="D155" s="92"/>
      <c r="E155" s="111"/>
      <c r="F155" s="127"/>
      <c r="G155" s="215"/>
    </row>
    <row r="156" spans="1:8" s="219" customFormat="1" ht="15" customHeight="1" x14ac:dyDescent="0.25">
      <c r="A156" s="361" t="s">
        <v>178</v>
      </c>
      <c r="B156" s="322">
        <v>0</v>
      </c>
      <c r="C156" s="143"/>
      <c r="D156" s="148"/>
      <c r="E156" s="143"/>
      <c r="F156" s="144"/>
      <c r="G156" s="231"/>
      <c r="H156" s="289"/>
    </row>
    <row r="157" spans="1:8" s="219" customFormat="1" ht="15" customHeight="1" x14ac:dyDescent="0.25">
      <c r="A157" s="157" t="s">
        <v>179</v>
      </c>
      <c r="B157" s="323">
        <v>0</v>
      </c>
      <c r="C157" s="143"/>
      <c r="D157" s="148"/>
      <c r="E157" s="143"/>
      <c r="F157" s="144"/>
      <c r="G157" s="231"/>
      <c r="H157" s="289"/>
    </row>
    <row r="158" spans="1:8" s="219" customFormat="1" ht="15" customHeight="1" x14ac:dyDescent="0.25">
      <c r="A158" s="157" t="s">
        <v>180</v>
      </c>
      <c r="B158" s="323">
        <v>0</v>
      </c>
      <c r="C158" s="148"/>
      <c r="D158" s="148"/>
      <c r="E158" s="148"/>
      <c r="F158" s="150"/>
      <c r="G158" s="231"/>
      <c r="H158" s="289"/>
    </row>
    <row r="159" spans="1:8" s="219" customFormat="1" ht="15" customHeight="1" x14ac:dyDescent="0.25">
      <c r="A159" s="157" t="s">
        <v>181</v>
      </c>
      <c r="B159" s="323">
        <v>0</v>
      </c>
      <c r="C159" s="151"/>
      <c r="D159" s="148"/>
      <c r="E159" s="151"/>
      <c r="F159" s="104"/>
      <c r="G159" s="231"/>
      <c r="H159" s="289"/>
    </row>
    <row r="160" spans="1:8" s="219" customFormat="1" ht="15" customHeight="1" thickBot="1" x14ac:dyDescent="0.3">
      <c r="A160" s="158" t="s">
        <v>182</v>
      </c>
      <c r="B160" s="324">
        <v>0</v>
      </c>
      <c r="C160" s="152"/>
      <c r="D160" s="148"/>
      <c r="E160" s="152"/>
      <c r="F160" s="104"/>
      <c r="G160" s="231"/>
      <c r="H160" s="289"/>
    </row>
    <row r="161" spans="1:8" s="219" customFormat="1" ht="15" customHeight="1" thickBot="1" x14ac:dyDescent="0.3">
      <c r="A161" s="154" t="s">
        <v>136</v>
      </c>
      <c r="B161" s="35">
        <f>SUM(B156:B160)</f>
        <v>0</v>
      </c>
      <c r="C161" s="152"/>
      <c r="D161" s="148"/>
      <c r="E161" s="152"/>
      <c r="F161" s="104"/>
      <c r="G161" s="231"/>
      <c r="H161" s="289"/>
    </row>
    <row r="162" spans="1:8" x14ac:dyDescent="0.25">
      <c r="A162" s="108"/>
      <c r="B162" s="114"/>
      <c r="C162" s="93"/>
      <c r="D162" s="97"/>
      <c r="E162" s="93"/>
      <c r="F162" s="110"/>
      <c r="G162" s="215"/>
    </row>
    <row r="163" spans="1:8" ht="92.25" customHeight="1" x14ac:dyDescent="0.25">
      <c r="A163" s="431" t="s">
        <v>148</v>
      </c>
      <c r="B163" s="432"/>
      <c r="C163" s="432"/>
      <c r="D163" s="432"/>
      <c r="E163" s="432"/>
      <c r="F163" s="433"/>
      <c r="G163" s="215"/>
    </row>
    <row r="164" spans="1:8" ht="125.1" customHeight="1" thickBot="1" x14ac:dyDescent="0.3">
      <c r="A164" s="396"/>
      <c r="B164" s="397"/>
      <c r="C164" s="397"/>
      <c r="D164" s="397"/>
      <c r="E164" s="397"/>
      <c r="F164" s="398"/>
      <c r="G164" s="215"/>
    </row>
    <row r="165" spans="1:8" ht="24.9" customHeight="1" thickBot="1" x14ac:dyDescent="0.3">
      <c r="A165" s="155"/>
      <c r="B165" s="122"/>
      <c r="C165" s="122"/>
      <c r="D165" s="122"/>
      <c r="E165" s="122"/>
      <c r="F165" s="111"/>
      <c r="G165" s="215"/>
    </row>
    <row r="166" spans="1:8" ht="30" customHeight="1" x14ac:dyDescent="0.3">
      <c r="A166" s="380" t="s">
        <v>184</v>
      </c>
      <c r="B166" s="381"/>
      <c r="C166" s="381"/>
      <c r="D166" s="381"/>
      <c r="E166" s="381"/>
      <c r="F166" s="382"/>
      <c r="G166" s="215"/>
    </row>
    <row r="167" spans="1:8" ht="75" customHeight="1" thickBot="1" x14ac:dyDescent="0.3">
      <c r="A167" s="434" t="s">
        <v>185</v>
      </c>
      <c r="B167" s="435"/>
      <c r="C167" s="435"/>
      <c r="D167" s="435"/>
      <c r="E167" s="435"/>
      <c r="F167" s="436"/>
      <c r="G167" s="215"/>
    </row>
    <row r="168" spans="1:8" ht="27" customHeight="1" thickBot="1" x14ac:dyDescent="0.3">
      <c r="A168" s="119"/>
      <c r="B168" s="406" t="s">
        <v>73</v>
      </c>
      <c r="C168" s="407"/>
      <c r="D168" s="407"/>
      <c r="E168" s="243" t="s">
        <v>3</v>
      </c>
      <c r="F168" s="110"/>
      <c r="G168" s="215"/>
    </row>
    <row r="169" spans="1:8" s="219" customFormat="1" ht="15" customHeight="1" x14ac:dyDescent="0.25">
      <c r="A169" s="244" t="s">
        <v>77</v>
      </c>
      <c r="B169" s="408"/>
      <c r="C169" s="409"/>
      <c r="D169" s="409"/>
      <c r="E169" s="323">
        <v>0</v>
      </c>
      <c r="F169" s="104"/>
      <c r="G169" s="231"/>
      <c r="H169" s="289"/>
    </row>
    <row r="170" spans="1:8" s="219" customFormat="1" ht="15" customHeight="1" x14ac:dyDescent="0.25">
      <c r="A170" s="245" t="s">
        <v>78</v>
      </c>
      <c r="B170" s="408"/>
      <c r="C170" s="409"/>
      <c r="D170" s="409"/>
      <c r="E170" s="323">
        <v>0</v>
      </c>
      <c r="F170" s="104"/>
      <c r="G170" s="231"/>
      <c r="H170" s="289"/>
    </row>
    <row r="171" spans="1:8" s="219" customFormat="1" ht="15" customHeight="1" x14ac:dyDescent="0.25">
      <c r="A171" s="245" t="s">
        <v>79</v>
      </c>
      <c r="B171" s="408"/>
      <c r="C171" s="409"/>
      <c r="D171" s="409"/>
      <c r="E171" s="323">
        <v>0</v>
      </c>
      <c r="F171" s="104"/>
      <c r="G171" s="231"/>
      <c r="H171" s="289"/>
    </row>
    <row r="172" spans="1:8" s="219" customFormat="1" ht="15" customHeight="1" x14ac:dyDescent="0.25">
      <c r="A172" s="245" t="s">
        <v>80</v>
      </c>
      <c r="B172" s="408"/>
      <c r="C172" s="409"/>
      <c r="D172" s="409"/>
      <c r="E172" s="323">
        <v>0</v>
      </c>
      <c r="F172" s="104"/>
      <c r="G172" s="231"/>
      <c r="H172" s="289"/>
    </row>
    <row r="173" spans="1:8" s="219" customFormat="1" ht="15" customHeight="1" thickBot="1" x14ac:dyDescent="0.3">
      <c r="A173" s="246" t="s">
        <v>81</v>
      </c>
      <c r="B173" s="399"/>
      <c r="C173" s="400"/>
      <c r="D173" s="400"/>
      <c r="E173" s="324">
        <v>0</v>
      </c>
      <c r="F173" s="104"/>
      <c r="G173" s="231"/>
      <c r="H173" s="289"/>
    </row>
    <row r="174" spans="1:8" ht="14.25" customHeight="1" thickBot="1" x14ac:dyDescent="0.3">
      <c r="A174" s="247"/>
      <c r="B174" s="248"/>
      <c r="C174" s="248"/>
      <c r="D174" s="248"/>
      <c r="E174" s="43"/>
      <c r="F174" s="110"/>
      <c r="G174" s="215"/>
    </row>
    <row r="175" spans="1:8" ht="25.35" customHeight="1" x14ac:dyDescent="0.25">
      <c r="A175" s="249"/>
      <c r="B175" s="401" t="s">
        <v>74</v>
      </c>
      <c r="C175" s="402"/>
      <c r="D175" s="402"/>
      <c r="E175" s="243" t="s">
        <v>3</v>
      </c>
      <c r="F175" s="110"/>
      <c r="G175" s="215"/>
    </row>
    <row r="176" spans="1:8" s="219" customFormat="1" ht="15" customHeight="1" x14ac:dyDescent="0.25">
      <c r="A176" s="245" t="s">
        <v>97</v>
      </c>
      <c r="B176" s="325"/>
      <c r="C176" s="250"/>
      <c r="D176" s="251"/>
      <c r="E176" s="252">
        <f>'Part 3 (Subcontractor)'!C24</f>
        <v>0</v>
      </c>
      <c r="F176" s="104"/>
      <c r="G176" s="231"/>
      <c r="H176" s="289"/>
    </row>
    <row r="177" spans="1:8" s="219" customFormat="1" ht="15" customHeight="1" thickBot="1" x14ac:dyDescent="0.3">
      <c r="A177" s="159" t="s">
        <v>137</v>
      </c>
      <c r="B177" s="160"/>
      <c r="C177" s="160"/>
      <c r="D177" s="161"/>
      <c r="E177" s="63">
        <f>SUM(E169:E173,E176:E176)</f>
        <v>0</v>
      </c>
      <c r="F177" s="104"/>
      <c r="G177" s="231"/>
      <c r="H177" s="289"/>
    </row>
    <row r="178" spans="1:8" x14ac:dyDescent="0.25">
      <c r="A178" s="108"/>
      <c r="B178" s="92"/>
      <c r="C178" s="92"/>
      <c r="D178" s="114"/>
      <c r="E178" s="92"/>
      <c r="F178" s="110"/>
      <c r="G178" s="215"/>
    </row>
    <row r="179" spans="1:8" ht="61.5" customHeight="1" x14ac:dyDescent="0.25">
      <c r="A179" s="410" t="s">
        <v>149</v>
      </c>
      <c r="B179" s="413"/>
      <c r="C179" s="413"/>
      <c r="D179" s="413"/>
      <c r="E179" s="413"/>
      <c r="F179" s="414"/>
      <c r="G179" s="215"/>
    </row>
    <row r="180" spans="1:8" ht="125.1" customHeight="1" thickBot="1" x14ac:dyDescent="0.3">
      <c r="A180" s="396"/>
      <c r="B180" s="397"/>
      <c r="C180" s="397"/>
      <c r="D180" s="397"/>
      <c r="E180" s="397"/>
      <c r="F180" s="398"/>
      <c r="G180" s="215"/>
    </row>
    <row r="181" spans="1:8" ht="24.9" customHeight="1" thickBot="1" x14ac:dyDescent="0.3">
      <c r="A181" s="155"/>
      <c r="B181" s="155"/>
      <c r="C181" s="155"/>
      <c r="D181" s="155"/>
      <c r="E181" s="155"/>
      <c r="F181" s="155"/>
      <c r="G181" s="215"/>
    </row>
    <row r="182" spans="1:8" ht="30" customHeight="1" x14ac:dyDescent="0.3">
      <c r="A182" s="380" t="s">
        <v>186</v>
      </c>
      <c r="B182" s="381"/>
      <c r="C182" s="381"/>
      <c r="D182" s="381"/>
      <c r="E182" s="381"/>
      <c r="F182" s="382"/>
      <c r="G182" s="215"/>
    </row>
    <row r="183" spans="1:8" ht="48.75" customHeight="1" thickBot="1" x14ac:dyDescent="0.3">
      <c r="A183" s="434" t="s">
        <v>187</v>
      </c>
      <c r="B183" s="437"/>
      <c r="C183" s="437"/>
      <c r="D183" s="437"/>
      <c r="E183" s="437"/>
      <c r="F183" s="438"/>
      <c r="G183" s="215"/>
    </row>
    <row r="184" spans="1:8" ht="28.95" customHeight="1" thickBot="1" x14ac:dyDescent="0.3">
      <c r="A184" s="162"/>
      <c r="B184" s="383" t="s">
        <v>50</v>
      </c>
      <c r="C184" s="384"/>
      <c r="D184" s="102" t="s">
        <v>3</v>
      </c>
      <c r="E184" s="92"/>
      <c r="F184" s="103"/>
    </row>
    <row r="185" spans="1:8" s="219" customFormat="1" ht="15" customHeight="1" x14ac:dyDescent="0.25">
      <c r="A185" s="163" t="s">
        <v>77</v>
      </c>
      <c r="B185" s="394"/>
      <c r="C185" s="395"/>
      <c r="D185" s="322">
        <v>0</v>
      </c>
      <c r="E185" s="143"/>
      <c r="F185" s="112"/>
      <c r="H185" s="289"/>
    </row>
    <row r="186" spans="1:8" s="219" customFormat="1" ht="15" customHeight="1" x14ac:dyDescent="0.25">
      <c r="A186" s="164" t="s">
        <v>78</v>
      </c>
      <c r="B186" s="442"/>
      <c r="C186" s="443"/>
      <c r="D186" s="323">
        <v>0</v>
      </c>
      <c r="E186" s="143"/>
      <c r="F186" s="112"/>
      <c r="H186" s="289"/>
    </row>
    <row r="187" spans="1:8" s="219" customFormat="1" ht="15" customHeight="1" x14ac:dyDescent="0.25">
      <c r="A187" s="164" t="s">
        <v>79</v>
      </c>
      <c r="B187" s="442"/>
      <c r="C187" s="443"/>
      <c r="D187" s="323">
        <v>0</v>
      </c>
      <c r="E187" s="143"/>
      <c r="F187" s="112"/>
      <c r="H187" s="289"/>
    </row>
    <row r="188" spans="1:8" s="219" customFormat="1" ht="15" customHeight="1" x14ac:dyDescent="0.25">
      <c r="A188" s="164" t="s">
        <v>80</v>
      </c>
      <c r="B188" s="442"/>
      <c r="C188" s="443"/>
      <c r="D188" s="323">
        <v>0</v>
      </c>
      <c r="E188" s="143"/>
      <c r="F188" s="112"/>
      <c r="H188" s="289"/>
    </row>
    <row r="189" spans="1:8" s="219" customFormat="1" ht="15" customHeight="1" thickBot="1" x14ac:dyDescent="0.3">
      <c r="A189" s="165" t="s">
        <v>81</v>
      </c>
      <c r="B189" s="442"/>
      <c r="C189" s="443"/>
      <c r="D189" s="324">
        <v>0</v>
      </c>
      <c r="E189" s="143"/>
      <c r="F189" s="112"/>
      <c r="H189" s="289"/>
    </row>
    <row r="190" spans="1:8" s="219" customFormat="1" ht="15" customHeight="1" thickBot="1" x14ac:dyDescent="0.3">
      <c r="A190" s="87" t="s">
        <v>138</v>
      </c>
      <c r="B190" s="88"/>
      <c r="C190" s="88"/>
      <c r="D190" s="39">
        <f>SUM(D185:D189)</f>
        <v>0</v>
      </c>
      <c r="E190" s="143"/>
      <c r="F190" s="112"/>
      <c r="H190" s="289"/>
    </row>
    <row r="191" spans="1:8" x14ac:dyDescent="0.25">
      <c r="A191" s="166"/>
      <c r="B191" s="167"/>
      <c r="C191" s="92"/>
      <c r="D191" s="92"/>
      <c r="E191" s="92"/>
      <c r="F191" s="110"/>
      <c r="G191" s="215"/>
    </row>
    <row r="192" spans="1:8" ht="70.5" customHeight="1" x14ac:dyDescent="0.25">
      <c r="A192" s="439" t="s">
        <v>150</v>
      </c>
      <c r="B192" s="440"/>
      <c r="C192" s="440"/>
      <c r="D192" s="440"/>
      <c r="E192" s="440"/>
      <c r="F192" s="441"/>
      <c r="G192" s="215"/>
    </row>
    <row r="193" spans="1:8" ht="125.1" customHeight="1" thickBot="1" x14ac:dyDescent="0.3">
      <c r="A193" s="396"/>
      <c r="B193" s="397"/>
      <c r="C193" s="397"/>
      <c r="D193" s="397"/>
      <c r="E193" s="397"/>
      <c r="F193" s="398"/>
      <c r="G193" s="215"/>
    </row>
    <row r="194" spans="1:8" ht="24.9" customHeight="1" thickBot="1" x14ac:dyDescent="0.3">
      <c r="A194" s="97"/>
      <c r="B194" s="92"/>
      <c r="C194" s="92"/>
      <c r="D194" s="92"/>
      <c r="E194" s="92"/>
      <c r="F194" s="111"/>
      <c r="G194" s="215"/>
    </row>
    <row r="195" spans="1:8" ht="30" customHeight="1" x14ac:dyDescent="0.3">
      <c r="A195" s="380" t="s">
        <v>188</v>
      </c>
      <c r="B195" s="381"/>
      <c r="C195" s="381"/>
      <c r="D195" s="381"/>
      <c r="E195" s="381"/>
      <c r="F195" s="382"/>
      <c r="G195" s="215"/>
    </row>
    <row r="196" spans="1:8" ht="46.5" customHeight="1" thickBot="1" x14ac:dyDescent="0.3">
      <c r="A196" s="418" t="s">
        <v>189</v>
      </c>
      <c r="B196" s="419"/>
      <c r="C196" s="419"/>
      <c r="D196" s="419"/>
      <c r="E196" s="419"/>
      <c r="F196" s="420"/>
      <c r="G196" s="215"/>
    </row>
    <row r="197" spans="1:8" ht="28.95" customHeight="1" thickBot="1" x14ac:dyDescent="0.3">
      <c r="A197" s="162"/>
      <c r="B197" s="383" t="s">
        <v>13</v>
      </c>
      <c r="C197" s="384"/>
      <c r="D197" s="102" t="s">
        <v>3</v>
      </c>
      <c r="E197" s="168"/>
      <c r="F197" s="110"/>
      <c r="G197" s="215"/>
    </row>
    <row r="198" spans="1:8" s="219" customFormat="1" ht="15" customHeight="1" x14ac:dyDescent="0.25">
      <c r="A198" s="169" t="s">
        <v>77</v>
      </c>
      <c r="B198" s="394"/>
      <c r="C198" s="395"/>
      <c r="D198" s="322">
        <v>0</v>
      </c>
      <c r="E198" s="170"/>
      <c r="F198" s="104"/>
      <c r="G198" s="231"/>
      <c r="H198" s="289"/>
    </row>
    <row r="199" spans="1:8" s="219" customFormat="1" ht="15" customHeight="1" x14ac:dyDescent="0.25">
      <c r="A199" s="13" t="s">
        <v>78</v>
      </c>
      <c r="B199" s="442"/>
      <c r="C199" s="443"/>
      <c r="D199" s="323">
        <v>0</v>
      </c>
      <c r="E199" s="170"/>
      <c r="F199" s="104"/>
      <c r="G199" s="231"/>
      <c r="H199" s="289"/>
    </row>
    <row r="200" spans="1:8" s="219" customFormat="1" ht="15" customHeight="1" thickBot="1" x14ac:dyDescent="0.3">
      <c r="A200" s="171" t="s">
        <v>79</v>
      </c>
      <c r="B200" s="446"/>
      <c r="C200" s="447"/>
      <c r="D200" s="324">
        <v>0</v>
      </c>
      <c r="E200" s="170"/>
      <c r="F200" s="104"/>
      <c r="G200" s="231"/>
      <c r="H200" s="289"/>
    </row>
    <row r="201" spans="1:8" s="219" customFormat="1" ht="15" customHeight="1" thickBot="1" x14ac:dyDescent="0.3">
      <c r="A201" s="87" t="s">
        <v>139</v>
      </c>
      <c r="B201" s="88"/>
      <c r="C201" s="88"/>
      <c r="D201" s="44">
        <f>SUM(D198:D200)</f>
        <v>0</v>
      </c>
      <c r="E201" s="172"/>
      <c r="F201" s="104"/>
      <c r="G201" s="231"/>
      <c r="H201" s="289"/>
    </row>
    <row r="202" spans="1:8" x14ac:dyDescent="0.25">
      <c r="A202" s="166"/>
      <c r="B202" s="167"/>
      <c r="C202" s="92"/>
      <c r="D202" s="92"/>
      <c r="E202" s="92"/>
      <c r="F202" s="110"/>
      <c r="G202" s="215"/>
    </row>
    <row r="203" spans="1:8" ht="39" customHeight="1" x14ac:dyDescent="0.25">
      <c r="A203" s="410" t="s">
        <v>151</v>
      </c>
      <c r="B203" s="413"/>
      <c r="C203" s="413"/>
      <c r="D203" s="413"/>
      <c r="E203" s="413"/>
      <c r="F203" s="414"/>
      <c r="G203" s="215"/>
    </row>
    <row r="204" spans="1:8" ht="125.1" customHeight="1" thickBot="1" x14ac:dyDescent="0.3">
      <c r="A204" s="396"/>
      <c r="B204" s="397"/>
      <c r="C204" s="397"/>
      <c r="D204" s="397"/>
      <c r="E204" s="397"/>
      <c r="F204" s="398"/>
      <c r="G204" s="215"/>
    </row>
    <row r="205" spans="1:8" ht="24.9" customHeight="1" thickBot="1" x14ac:dyDescent="0.3">
      <c r="A205" s="97"/>
      <c r="B205" s="92"/>
      <c r="C205" s="92"/>
      <c r="D205" s="92"/>
      <c r="E205" s="92"/>
      <c r="F205" s="111"/>
      <c r="G205" s="215"/>
    </row>
    <row r="206" spans="1:8" ht="30" customHeight="1" x14ac:dyDescent="0.3">
      <c r="A206" s="380" t="s">
        <v>190</v>
      </c>
      <c r="B206" s="381"/>
      <c r="C206" s="381"/>
      <c r="D206" s="381"/>
      <c r="E206" s="381"/>
      <c r="F206" s="382"/>
      <c r="G206" s="215"/>
    </row>
    <row r="207" spans="1:8" ht="54.75" customHeight="1" x14ac:dyDescent="0.25">
      <c r="A207" s="434" t="s">
        <v>191</v>
      </c>
      <c r="B207" s="437"/>
      <c r="C207" s="437"/>
      <c r="D207" s="437"/>
      <c r="E207" s="437"/>
      <c r="F207" s="438"/>
      <c r="G207" s="215"/>
    </row>
    <row r="208" spans="1:8" ht="23.25" customHeight="1" thickBot="1" x14ac:dyDescent="0.3">
      <c r="A208" s="375" t="s">
        <v>75</v>
      </c>
      <c r="B208" s="376"/>
      <c r="C208" s="376"/>
      <c r="D208" s="376"/>
      <c r="E208" s="376"/>
      <c r="F208" s="377"/>
      <c r="G208" s="215"/>
    </row>
    <row r="209" spans="1:8" ht="28.95" customHeight="1" thickBot="1" x14ac:dyDescent="0.3">
      <c r="A209" s="173"/>
      <c r="B209" s="448" t="s">
        <v>15</v>
      </c>
      <c r="C209" s="449"/>
      <c r="D209" s="75" t="s">
        <v>3</v>
      </c>
      <c r="E209" s="174"/>
      <c r="F209" s="110"/>
      <c r="G209" s="215"/>
    </row>
    <row r="210" spans="1:8" s="219" customFormat="1" ht="15" customHeight="1" x14ac:dyDescent="0.25">
      <c r="A210" s="175" t="s">
        <v>77</v>
      </c>
      <c r="B210" s="444"/>
      <c r="C210" s="445"/>
      <c r="D210" s="326">
        <v>0</v>
      </c>
      <c r="E210" s="53"/>
      <c r="F210" s="104"/>
      <c r="G210" s="231"/>
      <c r="H210" s="289"/>
    </row>
    <row r="211" spans="1:8" s="219" customFormat="1" ht="15" customHeight="1" x14ac:dyDescent="0.25">
      <c r="A211" s="176" t="s">
        <v>78</v>
      </c>
      <c r="B211" s="385"/>
      <c r="C211" s="386"/>
      <c r="D211" s="327">
        <v>0</v>
      </c>
      <c r="E211" s="53"/>
      <c r="F211" s="104"/>
      <c r="G211" s="231"/>
      <c r="H211" s="289"/>
    </row>
    <row r="212" spans="1:8" s="219" customFormat="1" ht="15" customHeight="1" x14ac:dyDescent="0.25">
      <c r="A212" s="176" t="s">
        <v>79</v>
      </c>
      <c r="B212" s="385"/>
      <c r="C212" s="386"/>
      <c r="D212" s="327">
        <v>0</v>
      </c>
      <c r="E212" s="53"/>
      <c r="F212" s="104"/>
      <c r="G212" s="231"/>
      <c r="H212" s="289"/>
    </row>
    <row r="213" spans="1:8" s="219" customFormat="1" ht="15" customHeight="1" x14ac:dyDescent="0.25">
      <c r="A213" s="176" t="s">
        <v>80</v>
      </c>
      <c r="B213" s="385"/>
      <c r="C213" s="386"/>
      <c r="D213" s="327">
        <v>0</v>
      </c>
      <c r="E213" s="53"/>
      <c r="F213" s="104"/>
      <c r="G213" s="231"/>
      <c r="H213" s="289"/>
    </row>
    <row r="214" spans="1:8" s="219" customFormat="1" ht="15" customHeight="1" thickBot="1" x14ac:dyDescent="0.3">
      <c r="A214" s="176" t="s">
        <v>81</v>
      </c>
      <c r="B214" s="387"/>
      <c r="C214" s="388"/>
      <c r="D214" s="328">
        <v>0</v>
      </c>
      <c r="E214" s="53"/>
      <c r="F214" s="104"/>
      <c r="G214" s="231"/>
      <c r="H214" s="289"/>
    </row>
    <row r="215" spans="1:8" s="219" customFormat="1" ht="15" customHeight="1" thickBot="1" x14ac:dyDescent="0.3">
      <c r="A215" s="177" t="s">
        <v>140</v>
      </c>
      <c r="B215" s="178"/>
      <c r="C215" s="178"/>
      <c r="D215" s="45">
        <f>SUM(D210:D214)</f>
        <v>0</v>
      </c>
      <c r="E215" s="53"/>
      <c r="F215" s="104"/>
      <c r="G215" s="231"/>
      <c r="H215" s="289"/>
    </row>
    <row r="216" spans="1:8" ht="14.4" customHeight="1" x14ac:dyDescent="0.25">
      <c r="A216" s="179"/>
      <c r="B216" s="180"/>
      <c r="C216" s="180"/>
      <c r="D216" s="181"/>
      <c r="E216" s="180"/>
      <c r="F216" s="110"/>
      <c r="G216" s="215"/>
    </row>
    <row r="217" spans="1:8" ht="46.5" customHeight="1" x14ac:dyDescent="0.25">
      <c r="A217" s="410" t="s">
        <v>152</v>
      </c>
      <c r="B217" s="413"/>
      <c r="C217" s="413"/>
      <c r="D217" s="413"/>
      <c r="E217" s="413"/>
      <c r="F217" s="414"/>
      <c r="G217" s="215"/>
    </row>
    <row r="218" spans="1:8" ht="125.1" customHeight="1" thickBot="1" x14ac:dyDescent="0.3">
      <c r="A218" s="396"/>
      <c r="B218" s="397"/>
      <c r="C218" s="397"/>
      <c r="D218" s="397"/>
      <c r="E218" s="397"/>
      <c r="F218" s="398"/>
      <c r="G218" s="215"/>
    </row>
    <row r="219" spans="1:8" ht="24.9" customHeight="1" thickBot="1" x14ac:dyDescent="0.3">
      <c r="B219" s="215"/>
      <c r="C219" s="215"/>
      <c r="D219" s="215"/>
      <c r="E219" s="215"/>
      <c r="F219" s="224"/>
      <c r="G219" s="215"/>
    </row>
    <row r="220" spans="1:8" ht="30" customHeight="1" x14ac:dyDescent="0.3">
      <c r="A220" s="380" t="s">
        <v>192</v>
      </c>
      <c r="B220" s="381"/>
      <c r="C220" s="381"/>
      <c r="D220" s="381"/>
      <c r="E220" s="381"/>
      <c r="F220" s="382"/>
      <c r="G220" s="215"/>
    </row>
    <row r="221" spans="1:8" ht="57.75" customHeight="1" thickBot="1" x14ac:dyDescent="0.3">
      <c r="A221" s="418" t="s">
        <v>193</v>
      </c>
      <c r="B221" s="419"/>
      <c r="C221" s="419"/>
      <c r="D221" s="419"/>
      <c r="E221" s="419"/>
      <c r="F221" s="420"/>
      <c r="G221" s="215"/>
    </row>
    <row r="222" spans="1:8" ht="28.95" customHeight="1" thickBot="1" x14ac:dyDescent="0.3">
      <c r="A222" s="72"/>
      <c r="B222" s="383" t="s">
        <v>14</v>
      </c>
      <c r="C222" s="384"/>
      <c r="D222" s="75" t="s">
        <v>3</v>
      </c>
      <c r="E222" s="92"/>
      <c r="F222" s="103"/>
    </row>
    <row r="223" spans="1:8" s="219" customFormat="1" ht="15" customHeight="1" x14ac:dyDescent="0.25">
      <c r="A223" s="175" t="s">
        <v>77</v>
      </c>
      <c r="B223" s="394"/>
      <c r="C223" s="395"/>
      <c r="D223" s="322">
        <v>0</v>
      </c>
      <c r="E223" s="143"/>
      <c r="F223" s="112"/>
      <c r="H223" s="289"/>
    </row>
    <row r="224" spans="1:8" s="219" customFormat="1" ht="15" customHeight="1" x14ac:dyDescent="0.25">
      <c r="A224" s="176" t="s">
        <v>78</v>
      </c>
      <c r="B224" s="442"/>
      <c r="C224" s="443"/>
      <c r="D224" s="323">
        <v>0</v>
      </c>
      <c r="E224" s="143"/>
      <c r="F224" s="112"/>
      <c r="H224" s="289"/>
    </row>
    <row r="225" spans="1:8" s="219" customFormat="1" ht="15" customHeight="1" x14ac:dyDescent="0.25">
      <c r="A225" s="176" t="s">
        <v>79</v>
      </c>
      <c r="B225" s="442"/>
      <c r="C225" s="443"/>
      <c r="D225" s="323">
        <v>0</v>
      </c>
      <c r="E225" s="143"/>
      <c r="F225" s="112"/>
      <c r="H225" s="289"/>
    </row>
    <row r="226" spans="1:8" s="219" customFormat="1" ht="15" customHeight="1" x14ac:dyDescent="0.25">
      <c r="A226" s="176" t="s">
        <v>80</v>
      </c>
      <c r="B226" s="442"/>
      <c r="C226" s="443"/>
      <c r="D226" s="323">
        <v>0</v>
      </c>
      <c r="E226" s="143"/>
      <c r="F226" s="112"/>
      <c r="H226" s="289"/>
    </row>
    <row r="227" spans="1:8" s="219" customFormat="1" ht="15" customHeight="1" thickBot="1" x14ac:dyDescent="0.3">
      <c r="A227" s="176" t="s">
        <v>81</v>
      </c>
      <c r="B227" s="446"/>
      <c r="C227" s="447"/>
      <c r="D227" s="324">
        <v>0</v>
      </c>
      <c r="E227" s="143"/>
      <c r="F227" s="112"/>
      <c r="H227" s="289"/>
    </row>
    <row r="228" spans="1:8" s="219" customFormat="1" ht="15" customHeight="1" thickBot="1" x14ac:dyDescent="0.3">
      <c r="A228" s="182" t="s">
        <v>141</v>
      </c>
      <c r="B228" s="183"/>
      <c r="C228" s="184"/>
      <c r="D228" s="35">
        <f>SUM(D223:D227)</f>
        <v>0</v>
      </c>
      <c r="E228" s="143"/>
      <c r="F228" s="112"/>
      <c r="H228" s="289"/>
    </row>
    <row r="229" spans="1:8" x14ac:dyDescent="0.25">
      <c r="A229" s="166"/>
      <c r="B229" s="167"/>
      <c r="C229" s="92"/>
      <c r="D229" s="92"/>
      <c r="E229" s="92"/>
      <c r="F229" s="110"/>
      <c r="G229" s="215"/>
    </row>
    <row r="230" spans="1:8" ht="69" customHeight="1" x14ac:dyDescent="0.25">
      <c r="A230" s="410" t="s">
        <v>153</v>
      </c>
      <c r="B230" s="413"/>
      <c r="C230" s="413"/>
      <c r="D230" s="413"/>
      <c r="E230" s="413"/>
      <c r="F230" s="414"/>
      <c r="G230" s="215"/>
    </row>
    <row r="231" spans="1:8" ht="125.1" customHeight="1" thickBot="1" x14ac:dyDescent="0.3">
      <c r="A231" s="396"/>
      <c r="B231" s="397"/>
      <c r="C231" s="397"/>
      <c r="D231" s="397"/>
      <c r="E231" s="397"/>
      <c r="F231" s="398"/>
      <c r="G231" s="215"/>
    </row>
    <row r="232" spans="1:8" ht="24.9" customHeight="1" thickBot="1" x14ac:dyDescent="0.3">
      <c r="A232" s="97"/>
      <c r="B232" s="97"/>
      <c r="C232" s="97"/>
      <c r="D232" s="97"/>
      <c r="E232" s="97"/>
      <c r="F232" s="97"/>
    </row>
    <row r="233" spans="1:8" ht="30" customHeight="1" x14ac:dyDescent="0.3">
      <c r="A233" s="380" t="s">
        <v>194</v>
      </c>
      <c r="B233" s="381"/>
      <c r="C233" s="381"/>
      <c r="D233" s="381"/>
      <c r="E233" s="381"/>
      <c r="F233" s="382"/>
    </row>
    <row r="234" spans="1:8" ht="45.75" customHeight="1" thickBot="1" x14ac:dyDescent="0.3">
      <c r="A234" s="434" t="s">
        <v>195</v>
      </c>
      <c r="B234" s="435"/>
      <c r="C234" s="435"/>
      <c r="D234" s="435"/>
      <c r="E234" s="435"/>
      <c r="F234" s="436"/>
    </row>
    <row r="235" spans="1:8" ht="27" customHeight="1" thickBot="1" x14ac:dyDescent="0.3">
      <c r="A235" s="185"/>
      <c r="B235" s="448" t="s">
        <v>183</v>
      </c>
      <c r="C235" s="449"/>
      <c r="D235" s="75" t="s">
        <v>3</v>
      </c>
      <c r="E235" s="186"/>
      <c r="F235" s="103"/>
    </row>
    <row r="236" spans="1:8" s="219" customFormat="1" ht="15" customHeight="1" x14ac:dyDescent="0.25">
      <c r="A236" s="175" t="s">
        <v>77</v>
      </c>
      <c r="B236" s="444"/>
      <c r="C236" s="445"/>
      <c r="D236" s="326">
        <v>0</v>
      </c>
      <c r="E236" s="187"/>
      <c r="F236" s="112"/>
      <c r="H236" s="289"/>
    </row>
    <row r="237" spans="1:8" s="219" customFormat="1" ht="15" customHeight="1" x14ac:dyDescent="0.25">
      <c r="A237" s="176" t="s">
        <v>78</v>
      </c>
      <c r="B237" s="385"/>
      <c r="C237" s="386"/>
      <c r="D237" s="327">
        <v>0</v>
      </c>
      <c r="E237" s="187"/>
      <c r="F237" s="112"/>
      <c r="H237" s="289"/>
    </row>
    <row r="238" spans="1:8" s="219" customFormat="1" ht="15" customHeight="1" x14ac:dyDescent="0.25">
      <c r="A238" s="176" t="s">
        <v>79</v>
      </c>
      <c r="B238" s="385"/>
      <c r="C238" s="386"/>
      <c r="D238" s="327">
        <v>0</v>
      </c>
      <c r="E238" s="187"/>
      <c r="F238" s="112"/>
      <c r="H238" s="289"/>
    </row>
    <row r="239" spans="1:8" s="219" customFormat="1" ht="15" customHeight="1" x14ac:dyDescent="0.25">
      <c r="A239" s="176" t="s">
        <v>80</v>
      </c>
      <c r="B239" s="385"/>
      <c r="C239" s="386"/>
      <c r="D239" s="327">
        <v>0</v>
      </c>
      <c r="E239" s="187"/>
      <c r="F239" s="112"/>
      <c r="H239" s="289"/>
    </row>
    <row r="240" spans="1:8" s="219" customFormat="1" ht="15" customHeight="1" thickBot="1" x14ac:dyDescent="0.3">
      <c r="A240" s="176" t="s">
        <v>81</v>
      </c>
      <c r="B240" s="387"/>
      <c r="C240" s="388"/>
      <c r="D240" s="328">
        <v>0</v>
      </c>
      <c r="E240" s="187"/>
      <c r="F240" s="112"/>
      <c r="H240" s="289"/>
    </row>
    <row r="241" spans="1:8" s="219" customFormat="1" ht="15" customHeight="1" thickBot="1" x14ac:dyDescent="0.3">
      <c r="A241" s="177" t="s">
        <v>142</v>
      </c>
      <c r="B241" s="178"/>
      <c r="C241" s="178"/>
      <c r="D241" s="45">
        <f>SUM(D236:D240)</f>
        <v>0</v>
      </c>
      <c r="E241" s="187"/>
      <c r="F241" s="112"/>
      <c r="H241" s="289"/>
    </row>
    <row r="242" spans="1:8" x14ac:dyDescent="0.25">
      <c r="A242" s="166"/>
      <c r="B242" s="188"/>
      <c r="C242" s="97"/>
      <c r="D242" s="97"/>
      <c r="E242" s="97"/>
      <c r="F242" s="103"/>
    </row>
    <row r="243" spans="1:8" ht="45" customHeight="1" x14ac:dyDescent="0.25">
      <c r="A243" s="410" t="s">
        <v>154</v>
      </c>
      <c r="B243" s="413"/>
      <c r="C243" s="413"/>
      <c r="D243" s="413"/>
      <c r="E243" s="413"/>
      <c r="F243" s="414"/>
    </row>
    <row r="244" spans="1:8" ht="125.1" customHeight="1" thickBot="1" x14ac:dyDescent="0.3">
      <c r="A244" s="396"/>
      <c r="B244" s="397"/>
      <c r="C244" s="397"/>
      <c r="D244" s="397"/>
      <c r="E244" s="397"/>
      <c r="F244" s="398"/>
    </row>
    <row r="245" spans="1:8" ht="24.9" customHeight="1" thickBot="1" x14ac:dyDescent="0.3">
      <c r="A245" s="97"/>
      <c r="B245" s="97"/>
      <c r="C245" s="97"/>
      <c r="D245" s="97"/>
      <c r="E245" s="97"/>
      <c r="F245" s="97"/>
    </row>
    <row r="246" spans="1:8" ht="30" customHeight="1" x14ac:dyDescent="0.3">
      <c r="A246" s="380" t="s">
        <v>196</v>
      </c>
      <c r="B246" s="381"/>
      <c r="C246" s="381"/>
      <c r="D246" s="381"/>
      <c r="E246" s="381"/>
      <c r="F246" s="382"/>
    </row>
    <row r="247" spans="1:8" ht="26.25" customHeight="1" thickBot="1" x14ac:dyDescent="0.3">
      <c r="A247" s="378" t="s">
        <v>76</v>
      </c>
      <c r="B247" s="379"/>
      <c r="C247" s="379"/>
      <c r="D247" s="379"/>
      <c r="E247" s="189"/>
      <c r="F247" s="253">
        <f>'Part 1'!C22</f>
        <v>0</v>
      </c>
    </row>
    <row r="248" spans="1:8" ht="24.9" customHeight="1" thickBot="1" x14ac:dyDescent="0.3">
      <c r="A248" s="191"/>
      <c r="B248" s="97"/>
      <c r="C248" s="92"/>
      <c r="D248" s="92"/>
      <c r="E248" s="92"/>
      <c r="F248" s="111"/>
      <c r="G248" s="215"/>
    </row>
    <row r="249" spans="1:8" ht="30" customHeight="1" x14ac:dyDescent="0.3">
      <c r="A249" s="380" t="s">
        <v>197</v>
      </c>
      <c r="B249" s="381"/>
      <c r="C249" s="381"/>
      <c r="D249" s="381"/>
      <c r="E249" s="381"/>
      <c r="F249" s="382"/>
      <c r="G249" s="215"/>
    </row>
    <row r="250" spans="1:8" ht="85.5" customHeight="1" x14ac:dyDescent="0.25">
      <c r="A250" s="429" t="s">
        <v>198</v>
      </c>
      <c r="B250" s="370"/>
      <c r="C250" s="370"/>
      <c r="D250" s="370"/>
      <c r="E250" s="370"/>
      <c r="F250" s="430"/>
      <c r="G250" s="215"/>
    </row>
    <row r="251" spans="1:8" ht="13.2" customHeight="1" thickBot="1" x14ac:dyDescent="0.3">
      <c r="A251" s="192"/>
      <c r="B251" s="188"/>
      <c r="C251" s="92"/>
      <c r="D251" s="92"/>
      <c r="E251" s="92"/>
      <c r="F251" s="110"/>
      <c r="G251" s="215"/>
    </row>
    <row r="252" spans="1:8" ht="27.75" customHeight="1" thickBot="1" x14ac:dyDescent="0.3">
      <c r="A252" s="99" t="s">
        <v>10</v>
      </c>
      <c r="B252" s="101" t="s">
        <v>7</v>
      </c>
      <c r="C252" s="102" t="s">
        <v>9</v>
      </c>
      <c r="D252" s="92"/>
      <c r="E252" s="92"/>
      <c r="F252" s="110"/>
      <c r="G252" s="215"/>
    </row>
    <row r="253" spans="1:8" s="219" customFormat="1" ht="15" customHeight="1" x14ac:dyDescent="0.25">
      <c r="A253" s="329">
        <v>0</v>
      </c>
      <c r="B253" s="330">
        <v>0</v>
      </c>
      <c r="C253" s="46">
        <f>A253*B253</f>
        <v>0</v>
      </c>
      <c r="D253" s="143"/>
      <c r="E253" s="143"/>
      <c r="F253" s="104"/>
      <c r="G253" s="231"/>
      <c r="H253" s="289"/>
    </row>
    <row r="254" spans="1:8" ht="18" customHeight="1" x14ac:dyDescent="0.25">
      <c r="A254" s="193"/>
      <c r="B254" s="194"/>
      <c r="C254" s="195"/>
      <c r="D254" s="92"/>
      <c r="E254" s="92"/>
      <c r="F254" s="110"/>
      <c r="G254" s="215"/>
    </row>
    <row r="255" spans="1:8" ht="36" customHeight="1" x14ac:dyDescent="0.25">
      <c r="A255" s="410" t="s">
        <v>155</v>
      </c>
      <c r="B255" s="413"/>
      <c r="C255" s="413"/>
      <c r="D255" s="413"/>
      <c r="E255" s="413"/>
      <c r="F255" s="414"/>
      <c r="G255" s="215"/>
    </row>
    <row r="256" spans="1:8" ht="125.1" customHeight="1" thickBot="1" x14ac:dyDescent="0.3">
      <c r="A256" s="396"/>
      <c r="B256" s="397"/>
      <c r="C256" s="397"/>
      <c r="D256" s="397"/>
      <c r="E256" s="397"/>
      <c r="F256" s="398"/>
      <c r="G256" s="215"/>
    </row>
    <row r="257" spans="1:7" x14ac:dyDescent="0.25">
      <c r="A257" s="254"/>
      <c r="B257" s="255"/>
      <c r="C257" s="256"/>
      <c r="D257" s="215"/>
      <c r="E257" s="215"/>
      <c r="F257" s="224"/>
      <c r="G257" s="215"/>
    </row>
    <row r="258" spans="1:7" x14ac:dyDescent="0.25">
      <c r="F258" s="224"/>
      <c r="G258" s="215"/>
    </row>
    <row r="259" spans="1:7" ht="15.6" x14ac:dyDescent="0.25">
      <c r="B259" s="257"/>
    </row>
  </sheetData>
  <sheetProtection algorithmName="SHA-512" hashValue="MzRU7Ylq8mlXMwoI4g0/neudSwMR6l74Zyqt2orBeCKbdAnHykCK2E/R+FOPkij57/WA+sLIblZLPRbGa0itsg==" saltValue="VTzODnGC4WsJaahj+o/HhQ==" spinCount="100000" sheet="1"/>
  <customSheetViews>
    <customSheetView guid="{5066D5FA-45F8-45CB-9AB3-FEDA1DB51CD0}" scale="80" showPageBreaks="1" printArea="1" view="pageLayout" topLeftCell="A193">
      <selection activeCell="A194" sqref="A194:E194"/>
      <rowBreaks count="12" manualBreakCount="12">
        <brk id="29" max="5" man="1"/>
        <brk id="57" max="5" man="1"/>
        <brk id="79" max="16383" man="1"/>
        <brk id="91" max="5" man="1"/>
        <brk id="116" max="16383" man="1"/>
        <brk id="133" max="16383" man="1"/>
        <brk id="154" max="5" man="1"/>
        <brk id="174" max="16383" man="1"/>
        <brk id="192" max="16383" man="1"/>
        <brk id="221" max="16383" man="1"/>
        <brk id="264" max="16383" man="1"/>
        <brk id="307" max="16383" man="1"/>
      </rowBreaks>
      <pageMargins left="0.75" right="0.75" top="1" bottom="1" header="0.5" footer="0.5"/>
      <printOptions headings="1" gridLines="1"/>
      <pageSetup scale="81" fitToHeight="4" orientation="landscape" r:id="rId1"/>
      <headerFooter scaleWithDoc="0" alignWithMargins="0">
        <oddHeader>&amp;LFORM B - NO FORMULAS&amp;C&amp;"Arial,Bold"Exhibit 2 -- DMHSAS Budget Form: Part  2&amp;R&amp;D</oddHeader>
        <oddFooter>&amp;L&amp;Z&amp;F&amp;R&amp;P of &amp;N</oddFooter>
      </headerFooter>
    </customSheetView>
  </customSheetViews>
  <mergeCells count="122">
    <mergeCell ref="B237:C237"/>
    <mergeCell ref="A233:F233"/>
    <mergeCell ref="A220:F220"/>
    <mergeCell ref="A217:F217"/>
    <mergeCell ref="A218:F218"/>
    <mergeCell ref="A203:F203"/>
    <mergeCell ref="A204:F204"/>
    <mergeCell ref="A207:F207"/>
    <mergeCell ref="B235:C235"/>
    <mergeCell ref="B236:C236"/>
    <mergeCell ref="A246:F246"/>
    <mergeCell ref="A8:F8"/>
    <mergeCell ref="A9:F9"/>
    <mergeCell ref="A59:F59"/>
    <mergeCell ref="A84:F84"/>
    <mergeCell ref="A58:F58"/>
    <mergeCell ref="A36:F36"/>
    <mergeCell ref="B47:F47"/>
    <mergeCell ref="B48:F48"/>
    <mergeCell ref="B49:F49"/>
    <mergeCell ref="B56:F56"/>
    <mergeCell ref="B51:F51"/>
    <mergeCell ref="B52:F52"/>
    <mergeCell ref="B53:F53"/>
    <mergeCell ref="B37:F37"/>
    <mergeCell ref="B38:F38"/>
    <mergeCell ref="B39:F39"/>
    <mergeCell ref="B40:F40"/>
    <mergeCell ref="B41:F41"/>
    <mergeCell ref="B54:F54"/>
    <mergeCell ref="B55:F55"/>
    <mergeCell ref="B50:F50"/>
    <mergeCell ref="B238:C238"/>
    <mergeCell ref="B239:C239"/>
    <mergeCell ref="A196:F196"/>
    <mergeCell ref="A221:F221"/>
    <mergeCell ref="B131:F131"/>
    <mergeCell ref="B132:F132"/>
    <mergeCell ref="B152:F152"/>
    <mergeCell ref="A244:F244"/>
    <mergeCell ref="A243:F243"/>
    <mergeCell ref="A150:F150"/>
    <mergeCell ref="A166:F166"/>
    <mergeCell ref="A151:F151"/>
    <mergeCell ref="B210:C210"/>
    <mergeCell ref="B222:C222"/>
    <mergeCell ref="B198:C198"/>
    <mergeCell ref="B199:C199"/>
    <mergeCell ref="B200:C200"/>
    <mergeCell ref="B209:C209"/>
    <mergeCell ref="B240:C240"/>
    <mergeCell ref="B223:C223"/>
    <mergeCell ref="B224:C224"/>
    <mergeCell ref="B225:C225"/>
    <mergeCell ref="B226:C226"/>
    <mergeCell ref="B227:C227"/>
    <mergeCell ref="A234:F234"/>
    <mergeCell ref="A231:F231"/>
    <mergeCell ref="B42:F42"/>
    <mergeCell ref="B43:F43"/>
    <mergeCell ref="B44:F44"/>
    <mergeCell ref="B45:F45"/>
    <mergeCell ref="B46:F46"/>
    <mergeCell ref="A85:F85"/>
    <mergeCell ref="A250:F250"/>
    <mergeCell ref="A255:F255"/>
    <mergeCell ref="A256:F256"/>
    <mergeCell ref="A163:F163"/>
    <mergeCell ref="A164:F164"/>
    <mergeCell ref="A167:F167"/>
    <mergeCell ref="A179:F179"/>
    <mergeCell ref="A180:F180"/>
    <mergeCell ref="A183:F183"/>
    <mergeCell ref="A230:F230"/>
    <mergeCell ref="A182:F182"/>
    <mergeCell ref="A192:F192"/>
    <mergeCell ref="B186:C186"/>
    <mergeCell ref="B187:C187"/>
    <mergeCell ref="B188:C188"/>
    <mergeCell ref="B189:C189"/>
    <mergeCell ref="A249:F249"/>
    <mergeCell ref="A98:F98"/>
    <mergeCell ref="B169:D169"/>
    <mergeCell ref="B170:D170"/>
    <mergeCell ref="B171:D171"/>
    <mergeCell ref="B172:D172"/>
    <mergeCell ref="A95:F95"/>
    <mergeCell ref="A96:F96"/>
    <mergeCell ref="A109:F109"/>
    <mergeCell ref="A127:F127"/>
    <mergeCell ref="A147:F147"/>
    <mergeCell ref="A148:F148"/>
    <mergeCell ref="A108:F108"/>
    <mergeCell ref="A126:F126"/>
    <mergeCell ref="A99:F99"/>
    <mergeCell ref="A112:F112"/>
    <mergeCell ref="A130:F130"/>
    <mergeCell ref="A137:C137"/>
    <mergeCell ref="B10:F10"/>
    <mergeCell ref="B22:F22"/>
    <mergeCell ref="A208:F208"/>
    <mergeCell ref="A247:D247"/>
    <mergeCell ref="A195:F195"/>
    <mergeCell ref="B197:C197"/>
    <mergeCell ref="B211:C211"/>
    <mergeCell ref="B212:C212"/>
    <mergeCell ref="B213:C213"/>
    <mergeCell ref="B214:C214"/>
    <mergeCell ref="B143:C143"/>
    <mergeCell ref="B142:C142"/>
    <mergeCell ref="B153:F153"/>
    <mergeCell ref="B185:C185"/>
    <mergeCell ref="A193:F193"/>
    <mergeCell ref="A206:F206"/>
    <mergeCell ref="B173:D173"/>
    <mergeCell ref="B175:D175"/>
    <mergeCell ref="B184:C184"/>
    <mergeCell ref="A88:F88"/>
    <mergeCell ref="A87:F87"/>
    <mergeCell ref="A111:F111"/>
    <mergeCell ref="A129:F129"/>
    <mergeCell ref="B168:D168"/>
  </mergeCells>
  <phoneticPr fontId="0" type="noConversion"/>
  <dataValidations count="1">
    <dataValidation allowBlank="1" showErrorMessage="1" sqref="A5:A6 A9:F10 B22:F22 A36:F36 A59:F59 A84:F84 A126:F126 A95:F95 A99:F99 A108:F108 A112:F112 B2:B6 A130:F130 A147:F147 A151:F151 A163:F163 A166:F167 B168:E168 B175:E175 A179:F179 A176 A183:F183 A195:F196 A203:F203 A207:F207 A208 A217:F217 A220:F221 A230:F230 A234:F234 A243:F243 A247:F247 A250:F250 A255:F255 A12:A21 A24:A33 A72:A81 A61:A70 A90:A92 A101:A105 A114:A123 A169:A172 A192:F192 A185:A189 A198:A200 A210:A214 A223:A227 A236:A240 H5 A87:F88 A136:C137" xr:uid="{56F5599B-21CB-4DBF-A68B-18D86B9C3D55}"/>
  </dataValidations>
  <hyperlinks>
    <hyperlink ref="B131:F131" r:id="rId2" display="https://www.gsa.gov/travel/plan-book/transportation-airfare-pov-etc/privately-owned-vehicle-pov-mileage-reimbursement-rates" xr:uid="{00000000-0004-0000-0200-000000000000}"/>
    <hyperlink ref="B132" r:id="rId3" xr:uid="{00000000-0004-0000-0200-000001000000}"/>
    <hyperlink ref="B152:F152" r:id="rId4" display="https://www.gsa.gov/travel/plan-book/transportation-airfare-pov-etc/privately-owned-vehicle-pov-mileage-reimbursement-rates" xr:uid="{00000000-0004-0000-0200-000002000000}"/>
    <hyperlink ref="B153:F153" r:id="rId5" display="https://www.gsa.gov/travel/plan-book/per-diem-rates" xr:uid="{00000000-0004-0000-0200-000003000000}"/>
    <hyperlink ref="A208:F208" r:id="rId6" display="https://www.hhs.gov/grants-contracts/contracts/contract-policies-regulations/spending-on-promotional-items/index.html" xr:uid="{74EBA4FB-6CB7-4DC6-B9E4-584E68F8DA9B}"/>
  </hyperlinks>
  <printOptions horizontalCentered="1"/>
  <pageMargins left="0.45" right="0.45" top="1" bottom="1" header="0.5" footer="0.5"/>
  <pageSetup scale="65" fitToHeight="100" orientation="portrait" r:id="rId7"/>
  <headerFooter scaleWithDoc="0" alignWithMargins="0">
    <oddHeader>&amp;L&amp;9Department of Health Services
Division of Care and Treatment Services
F-01601G  (10/2025)&amp;C&amp;"Arial,Bold"&amp;9Budget with &amp;KFF000020% Match&amp;K000000
Part  2&amp;RSTATE OF WISCONSIN</oddHeader>
    <oddFooter>&amp;L
&amp;R&amp;P of &amp;N</oddFooter>
  </headerFooter>
  <rowBreaks count="13" manualBreakCount="13">
    <brk id="56" max="5" man="1"/>
    <brk id="86" max="5" man="1"/>
    <brk id="97" max="5" man="1"/>
    <brk id="110" max="5" man="1"/>
    <brk id="128" max="5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5"/>
  <sheetViews>
    <sheetView view="pageLayout" zoomScaleNormal="100" workbookViewId="0">
      <selection activeCell="B9" sqref="B9"/>
    </sheetView>
  </sheetViews>
  <sheetFormatPr defaultColWidth="9.109375" defaultRowHeight="13.2" x14ac:dyDescent="0.25"/>
  <cols>
    <col min="1" max="1" width="19.6640625" style="66" bestFit="1" customWidth="1"/>
    <col min="2" max="2" width="52.88671875" style="66" customWidth="1"/>
    <col min="3" max="3" width="25" style="66" customWidth="1"/>
    <col min="4" max="16384" width="9.109375" style="66"/>
  </cols>
  <sheetData>
    <row r="1" spans="1:3" x14ac:dyDescent="0.25">
      <c r="A1" s="65"/>
      <c r="B1" s="65"/>
      <c r="C1" s="65"/>
    </row>
    <row r="2" spans="1:3" s="67" customFormat="1" ht="15.75" customHeight="1" x14ac:dyDescent="0.25">
      <c r="A2" s="196" t="s">
        <v>107</v>
      </c>
      <c r="B2" s="454" t="str">
        <f>IF('Part 2'!B2:F2="","",'Part 2'!B2:F2)</f>
        <v/>
      </c>
      <c r="C2" s="454"/>
    </row>
    <row r="3" spans="1:3" s="67" customFormat="1" ht="15" x14ac:dyDescent="0.25">
      <c r="A3" s="11" t="s">
        <v>108</v>
      </c>
      <c r="B3" s="455" t="str">
        <f>IF('Part 4 (Subcontractor)'!B3:F3="","",'Part 4 (Subcontractor)'!B3:F3)</f>
        <v/>
      </c>
      <c r="C3" s="455"/>
    </row>
    <row r="4" spans="1:3" s="67" customFormat="1" ht="15" customHeight="1" x14ac:dyDescent="0.25">
      <c r="A4" s="11" t="s">
        <v>109</v>
      </c>
      <c r="B4" s="455" t="str">
        <f>IF('Part 2'!B4:F4="","",'Part 2'!B4:F4)</f>
        <v/>
      </c>
      <c r="C4" s="455"/>
    </row>
    <row r="5" spans="1:3" x14ac:dyDescent="0.25">
      <c r="A5" s="197"/>
      <c r="B5" s="197"/>
      <c r="C5" s="197"/>
    </row>
    <row r="6" spans="1:3" x14ac:dyDescent="0.25">
      <c r="A6" s="456" t="s">
        <v>98</v>
      </c>
      <c r="B6" s="457"/>
      <c r="C6" s="457"/>
    </row>
    <row r="7" spans="1:3" ht="13.8" thickBot="1" x14ac:dyDescent="0.3">
      <c r="A7" s="65"/>
      <c r="B7" s="65"/>
      <c r="C7" s="198"/>
    </row>
    <row r="8" spans="1:3" ht="21.75" customHeight="1" x14ac:dyDescent="0.25">
      <c r="A8" s="199" t="s">
        <v>51</v>
      </c>
      <c r="B8" s="200" t="s">
        <v>21</v>
      </c>
      <c r="C8" s="201" t="s">
        <v>22</v>
      </c>
    </row>
    <row r="9" spans="1:3" ht="21.75" customHeight="1" x14ac:dyDescent="0.25">
      <c r="A9" s="202" t="s">
        <v>34</v>
      </c>
      <c r="B9" s="12" t="s">
        <v>65</v>
      </c>
      <c r="C9" s="47">
        <f>'Part 4 (Subcontractor)'!F33</f>
        <v>0</v>
      </c>
    </row>
    <row r="10" spans="1:3" ht="21.75" customHeight="1" x14ac:dyDescent="0.25">
      <c r="A10" s="202" t="s">
        <v>35</v>
      </c>
      <c r="B10" s="13" t="s">
        <v>115</v>
      </c>
      <c r="C10" s="47">
        <f>'Part 4 (Subcontractor)'!E81</f>
        <v>0</v>
      </c>
    </row>
    <row r="11" spans="1:3" ht="21.75" customHeight="1" x14ac:dyDescent="0.25">
      <c r="A11" s="202" t="s">
        <v>36</v>
      </c>
      <c r="B11" s="13" t="s">
        <v>66</v>
      </c>
      <c r="C11" s="47">
        <f>'Part 4 (Subcontractor)'!E92</f>
        <v>0</v>
      </c>
    </row>
    <row r="12" spans="1:3" ht="21.75" customHeight="1" x14ac:dyDescent="0.25">
      <c r="A12" s="202" t="s">
        <v>37</v>
      </c>
      <c r="B12" s="13" t="s">
        <v>116</v>
      </c>
      <c r="C12" s="47">
        <f>'Part 4 (Subcontractor)'!E105</f>
        <v>0</v>
      </c>
    </row>
    <row r="13" spans="1:3" ht="21.75" customHeight="1" x14ac:dyDescent="0.25">
      <c r="A13" s="202" t="s">
        <v>38</v>
      </c>
      <c r="B13" s="13" t="s">
        <v>67</v>
      </c>
      <c r="C13" s="47">
        <f>'Part 4 (Subcontractor)'!E123</f>
        <v>0</v>
      </c>
    </row>
    <row r="14" spans="1:3" ht="21.75" customHeight="1" x14ac:dyDescent="0.25">
      <c r="A14" s="202" t="s">
        <v>39</v>
      </c>
      <c r="B14" s="13" t="s">
        <v>117</v>
      </c>
      <c r="C14" s="47">
        <f>'Part 4 (Subcontractor)'!D144</f>
        <v>0</v>
      </c>
    </row>
    <row r="15" spans="1:3" ht="21.75" customHeight="1" x14ac:dyDescent="0.25">
      <c r="A15" s="202" t="s">
        <v>40</v>
      </c>
      <c r="B15" s="13" t="s">
        <v>118</v>
      </c>
      <c r="C15" s="47">
        <f>'Part 4 (Subcontractor)'!B160</f>
        <v>0</v>
      </c>
    </row>
    <row r="16" spans="1:3" ht="21.75" customHeight="1" x14ac:dyDescent="0.25">
      <c r="A16" s="202" t="s">
        <v>41</v>
      </c>
      <c r="B16" s="13" t="s">
        <v>119</v>
      </c>
      <c r="C16" s="47">
        <f>'Part 4 (Subcontractor)'!E178</f>
        <v>0</v>
      </c>
    </row>
    <row r="17" spans="1:3" ht="21.75" customHeight="1" x14ac:dyDescent="0.25">
      <c r="A17" s="202" t="s">
        <v>42</v>
      </c>
      <c r="B17" s="13" t="s">
        <v>68</v>
      </c>
      <c r="C17" s="47">
        <f>'Part 4 (Subcontractor)'!D191</f>
        <v>0</v>
      </c>
    </row>
    <row r="18" spans="1:3" ht="21.75" customHeight="1" x14ac:dyDescent="0.25">
      <c r="A18" s="202" t="s">
        <v>43</v>
      </c>
      <c r="B18" s="13" t="s">
        <v>69</v>
      </c>
      <c r="C18" s="47">
        <f>'Part 4 (Subcontractor)'!D202</f>
        <v>0</v>
      </c>
    </row>
    <row r="19" spans="1:3" ht="21.75" customHeight="1" x14ac:dyDescent="0.25">
      <c r="A19" s="202" t="s">
        <v>44</v>
      </c>
      <c r="B19" s="13" t="s">
        <v>120</v>
      </c>
      <c r="C19" s="47">
        <f>'Part 4 (Subcontractor)'!D216</f>
        <v>0</v>
      </c>
    </row>
    <row r="20" spans="1:3" ht="21.75" customHeight="1" x14ac:dyDescent="0.25">
      <c r="A20" s="202" t="s">
        <v>45</v>
      </c>
      <c r="B20" s="13" t="s">
        <v>121</v>
      </c>
      <c r="C20" s="47">
        <f>'Part 4 (Subcontractor)'!D229</f>
        <v>0</v>
      </c>
    </row>
    <row r="21" spans="1:3" ht="21.75" customHeight="1" thickBot="1" x14ac:dyDescent="0.3">
      <c r="A21" s="203" t="s">
        <v>46</v>
      </c>
      <c r="B21" s="204" t="s">
        <v>70</v>
      </c>
      <c r="C21" s="48">
        <f>'Part 4 (Subcontractor)'!D242</f>
        <v>0</v>
      </c>
    </row>
    <row r="22" spans="1:3" ht="21.75" customHeight="1" thickTop="1" x14ac:dyDescent="0.25">
      <c r="A22" s="205" t="s">
        <v>47</v>
      </c>
      <c r="B22" s="14" t="s">
        <v>122</v>
      </c>
      <c r="C22" s="23">
        <f>SUM(C9:C21)</f>
        <v>0</v>
      </c>
    </row>
    <row r="23" spans="1:3" ht="23.25" customHeight="1" thickBot="1" x14ac:dyDescent="0.3">
      <c r="A23" s="206" t="s">
        <v>48</v>
      </c>
      <c r="B23" s="15" t="s">
        <v>123</v>
      </c>
      <c r="C23" s="48">
        <f>'Part 4 (Subcontractor)'!C254</f>
        <v>0</v>
      </c>
    </row>
    <row r="24" spans="1:3" ht="21.75" customHeight="1" thickTop="1" thickBot="1" x14ac:dyDescent="0.3">
      <c r="A24" s="207" t="s">
        <v>49</v>
      </c>
      <c r="B24" s="208" t="s">
        <v>124</v>
      </c>
      <c r="C24" s="26">
        <f>SUM(C22:C23)</f>
        <v>0</v>
      </c>
    </row>
    <row r="25" spans="1:3" x14ac:dyDescent="0.25">
      <c r="A25" s="209"/>
      <c r="B25" s="209"/>
      <c r="C25" s="210"/>
    </row>
  </sheetData>
  <sheetProtection algorithmName="SHA-512" hashValue="8WWS4qhfcBxIG4VWm2x8HZgic1zPpOBAI34G5WlOozF4gyN69NX/5ejoS2qv1r+BCFlW7bMdYDhWiqSr09Rm1g==" saltValue="uqunOd5GL8f+FX5STuiq3w==" spinCount="100000" sheet="1"/>
  <customSheetViews>
    <customSheetView guid="{5066D5FA-45F8-45CB-9AB3-FEDA1DB51CD0}" scale="80" showPageBreaks="1" printArea="1" view="pageLayout" topLeftCell="A2">
      <selection activeCell="A5" sqref="A5:C5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 DMHSAS Budget Form: Part 3</oddHeader>
      </headerFooter>
    </customSheetView>
  </customSheetViews>
  <mergeCells count="4">
    <mergeCell ref="B2:C2"/>
    <mergeCell ref="B3:C3"/>
    <mergeCell ref="A6:C6"/>
    <mergeCell ref="B4:C4"/>
  </mergeCells>
  <dataValidations count="1">
    <dataValidation allowBlank="1" showErrorMessage="1" sqref="A6:C6 B9:B24" xr:uid="{B7E9F7E0-8038-43D1-9B57-5667DB060CBA}"/>
  </dataValidations>
  <printOptions horizontalCentered="1"/>
  <pageMargins left="0.5" right="0.5" top="1" bottom="1" header="0.5" footer="0.5"/>
  <pageSetup orientation="portrait" r:id="rId2"/>
  <headerFooter>
    <oddHeader xml:space="preserve">&amp;L&amp;9Department of Health Services
Division of Care and Treatment Services
F-01601G  (12/2025)&amp;C&amp;"Arial,Bold"&amp;9Subcontractor Budget
Part 3&amp;RState of Wisconsin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7"/>
  <sheetViews>
    <sheetView zoomScaleNormal="100" zoomScalePageLayoutView="80" workbookViewId="0">
      <selection activeCell="A251" sqref="A251:F251"/>
    </sheetView>
  </sheetViews>
  <sheetFormatPr defaultColWidth="9.109375" defaultRowHeight="13.2" x14ac:dyDescent="0.25"/>
  <cols>
    <col min="1" max="1" width="31.88671875" style="66" customWidth="1"/>
    <col min="2" max="2" width="41.5546875" style="66" customWidth="1"/>
    <col min="3" max="3" width="20.5546875" style="66" customWidth="1"/>
    <col min="4" max="4" width="14.33203125" style="66" customWidth="1"/>
    <col min="5" max="5" width="18.5546875" style="66" customWidth="1"/>
    <col min="6" max="6" width="19.88671875" style="66" customWidth="1"/>
    <col min="7" max="7" width="3.6640625" style="66" customWidth="1"/>
    <col min="8" max="8" width="86.109375" style="331" customWidth="1"/>
    <col min="9" max="16384" width="9.109375" style="66"/>
  </cols>
  <sheetData>
    <row r="1" spans="1:8" x14ac:dyDescent="0.25">
      <c r="A1" s="64"/>
      <c r="B1" s="65"/>
      <c r="C1" s="65"/>
      <c r="D1" s="65"/>
      <c r="E1" s="65"/>
      <c r="F1" s="65"/>
    </row>
    <row r="2" spans="1:8" s="67" customFormat="1" ht="15" x14ac:dyDescent="0.25">
      <c r="A2" s="3" t="s">
        <v>107</v>
      </c>
      <c r="B2" s="454" t="str">
        <f>IF('Part 2'!B2:F2="","",'Part 2'!B2:F2)</f>
        <v/>
      </c>
      <c r="C2" s="454"/>
      <c r="D2" s="454"/>
      <c r="E2" s="454"/>
      <c r="F2" s="454"/>
      <c r="H2" s="332"/>
    </row>
    <row r="3" spans="1:8" s="67" customFormat="1" ht="15" x14ac:dyDescent="0.25">
      <c r="A3" s="9" t="s">
        <v>108</v>
      </c>
      <c r="B3" s="459" t="str">
        <f>IF('Part 2'!B176="","",'Part 2'!B176)</f>
        <v/>
      </c>
      <c r="C3" s="459"/>
      <c r="D3" s="459"/>
      <c r="E3" s="459"/>
      <c r="F3" s="459"/>
      <c r="H3" s="332"/>
    </row>
    <row r="4" spans="1:8" s="67" customFormat="1" ht="15" x14ac:dyDescent="0.25">
      <c r="A4" s="9" t="s">
        <v>109</v>
      </c>
      <c r="B4" s="455" t="str">
        <f>IF('Part 2'!B4:F4="","",'Part 2'!B4:F4)</f>
        <v/>
      </c>
      <c r="C4" s="455"/>
      <c r="D4" s="455"/>
      <c r="E4" s="455"/>
      <c r="F4" s="455"/>
      <c r="H4" s="332"/>
    </row>
    <row r="5" spans="1:8" x14ac:dyDescent="0.25">
      <c r="A5" s="4"/>
      <c r="B5" s="68"/>
      <c r="C5" s="68"/>
      <c r="D5" s="68"/>
      <c r="E5" s="69"/>
      <c r="F5" s="69"/>
    </row>
    <row r="6" spans="1:8" ht="13.8" thickBot="1" x14ac:dyDescent="0.3">
      <c r="A6" s="70"/>
      <c r="B6" s="70"/>
      <c r="C6" s="70"/>
      <c r="D6" s="70"/>
      <c r="E6" s="70"/>
      <c r="F6" s="70"/>
    </row>
    <row r="7" spans="1:8" ht="30" customHeight="1" x14ac:dyDescent="0.3">
      <c r="A7" s="380" t="s">
        <v>128</v>
      </c>
      <c r="B7" s="381"/>
      <c r="C7" s="381"/>
      <c r="D7" s="381"/>
      <c r="E7" s="381"/>
      <c r="F7" s="382"/>
    </row>
    <row r="8" spans="1:8" ht="64.5" customHeight="1" x14ac:dyDescent="0.25">
      <c r="A8" s="429" t="s">
        <v>199</v>
      </c>
      <c r="B8" s="370"/>
      <c r="C8" s="370"/>
      <c r="D8" s="370"/>
      <c r="E8" s="370"/>
      <c r="F8" s="430"/>
    </row>
    <row r="9" spans="1:8" ht="16.2" thickBot="1" x14ac:dyDescent="0.3">
      <c r="A9" s="353"/>
      <c r="B9" s="463" t="s">
        <v>71</v>
      </c>
      <c r="C9" s="463"/>
      <c r="D9" s="463"/>
      <c r="E9" s="463"/>
      <c r="F9" s="464"/>
    </row>
    <row r="10" spans="1:8" s="76" customFormat="1" ht="30" customHeight="1" thickBot="1" x14ac:dyDescent="0.3">
      <c r="A10" s="72"/>
      <c r="B10" s="73" t="s">
        <v>28</v>
      </c>
      <c r="C10" s="74" t="s">
        <v>11</v>
      </c>
      <c r="D10" s="74" t="s">
        <v>23</v>
      </c>
      <c r="E10" s="74" t="s">
        <v>110</v>
      </c>
      <c r="F10" s="75" t="s">
        <v>3</v>
      </c>
      <c r="H10" s="331"/>
    </row>
    <row r="11" spans="1:8" s="78" customFormat="1" ht="15" customHeight="1" x14ac:dyDescent="0.25">
      <c r="A11" s="77" t="s">
        <v>77</v>
      </c>
      <c r="B11" s="299"/>
      <c r="C11" s="294">
        <v>0</v>
      </c>
      <c r="D11" s="295">
        <v>0</v>
      </c>
      <c r="E11" s="295">
        <v>0</v>
      </c>
      <c r="F11" s="27">
        <f>ROUND(C11*D11*E11, 2)</f>
        <v>0</v>
      </c>
      <c r="H11" s="331"/>
    </row>
    <row r="12" spans="1:8" s="78" customFormat="1" ht="15" customHeight="1" x14ac:dyDescent="0.25">
      <c r="A12" s="79" t="s">
        <v>78</v>
      </c>
      <c r="B12" s="296"/>
      <c r="C12" s="297">
        <v>0</v>
      </c>
      <c r="D12" s="298">
        <v>0</v>
      </c>
      <c r="E12" s="298">
        <v>0</v>
      </c>
      <c r="F12" s="28">
        <f t="shared" ref="F12:F20" si="0">ROUND(C12*D12*E12, 2)</f>
        <v>0</v>
      </c>
      <c r="H12" s="331"/>
    </row>
    <row r="13" spans="1:8" s="78" customFormat="1" ht="15" customHeight="1" x14ac:dyDescent="0.25">
      <c r="A13" s="79" t="s">
        <v>79</v>
      </c>
      <c r="B13" s="296"/>
      <c r="C13" s="297">
        <v>0</v>
      </c>
      <c r="D13" s="298">
        <v>0</v>
      </c>
      <c r="E13" s="298">
        <v>0</v>
      </c>
      <c r="F13" s="28">
        <f t="shared" si="0"/>
        <v>0</v>
      </c>
      <c r="H13" s="331"/>
    </row>
    <row r="14" spans="1:8" s="78" customFormat="1" ht="15" customHeight="1" x14ac:dyDescent="0.25">
      <c r="A14" s="79" t="s">
        <v>80</v>
      </c>
      <c r="B14" s="296"/>
      <c r="C14" s="297">
        <v>0</v>
      </c>
      <c r="D14" s="298">
        <v>0</v>
      </c>
      <c r="E14" s="298">
        <v>0</v>
      </c>
      <c r="F14" s="28">
        <f t="shared" si="0"/>
        <v>0</v>
      </c>
      <c r="H14" s="331"/>
    </row>
    <row r="15" spans="1:8" s="78" customFormat="1" ht="15" customHeight="1" x14ac:dyDescent="0.25">
      <c r="A15" s="79" t="s">
        <v>81</v>
      </c>
      <c r="B15" s="296"/>
      <c r="C15" s="297">
        <v>0</v>
      </c>
      <c r="D15" s="298">
        <v>0</v>
      </c>
      <c r="E15" s="298">
        <v>0</v>
      </c>
      <c r="F15" s="28">
        <f>ROUND(C15*D15*E15, 2)</f>
        <v>0</v>
      </c>
      <c r="H15" s="331"/>
    </row>
    <row r="16" spans="1:8" s="78" customFormat="1" ht="15" customHeight="1" x14ac:dyDescent="0.25">
      <c r="A16" s="79" t="s">
        <v>82</v>
      </c>
      <c r="B16" s="296"/>
      <c r="C16" s="297">
        <v>0</v>
      </c>
      <c r="D16" s="298">
        <v>0</v>
      </c>
      <c r="E16" s="298">
        <v>0</v>
      </c>
      <c r="F16" s="28">
        <f>ROUND(C16*D16*E16, 2)</f>
        <v>0</v>
      </c>
      <c r="H16" s="331"/>
    </row>
    <row r="17" spans="1:8" s="78" customFormat="1" ht="15" customHeight="1" x14ac:dyDescent="0.25">
      <c r="A17" s="79" t="s">
        <v>83</v>
      </c>
      <c r="B17" s="296"/>
      <c r="C17" s="297">
        <v>0</v>
      </c>
      <c r="D17" s="298">
        <v>0</v>
      </c>
      <c r="E17" s="298">
        <v>0</v>
      </c>
      <c r="F17" s="28">
        <f t="shared" si="0"/>
        <v>0</v>
      </c>
      <c r="H17" s="331"/>
    </row>
    <row r="18" spans="1:8" s="78" customFormat="1" ht="15" customHeight="1" x14ac:dyDescent="0.25">
      <c r="A18" s="79" t="s">
        <v>84</v>
      </c>
      <c r="B18" s="296"/>
      <c r="C18" s="297">
        <v>0</v>
      </c>
      <c r="D18" s="298">
        <v>0</v>
      </c>
      <c r="E18" s="298">
        <v>0</v>
      </c>
      <c r="F18" s="28">
        <f t="shared" si="0"/>
        <v>0</v>
      </c>
      <c r="H18" s="331"/>
    </row>
    <row r="19" spans="1:8" s="78" customFormat="1" ht="15" customHeight="1" x14ac:dyDescent="0.25">
      <c r="A19" s="79" t="s">
        <v>85</v>
      </c>
      <c r="B19" s="296"/>
      <c r="C19" s="297">
        <v>0</v>
      </c>
      <c r="D19" s="298">
        <v>0</v>
      </c>
      <c r="E19" s="298">
        <v>0</v>
      </c>
      <c r="F19" s="28">
        <f t="shared" si="0"/>
        <v>0</v>
      </c>
      <c r="H19" s="331"/>
    </row>
    <row r="20" spans="1:8" s="78" customFormat="1" ht="15" customHeight="1" x14ac:dyDescent="0.25">
      <c r="A20" s="79" t="s">
        <v>86</v>
      </c>
      <c r="B20" s="333"/>
      <c r="C20" s="334">
        <v>0</v>
      </c>
      <c r="D20" s="335">
        <v>0</v>
      </c>
      <c r="E20" s="335">
        <v>0</v>
      </c>
      <c r="F20" s="29">
        <f t="shared" si="0"/>
        <v>0</v>
      </c>
      <c r="H20" s="331"/>
    </row>
    <row r="21" spans="1:8" s="78" customFormat="1" ht="36" customHeight="1" thickBot="1" x14ac:dyDescent="0.35">
      <c r="A21" s="80"/>
      <c r="B21" s="373" t="s">
        <v>72</v>
      </c>
      <c r="C21" s="373"/>
      <c r="D21" s="373"/>
      <c r="E21" s="373"/>
      <c r="F21" s="374"/>
      <c r="H21" s="331"/>
    </row>
    <row r="22" spans="1:8" s="76" customFormat="1" ht="30" customHeight="1" thickBot="1" x14ac:dyDescent="0.3">
      <c r="A22" s="81"/>
      <c r="B22" s="82" t="s">
        <v>28</v>
      </c>
      <c r="C22" s="83" t="s">
        <v>29</v>
      </c>
      <c r="D22" s="84" t="s">
        <v>12</v>
      </c>
      <c r="E22" s="84" t="s">
        <v>111</v>
      </c>
      <c r="F22" s="49" t="s">
        <v>3</v>
      </c>
      <c r="H22" s="331"/>
    </row>
    <row r="23" spans="1:8" s="78" customFormat="1" ht="15" customHeight="1" x14ac:dyDescent="0.25">
      <c r="A23" s="85" t="s">
        <v>87</v>
      </c>
      <c r="B23" s="336"/>
      <c r="C23" s="337">
        <v>0</v>
      </c>
      <c r="D23" s="338">
        <v>0</v>
      </c>
      <c r="E23" s="339">
        <v>0</v>
      </c>
      <c r="F23" s="50">
        <f>ROUND(C23*D23*E23, 2)</f>
        <v>0</v>
      </c>
      <c r="H23" s="331"/>
    </row>
    <row r="24" spans="1:8" s="78" customFormat="1" ht="15" customHeight="1" x14ac:dyDescent="0.25">
      <c r="A24" s="79" t="s">
        <v>88</v>
      </c>
      <c r="B24" s="308"/>
      <c r="C24" s="297">
        <v>0</v>
      </c>
      <c r="D24" s="301">
        <v>0</v>
      </c>
      <c r="E24" s="298">
        <v>0</v>
      </c>
      <c r="F24" s="28">
        <f>ROUND(C24*D24*E24, 2)</f>
        <v>0</v>
      </c>
      <c r="H24" s="331"/>
    </row>
    <row r="25" spans="1:8" s="78" customFormat="1" ht="15" customHeight="1" x14ac:dyDescent="0.25">
      <c r="A25" s="79" t="s">
        <v>89</v>
      </c>
      <c r="B25" s="308"/>
      <c r="C25" s="297">
        <v>0</v>
      </c>
      <c r="D25" s="301">
        <v>0</v>
      </c>
      <c r="E25" s="298">
        <v>0</v>
      </c>
      <c r="F25" s="28">
        <f>ROUND(C25*D25*E25, 2)</f>
        <v>0</v>
      </c>
      <c r="H25" s="331"/>
    </row>
    <row r="26" spans="1:8" s="78" customFormat="1" ht="15" customHeight="1" x14ac:dyDescent="0.25">
      <c r="A26" s="79" t="s">
        <v>90</v>
      </c>
      <c r="B26" s="308"/>
      <c r="C26" s="297">
        <v>0</v>
      </c>
      <c r="D26" s="301">
        <v>0</v>
      </c>
      <c r="E26" s="298">
        <v>0</v>
      </c>
      <c r="F26" s="28">
        <f>ROUND(C26*D26*E26, 2)</f>
        <v>0</v>
      </c>
      <c r="H26" s="331"/>
    </row>
    <row r="27" spans="1:8" s="78" customFormat="1" ht="15" customHeight="1" x14ac:dyDescent="0.25">
      <c r="A27" s="79" t="s">
        <v>91</v>
      </c>
      <c r="B27" s="308"/>
      <c r="C27" s="297">
        <v>0</v>
      </c>
      <c r="D27" s="301">
        <v>0</v>
      </c>
      <c r="E27" s="298">
        <v>0</v>
      </c>
      <c r="F27" s="28">
        <f>ROUND(C27*D27*E27, 2)</f>
        <v>0</v>
      </c>
      <c r="H27" s="331"/>
    </row>
    <row r="28" spans="1:8" s="78" customFormat="1" ht="15" customHeight="1" x14ac:dyDescent="0.25">
      <c r="A28" s="79" t="s">
        <v>92</v>
      </c>
      <c r="B28" s="308"/>
      <c r="C28" s="297">
        <v>0</v>
      </c>
      <c r="D28" s="301">
        <v>0</v>
      </c>
      <c r="E28" s="298">
        <v>0</v>
      </c>
      <c r="F28" s="28">
        <f t="shared" ref="F28:F32" si="1">ROUND(C28*D28*E28, 2)</f>
        <v>0</v>
      </c>
      <c r="H28" s="331"/>
    </row>
    <row r="29" spans="1:8" s="78" customFormat="1" ht="15" customHeight="1" x14ac:dyDescent="0.25">
      <c r="A29" s="79" t="s">
        <v>93</v>
      </c>
      <c r="B29" s="308"/>
      <c r="C29" s="297">
        <v>0</v>
      </c>
      <c r="D29" s="301">
        <v>0</v>
      </c>
      <c r="E29" s="298">
        <v>0</v>
      </c>
      <c r="F29" s="28">
        <f t="shared" si="1"/>
        <v>0</v>
      </c>
      <c r="H29" s="331"/>
    </row>
    <row r="30" spans="1:8" s="78" customFormat="1" ht="15" customHeight="1" x14ac:dyDescent="0.25">
      <c r="A30" s="79" t="s">
        <v>94</v>
      </c>
      <c r="B30" s="308"/>
      <c r="C30" s="297">
        <v>0</v>
      </c>
      <c r="D30" s="301">
        <v>0</v>
      </c>
      <c r="E30" s="298">
        <v>0</v>
      </c>
      <c r="F30" s="28">
        <f t="shared" si="1"/>
        <v>0</v>
      </c>
      <c r="H30" s="331"/>
    </row>
    <row r="31" spans="1:8" s="78" customFormat="1" ht="15" customHeight="1" x14ac:dyDescent="0.25">
      <c r="A31" s="79" t="s">
        <v>95</v>
      </c>
      <c r="B31" s="308"/>
      <c r="C31" s="297">
        <v>0</v>
      </c>
      <c r="D31" s="301">
        <v>0</v>
      </c>
      <c r="E31" s="298">
        <v>0</v>
      </c>
      <c r="F31" s="28">
        <f t="shared" si="1"/>
        <v>0</v>
      </c>
      <c r="H31" s="331"/>
    </row>
    <row r="32" spans="1:8" s="78" customFormat="1" ht="15" customHeight="1" thickBot="1" x14ac:dyDescent="0.3">
      <c r="A32" s="86" t="s">
        <v>96</v>
      </c>
      <c r="B32" s="316"/>
      <c r="C32" s="334">
        <v>0</v>
      </c>
      <c r="D32" s="340">
        <v>0</v>
      </c>
      <c r="E32" s="335">
        <v>0</v>
      </c>
      <c r="F32" s="29">
        <f t="shared" si="1"/>
        <v>0</v>
      </c>
      <c r="H32" s="331"/>
    </row>
    <row r="33" spans="1:8" s="78" customFormat="1" ht="15" customHeight="1" thickBot="1" x14ac:dyDescent="0.3">
      <c r="A33" s="87" t="s">
        <v>130</v>
      </c>
      <c r="B33" s="88"/>
      <c r="C33" s="89"/>
      <c r="D33" s="90"/>
      <c r="E33" s="90"/>
      <c r="F33" s="35">
        <f>SUM(F11:F20,F23:F32)</f>
        <v>0</v>
      </c>
      <c r="H33" s="331"/>
    </row>
    <row r="34" spans="1:8" x14ac:dyDescent="0.25">
      <c r="A34" s="91"/>
      <c r="B34" s="92"/>
      <c r="C34" s="92"/>
      <c r="D34" s="93"/>
      <c r="E34" s="93"/>
      <c r="F34" s="6"/>
    </row>
    <row r="35" spans="1:8" ht="30" customHeight="1" thickBot="1" x14ac:dyDescent="0.3">
      <c r="A35" s="410" t="s">
        <v>143</v>
      </c>
      <c r="B35" s="413"/>
      <c r="C35" s="413"/>
      <c r="D35" s="413"/>
      <c r="E35" s="413"/>
      <c r="F35" s="414"/>
    </row>
    <row r="36" spans="1:8" ht="26.25" customHeight="1" x14ac:dyDescent="0.25">
      <c r="A36" s="94" t="str">
        <f t="shared" ref="A36:A45" si="2">IF(B11="","",B11)</f>
        <v/>
      </c>
      <c r="B36" s="452"/>
      <c r="C36" s="452"/>
      <c r="D36" s="452"/>
      <c r="E36" s="452"/>
      <c r="F36" s="453"/>
    </row>
    <row r="37" spans="1:8" ht="26.25" customHeight="1" x14ac:dyDescent="0.25">
      <c r="A37" s="95" t="str">
        <f t="shared" si="2"/>
        <v/>
      </c>
      <c r="B37" s="427"/>
      <c r="C37" s="427"/>
      <c r="D37" s="427"/>
      <c r="E37" s="427"/>
      <c r="F37" s="428"/>
    </row>
    <row r="38" spans="1:8" ht="26.25" customHeight="1" x14ac:dyDescent="0.25">
      <c r="A38" s="95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95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95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95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95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95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95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95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95" t="str">
        <f>IF(B23="","",B23)</f>
        <v/>
      </c>
      <c r="B46" s="427"/>
      <c r="C46" s="427"/>
      <c r="D46" s="427"/>
      <c r="E46" s="427"/>
      <c r="F46" s="428"/>
    </row>
    <row r="47" spans="1:8" ht="26.25" customHeight="1" x14ac:dyDescent="0.25">
      <c r="A47" s="95" t="str">
        <f t="shared" ref="A47:A55" si="3"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95" t="str">
        <f t="shared" si="3"/>
        <v/>
      </c>
      <c r="B48" s="427"/>
      <c r="C48" s="427"/>
      <c r="D48" s="427"/>
      <c r="E48" s="427"/>
      <c r="F48" s="428"/>
    </row>
    <row r="49" spans="1:8" ht="26.25" customHeight="1" x14ac:dyDescent="0.25">
      <c r="A49" s="95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95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95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95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95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95" t="str">
        <f t="shared" si="3"/>
        <v/>
      </c>
      <c r="B54" s="427"/>
      <c r="C54" s="427"/>
      <c r="D54" s="427"/>
      <c r="E54" s="427"/>
      <c r="F54" s="428"/>
    </row>
    <row r="55" spans="1:8" ht="26.25" customHeight="1" thickBot="1" x14ac:dyDescent="0.3">
      <c r="A55" s="96" t="str">
        <f t="shared" si="3"/>
        <v/>
      </c>
      <c r="B55" s="450"/>
      <c r="C55" s="450"/>
      <c r="D55" s="450"/>
      <c r="E55" s="450"/>
      <c r="F55" s="451"/>
    </row>
    <row r="56" spans="1:8" ht="24.9" customHeight="1" thickBot="1" x14ac:dyDescent="0.3">
      <c r="A56" s="97"/>
      <c r="B56" s="92"/>
      <c r="C56" s="92"/>
      <c r="D56" s="93"/>
      <c r="E56" s="92"/>
      <c r="F56" s="92"/>
    </row>
    <row r="57" spans="1:8" ht="30" customHeight="1" x14ac:dyDescent="0.3">
      <c r="A57" s="380" t="s">
        <v>157</v>
      </c>
      <c r="B57" s="381"/>
      <c r="C57" s="381"/>
      <c r="D57" s="381"/>
      <c r="E57" s="381"/>
      <c r="F57" s="382"/>
    </row>
    <row r="58" spans="1:8" ht="56.25" customHeight="1" thickBot="1" x14ac:dyDescent="0.3">
      <c r="A58" s="429" t="s">
        <v>161</v>
      </c>
      <c r="B58" s="370"/>
      <c r="C58" s="370"/>
      <c r="D58" s="370"/>
      <c r="E58" s="370"/>
      <c r="F58" s="430"/>
    </row>
    <row r="59" spans="1:8" ht="30.15" customHeight="1" thickBot="1" x14ac:dyDescent="0.3">
      <c r="A59" s="98"/>
      <c r="B59" s="99" t="s">
        <v>28</v>
      </c>
      <c r="C59" s="100" t="s">
        <v>4</v>
      </c>
      <c r="D59" s="101" t="s">
        <v>5</v>
      </c>
      <c r="E59" s="102" t="s">
        <v>3</v>
      </c>
      <c r="F59" s="103"/>
    </row>
    <row r="60" spans="1:8" s="78" customFormat="1" ht="15" customHeight="1" x14ac:dyDescent="0.25">
      <c r="A60" s="77" t="s">
        <v>77</v>
      </c>
      <c r="B60" s="5" t="str">
        <f t="shared" ref="B60:B69" si="4">IF(B11="","",B11)</f>
        <v/>
      </c>
      <c r="C60" s="33">
        <f t="shared" ref="C60:C69" si="5">F11</f>
        <v>0</v>
      </c>
      <c r="D60" s="300">
        <v>0</v>
      </c>
      <c r="E60" s="27">
        <f>ROUND(C60*D60, 2)</f>
        <v>0</v>
      </c>
      <c r="F60" s="104"/>
      <c r="H60" s="331"/>
    </row>
    <row r="61" spans="1:8" s="78" customFormat="1" ht="15" customHeight="1" x14ac:dyDescent="0.25">
      <c r="A61" s="79" t="s">
        <v>78</v>
      </c>
      <c r="B61" s="5" t="str">
        <f t="shared" si="4"/>
        <v/>
      </c>
      <c r="C61" s="34">
        <f t="shared" si="5"/>
        <v>0</v>
      </c>
      <c r="D61" s="301">
        <v>0</v>
      </c>
      <c r="E61" s="28">
        <f t="shared" ref="E61:E80" si="6">ROUND(C61*D61, 2)</f>
        <v>0</v>
      </c>
      <c r="F61" s="104"/>
      <c r="H61" s="331"/>
    </row>
    <row r="62" spans="1:8" s="78" customFormat="1" ht="15" customHeight="1" x14ac:dyDescent="0.25">
      <c r="A62" s="79" t="s">
        <v>79</v>
      </c>
      <c r="B62" s="5" t="str">
        <f t="shared" si="4"/>
        <v/>
      </c>
      <c r="C62" s="34">
        <f t="shared" si="5"/>
        <v>0</v>
      </c>
      <c r="D62" s="301">
        <v>0</v>
      </c>
      <c r="E62" s="28">
        <f t="shared" si="6"/>
        <v>0</v>
      </c>
      <c r="F62" s="104"/>
      <c r="H62" s="331"/>
    </row>
    <row r="63" spans="1:8" s="78" customFormat="1" ht="15" customHeight="1" x14ac:dyDescent="0.25">
      <c r="A63" s="79" t="s">
        <v>80</v>
      </c>
      <c r="B63" s="5" t="str">
        <f t="shared" si="4"/>
        <v/>
      </c>
      <c r="C63" s="34">
        <f t="shared" si="5"/>
        <v>0</v>
      </c>
      <c r="D63" s="301">
        <v>0</v>
      </c>
      <c r="E63" s="28">
        <f t="shared" si="6"/>
        <v>0</v>
      </c>
      <c r="F63" s="104"/>
      <c r="H63" s="331"/>
    </row>
    <row r="64" spans="1:8" s="78" customFormat="1" ht="15" customHeight="1" x14ac:dyDescent="0.25">
      <c r="A64" s="79" t="s">
        <v>81</v>
      </c>
      <c r="B64" s="5" t="str">
        <f t="shared" si="4"/>
        <v/>
      </c>
      <c r="C64" s="34">
        <f t="shared" si="5"/>
        <v>0</v>
      </c>
      <c r="D64" s="301">
        <v>0</v>
      </c>
      <c r="E64" s="28">
        <f t="shared" si="6"/>
        <v>0</v>
      </c>
      <c r="F64" s="104"/>
      <c r="H64" s="331"/>
    </row>
    <row r="65" spans="1:8" s="78" customFormat="1" ht="15" customHeight="1" x14ac:dyDescent="0.25">
      <c r="A65" s="79" t="s">
        <v>82</v>
      </c>
      <c r="B65" s="5" t="str">
        <f t="shared" si="4"/>
        <v/>
      </c>
      <c r="C65" s="34">
        <f t="shared" si="5"/>
        <v>0</v>
      </c>
      <c r="D65" s="301">
        <v>0</v>
      </c>
      <c r="E65" s="28">
        <f t="shared" si="6"/>
        <v>0</v>
      </c>
      <c r="F65" s="104"/>
      <c r="H65" s="331"/>
    </row>
    <row r="66" spans="1:8" s="78" customFormat="1" ht="15" customHeight="1" x14ac:dyDescent="0.25">
      <c r="A66" s="79" t="s">
        <v>83</v>
      </c>
      <c r="B66" s="5" t="str">
        <f t="shared" si="4"/>
        <v/>
      </c>
      <c r="C66" s="34">
        <f t="shared" si="5"/>
        <v>0</v>
      </c>
      <c r="D66" s="301">
        <v>0</v>
      </c>
      <c r="E66" s="28">
        <f t="shared" si="6"/>
        <v>0</v>
      </c>
      <c r="F66" s="104"/>
      <c r="H66" s="331"/>
    </row>
    <row r="67" spans="1:8" s="78" customFormat="1" ht="15" customHeight="1" x14ac:dyDescent="0.25">
      <c r="A67" s="79" t="s">
        <v>84</v>
      </c>
      <c r="B67" s="5" t="str">
        <f t="shared" si="4"/>
        <v/>
      </c>
      <c r="C67" s="34">
        <f t="shared" si="5"/>
        <v>0</v>
      </c>
      <c r="D67" s="301">
        <v>0</v>
      </c>
      <c r="E67" s="28">
        <f t="shared" si="6"/>
        <v>0</v>
      </c>
      <c r="F67" s="104"/>
      <c r="H67" s="331"/>
    </row>
    <row r="68" spans="1:8" s="78" customFormat="1" ht="15" customHeight="1" x14ac:dyDescent="0.25">
      <c r="A68" s="79" t="s">
        <v>85</v>
      </c>
      <c r="B68" s="5" t="str">
        <f t="shared" si="4"/>
        <v/>
      </c>
      <c r="C68" s="34">
        <f t="shared" si="5"/>
        <v>0</v>
      </c>
      <c r="D68" s="301">
        <v>0</v>
      </c>
      <c r="E68" s="28">
        <f t="shared" si="6"/>
        <v>0</v>
      </c>
      <c r="F68" s="104"/>
      <c r="H68" s="331"/>
    </row>
    <row r="69" spans="1:8" s="78" customFormat="1" ht="15" customHeight="1" thickBot="1" x14ac:dyDescent="0.3">
      <c r="A69" s="79" t="s">
        <v>86</v>
      </c>
      <c r="B69" s="5" t="str">
        <f t="shared" si="4"/>
        <v/>
      </c>
      <c r="C69" s="34">
        <f t="shared" si="5"/>
        <v>0</v>
      </c>
      <c r="D69" s="301">
        <v>0</v>
      </c>
      <c r="E69" s="28">
        <f t="shared" si="6"/>
        <v>0</v>
      </c>
      <c r="F69" s="104"/>
      <c r="H69" s="331"/>
    </row>
    <row r="70" spans="1:8" s="78" customFormat="1" ht="32.25" customHeight="1" thickBot="1" x14ac:dyDescent="0.3">
      <c r="A70" s="105"/>
      <c r="B70" s="99" t="s">
        <v>28</v>
      </c>
      <c r="C70" s="106" t="s">
        <v>4</v>
      </c>
      <c r="D70" s="101" t="s">
        <v>5</v>
      </c>
      <c r="E70" s="107" t="s">
        <v>3</v>
      </c>
      <c r="F70" s="104"/>
      <c r="H70" s="331"/>
    </row>
    <row r="71" spans="1:8" s="78" customFormat="1" ht="15" customHeight="1" x14ac:dyDescent="0.25">
      <c r="A71" s="85" t="s">
        <v>87</v>
      </c>
      <c r="B71" s="1" t="str">
        <f t="shared" ref="B71:B80" si="7">IF(B23="","",B23)</f>
        <v/>
      </c>
      <c r="C71" s="34">
        <f t="shared" ref="C71:C80" si="8">F23</f>
        <v>0</v>
      </c>
      <c r="D71" s="301">
        <v>0</v>
      </c>
      <c r="E71" s="28">
        <f t="shared" si="6"/>
        <v>0</v>
      </c>
      <c r="F71" s="104"/>
      <c r="H71" s="331"/>
    </row>
    <row r="72" spans="1:8" s="78" customFormat="1" ht="15" customHeight="1" x14ac:dyDescent="0.25">
      <c r="A72" s="79" t="s">
        <v>88</v>
      </c>
      <c r="B72" s="1" t="str">
        <f t="shared" si="7"/>
        <v/>
      </c>
      <c r="C72" s="34">
        <f t="shared" si="8"/>
        <v>0</v>
      </c>
      <c r="D72" s="301">
        <v>0</v>
      </c>
      <c r="E72" s="28">
        <f t="shared" si="6"/>
        <v>0</v>
      </c>
      <c r="F72" s="104"/>
      <c r="H72" s="331"/>
    </row>
    <row r="73" spans="1:8" s="78" customFormat="1" ht="15" customHeight="1" x14ac:dyDescent="0.25">
      <c r="A73" s="79" t="s">
        <v>89</v>
      </c>
      <c r="B73" s="1" t="str">
        <f t="shared" si="7"/>
        <v/>
      </c>
      <c r="C73" s="34">
        <f t="shared" si="8"/>
        <v>0</v>
      </c>
      <c r="D73" s="301">
        <v>0</v>
      </c>
      <c r="E73" s="28">
        <f t="shared" si="6"/>
        <v>0</v>
      </c>
      <c r="F73" s="104"/>
      <c r="H73" s="331"/>
    </row>
    <row r="74" spans="1:8" s="78" customFormat="1" ht="15" customHeight="1" x14ac:dyDescent="0.25">
      <c r="A74" s="79" t="s">
        <v>90</v>
      </c>
      <c r="B74" s="1" t="str">
        <f t="shared" si="7"/>
        <v/>
      </c>
      <c r="C74" s="34">
        <f t="shared" si="8"/>
        <v>0</v>
      </c>
      <c r="D74" s="301">
        <v>0</v>
      </c>
      <c r="E74" s="28">
        <f t="shared" si="6"/>
        <v>0</v>
      </c>
      <c r="F74" s="104"/>
      <c r="H74" s="331"/>
    </row>
    <row r="75" spans="1:8" s="78" customFormat="1" ht="15" customHeight="1" x14ac:dyDescent="0.25">
      <c r="A75" s="79" t="s">
        <v>91</v>
      </c>
      <c r="B75" s="7" t="str">
        <f t="shared" si="7"/>
        <v/>
      </c>
      <c r="C75" s="34">
        <f t="shared" si="8"/>
        <v>0</v>
      </c>
      <c r="D75" s="301">
        <v>0</v>
      </c>
      <c r="E75" s="28">
        <f t="shared" si="6"/>
        <v>0</v>
      </c>
      <c r="F75" s="104"/>
      <c r="H75" s="331"/>
    </row>
    <row r="76" spans="1:8" s="78" customFormat="1" ht="15" customHeight="1" x14ac:dyDescent="0.25">
      <c r="A76" s="79" t="s">
        <v>92</v>
      </c>
      <c r="B76" s="1" t="str">
        <f t="shared" si="7"/>
        <v/>
      </c>
      <c r="C76" s="34">
        <f t="shared" si="8"/>
        <v>0</v>
      </c>
      <c r="D76" s="301">
        <v>0</v>
      </c>
      <c r="E76" s="28">
        <f t="shared" si="6"/>
        <v>0</v>
      </c>
      <c r="F76" s="104"/>
      <c r="H76" s="331"/>
    </row>
    <row r="77" spans="1:8" s="78" customFormat="1" ht="15" customHeight="1" x14ac:dyDescent="0.25">
      <c r="A77" s="79" t="s">
        <v>93</v>
      </c>
      <c r="B77" s="1" t="str">
        <f t="shared" si="7"/>
        <v/>
      </c>
      <c r="C77" s="34">
        <f t="shared" si="8"/>
        <v>0</v>
      </c>
      <c r="D77" s="301">
        <v>0</v>
      </c>
      <c r="E77" s="28">
        <f t="shared" si="6"/>
        <v>0</v>
      </c>
      <c r="F77" s="104"/>
      <c r="H77" s="331"/>
    </row>
    <row r="78" spans="1:8" s="78" customFormat="1" ht="15" customHeight="1" x14ac:dyDescent="0.25">
      <c r="A78" s="79" t="s">
        <v>94</v>
      </c>
      <c r="B78" s="1" t="str">
        <f t="shared" si="7"/>
        <v/>
      </c>
      <c r="C78" s="34">
        <f t="shared" si="8"/>
        <v>0</v>
      </c>
      <c r="D78" s="301">
        <v>0</v>
      </c>
      <c r="E78" s="28">
        <f t="shared" si="6"/>
        <v>0</v>
      </c>
      <c r="F78" s="104"/>
      <c r="H78" s="331"/>
    </row>
    <row r="79" spans="1:8" s="78" customFormat="1" ht="15" customHeight="1" x14ac:dyDescent="0.25">
      <c r="A79" s="79" t="s">
        <v>95</v>
      </c>
      <c r="B79" s="1" t="str">
        <f t="shared" si="7"/>
        <v/>
      </c>
      <c r="C79" s="34">
        <f t="shared" si="8"/>
        <v>0</v>
      </c>
      <c r="D79" s="301">
        <v>0</v>
      </c>
      <c r="E79" s="28">
        <f t="shared" si="6"/>
        <v>0</v>
      </c>
      <c r="F79" s="104"/>
      <c r="H79" s="331"/>
    </row>
    <row r="80" spans="1:8" s="78" customFormat="1" ht="15" customHeight="1" thickBot="1" x14ac:dyDescent="0.3">
      <c r="A80" s="86" t="s">
        <v>96</v>
      </c>
      <c r="B80" s="1" t="str">
        <f t="shared" si="7"/>
        <v/>
      </c>
      <c r="C80" s="34">
        <f t="shared" si="8"/>
        <v>0</v>
      </c>
      <c r="D80" s="304">
        <v>0</v>
      </c>
      <c r="E80" s="31">
        <f t="shared" si="6"/>
        <v>0</v>
      </c>
      <c r="F80" s="104"/>
      <c r="H80" s="331"/>
    </row>
    <row r="81" spans="1:8" s="78" customFormat="1" ht="15" customHeight="1" thickBot="1" x14ac:dyDescent="0.3">
      <c r="A81" s="87" t="s">
        <v>131</v>
      </c>
      <c r="B81" s="88"/>
      <c r="C81" s="89"/>
      <c r="D81" s="90"/>
      <c r="E81" s="35">
        <f>SUM(E60:E80)</f>
        <v>0</v>
      </c>
      <c r="F81" s="104"/>
      <c r="H81" s="331"/>
    </row>
    <row r="82" spans="1:8" x14ac:dyDescent="0.25">
      <c r="A82" s="108"/>
      <c r="B82" s="92"/>
      <c r="C82" s="92"/>
      <c r="D82" s="93"/>
      <c r="E82" s="109"/>
      <c r="F82" s="110"/>
    </row>
    <row r="83" spans="1:8" ht="77.25" customHeight="1" x14ac:dyDescent="0.25">
      <c r="A83" s="431" t="s">
        <v>162</v>
      </c>
      <c r="B83" s="413"/>
      <c r="C83" s="413"/>
      <c r="D83" s="413"/>
      <c r="E83" s="413"/>
      <c r="F83" s="414"/>
    </row>
    <row r="84" spans="1:8" ht="125.1" customHeight="1" thickBot="1" x14ac:dyDescent="0.3">
      <c r="A84" s="396"/>
      <c r="B84" s="397"/>
      <c r="C84" s="397"/>
      <c r="D84" s="397"/>
      <c r="E84" s="397"/>
      <c r="F84" s="398"/>
    </row>
    <row r="85" spans="1:8" ht="24.9" customHeight="1" thickBot="1" x14ac:dyDescent="0.3">
      <c r="A85" s="97"/>
      <c r="B85" s="92"/>
      <c r="C85" s="92"/>
      <c r="D85" s="93"/>
      <c r="E85" s="109"/>
      <c r="F85" s="111"/>
    </row>
    <row r="86" spans="1:8" ht="30" customHeight="1" x14ac:dyDescent="0.3">
      <c r="A86" s="380" t="s">
        <v>163</v>
      </c>
      <c r="B86" s="381"/>
      <c r="C86" s="381"/>
      <c r="D86" s="381"/>
      <c r="E86" s="381"/>
      <c r="F86" s="382"/>
    </row>
    <row r="87" spans="1:8" ht="74.25" customHeight="1" thickBot="1" x14ac:dyDescent="0.3">
      <c r="A87" s="403" t="s">
        <v>164</v>
      </c>
      <c r="B87" s="404"/>
      <c r="C87" s="404"/>
      <c r="D87" s="404"/>
      <c r="E87" s="404"/>
      <c r="F87" s="405"/>
    </row>
    <row r="88" spans="1:8" ht="28.95" customHeight="1" thickBot="1" x14ac:dyDescent="0.3">
      <c r="A88" s="108"/>
      <c r="B88" s="99" t="s">
        <v>6</v>
      </c>
      <c r="C88" s="101" t="s">
        <v>1</v>
      </c>
      <c r="D88" s="101" t="s">
        <v>2</v>
      </c>
      <c r="E88" s="102" t="s">
        <v>3</v>
      </c>
      <c r="F88" s="110"/>
    </row>
    <row r="89" spans="1:8" s="78" customFormat="1" ht="15" customHeight="1" x14ac:dyDescent="0.25">
      <c r="A89" s="77" t="s">
        <v>77</v>
      </c>
      <c r="B89" s="306"/>
      <c r="C89" s="313">
        <v>0</v>
      </c>
      <c r="D89" s="294">
        <v>0</v>
      </c>
      <c r="E89" s="27">
        <f>ROUND(C89*D89, 2)</f>
        <v>0</v>
      </c>
      <c r="F89" s="104"/>
      <c r="H89" s="331"/>
    </row>
    <row r="90" spans="1:8" s="78" customFormat="1" ht="15" customHeight="1" x14ac:dyDescent="0.25">
      <c r="A90" s="79" t="s">
        <v>78</v>
      </c>
      <c r="B90" s="308"/>
      <c r="C90" s="314">
        <v>0</v>
      </c>
      <c r="D90" s="297">
        <v>0</v>
      </c>
      <c r="E90" s="28">
        <f>ROUND(C90*D90, 2)</f>
        <v>0</v>
      </c>
      <c r="F90" s="112"/>
      <c r="H90" s="331"/>
    </row>
    <row r="91" spans="1:8" s="78" customFormat="1" ht="15" customHeight="1" thickBot="1" x14ac:dyDescent="0.3">
      <c r="A91" s="79" t="s">
        <v>79</v>
      </c>
      <c r="B91" s="310"/>
      <c r="C91" s="315">
        <v>0</v>
      </c>
      <c r="D91" s="303">
        <v>0</v>
      </c>
      <c r="E91" s="31">
        <f>ROUND(C91*D91, 2)</f>
        <v>0</v>
      </c>
      <c r="F91" s="104"/>
      <c r="H91" s="331"/>
    </row>
    <row r="92" spans="1:8" s="78" customFormat="1" ht="15" customHeight="1" thickBot="1" x14ac:dyDescent="0.3">
      <c r="A92" s="87" t="s">
        <v>132</v>
      </c>
      <c r="B92" s="88"/>
      <c r="C92" s="89"/>
      <c r="D92" s="113"/>
      <c r="E92" s="39">
        <f>SUM(E89:E91)</f>
        <v>0</v>
      </c>
      <c r="F92" s="104"/>
      <c r="H92" s="331"/>
    </row>
    <row r="93" spans="1:8" x14ac:dyDescent="0.25">
      <c r="A93" s="108"/>
      <c r="B93" s="92"/>
      <c r="C93" s="92"/>
      <c r="D93" s="92"/>
      <c r="E93" s="114"/>
      <c r="F93" s="110"/>
    </row>
    <row r="94" spans="1:8" ht="34.5" customHeight="1" x14ac:dyDescent="0.25">
      <c r="A94" s="410" t="s">
        <v>144</v>
      </c>
      <c r="B94" s="411"/>
      <c r="C94" s="411"/>
      <c r="D94" s="411"/>
      <c r="E94" s="411"/>
      <c r="F94" s="412"/>
    </row>
    <row r="95" spans="1:8" ht="125.1" customHeight="1" thickBot="1" x14ac:dyDescent="0.3">
      <c r="A95" s="396"/>
      <c r="B95" s="397"/>
      <c r="C95" s="397"/>
      <c r="D95" s="397"/>
      <c r="E95" s="397"/>
      <c r="F95" s="398"/>
    </row>
    <row r="96" spans="1:8" ht="24.9" customHeight="1" thickBot="1" x14ac:dyDescent="0.3">
      <c r="A96" s="97"/>
      <c r="B96" s="92"/>
      <c r="C96" s="92"/>
      <c r="D96" s="92"/>
      <c r="E96" s="92"/>
      <c r="F96" s="111"/>
    </row>
    <row r="97" spans="1:8" ht="30" customHeight="1" x14ac:dyDescent="0.3">
      <c r="A97" s="380" t="s">
        <v>165</v>
      </c>
      <c r="B97" s="381"/>
      <c r="C97" s="381"/>
      <c r="D97" s="381"/>
      <c r="E97" s="381"/>
      <c r="F97" s="382"/>
    </row>
    <row r="98" spans="1:8" ht="85.5" customHeight="1" thickBot="1" x14ac:dyDescent="0.3">
      <c r="A98" s="418" t="s">
        <v>166</v>
      </c>
      <c r="B98" s="404"/>
      <c r="C98" s="404"/>
      <c r="D98" s="404"/>
      <c r="E98" s="404"/>
      <c r="F98" s="405"/>
    </row>
    <row r="99" spans="1:8" ht="28.95" customHeight="1" thickBot="1" x14ac:dyDescent="0.3">
      <c r="A99" s="115"/>
      <c r="B99" s="99" t="s">
        <v>6</v>
      </c>
      <c r="C99" s="101" t="s">
        <v>1</v>
      </c>
      <c r="D99" s="101" t="s">
        <v>2</v>
      </c>
      <c r="E99" s="102" t="s">
        <v>3</v>
      </c>
      <c r="F99" s="110"/>
    </row>
    <row r="100" spans="1:8" s="78" customFormat="1" ht="15" customHeight="1" x14ac:dyDescent="0.25">
      <c r="A100" s="77" t="s">
        <v>77</v>
      </c>
      <c r="B100" s="306"/>
      <c r="C100" s="313">
        <v>0</v>
      </c>
      <c r="D100" s="294">
        <v>0</v>
      </c>
      <c r="E100" s="27">
        <f>ROUND(C100*D100, 2)</f>
        <v>0</v>
      </c>
      <c r="F100" s="104"/>
      <c r="H100" s="331"/>
    </row>
    <row r="101" spans="1:8" s="78" customFormat="1" ht="15" customHeight="1" x14ac:dyDescent="0.25">
      <c r="A101" s="79" t="s">
        <v>78</v>
      </c>
      <c r="B101" s="308"/>
      <c r="C101" s="314">
        <v>0</v>
      </c>
      <c r="D101" s="297">
        <v>0</v>
      </c>
      <c r="E101" s="28">
        <f>ROUND(C101*D101, 2)</f>
        <v>0</v>
      </c>
      <c r="F101" s="104"/>
      <c r="H101" s="331"/>
    </row>
    <row r="102" spans="1:8" s="78" customFormat="1" ht="15" customHeight="1" x14ac:dyDescent="0.25">
      <c r="A102" s="79" t="s">
        <v>79</v>
      </c>
      <c r="B102" s="308"/>
      <c r="C102" s="314">
        <v>0</v>
      </c>
      <c r="D102" s="297">
        <v>0</v>
      </c>
      <c r="E102" s="28">
        <f>ROUND(C102*D102, 2)</f>
        <v>0</v>
      </c>
      <c r="F102" s="104"/>
      <c r="H102" s="331"/>
    </row>
    <row r="103" spans="1:8" s="78" customFormat="1" ht="15" customHeight="1" x14ac:dyDescent="0.25">
      <c r="A103" s="79" t="s">
        <v>80</v>
      </c>
      <c r="B103" s="308"/>
      <c r="C103" s="314">
        <v>0</v>
      </c>
      <c r="D103" s="297">
        <v>0</v>
      </c>
      <c r="E103" s="28">
        <f t="shared" ref="E103:E104" si="9">ROUND(C103*D103, 2)</f>
        <v>0</v>
      </c>
      <c r="F103" s="104"/>
      <c r="H103" s="331"/>
    </row>
    <row r="104" spans="1:8" s="78" customFormat="1" ht="15" customHeight="1" thickBot="1" x14ac:dyDescent="0.3">
      <c r="A104" s="79" t="s">
        <v>81</v>
      </c>
      <c r="B104" s="310"/>
      <c r="C104" s="315">
        <v>0</v>
      </c>
      <c r="D104" s="303">
        <v>0</v>
      </c>
      <c r="E104" s="31">
        <f t="shared" si="9"/>
        <v>0</v>
      </c>
      <c r="F104" s="104"/>
      <c r="H104" s="331"/>
    </row>
    <row r="105" spans="1:8" s="78" customFormat="1" ht="15" customHeight="1" thickBot="1" x14ac:dyDescent="0.3">
      <c r="A105" s="87" t="s">
        <v>133</v>
      </c>
      <c r="B105" s="88"/>
      <c r="C105" s="89"/>
      <c r="D105" s="113"/>
      <c r="E105" s="39">
        <f>SUM(E100:E104)</f>
        <v>0</v>
      </c>
      <c r="F105" s="104"/>
      <c r="H105" s="331"/>
    </row>
    <row r="106" spans="1:8" x14ac:dyDescent="0.25">
      <c r="A106" s="116"/>
      <c r="B106" s="117"/>
      <c r="C106" s="117"/>
      <c r="D106" s="118"/>
      <c r="E106" s="118"/>
      <c r="F106" s="110"/>
    </row>
    <row r="107" spans="1:8" ht="45.75" customHeight="1" x14ac:dyDescent="0.25">
      <c r="A107" s="410" t="s">
        <v>145</v>
      </c>
      <c r="B107" s="413"/>
      <c r="C107" s="413"/>
      <c r="D107" s="413"/>
      <c r="E107" s="413"/>
      <c r="F107" s="414"/>
    </row>
    <row r="108" spans="1:8" ht="125.1" customHeight="1" thickBot="1" x14ac:dyDescent="0.3">
      <c r="A108" s="396"/>
      <c r="B108" s="397"/>
      <c r="C108" s="397"/>
      <c r="D108" s="397"/>
      <c r="E108" s="397"/>
      <c r="F108" s="398"/>
    </row>
    <row r="109" spans="1:8" ht="24.9" customHeight="1" thickBot="1" x14ac:dyDescent="0.3">
      <c r="A109" s="97"/>
      <c r="B109" s="92"/>
      <c r="C109" s="92"/>
      <c r="D109" s="92"/>
      <c r="E109" s="92"/>
      <c r="F109" s="111"/>
    </row>
    <row r="110" spans="1:8" ht="30" customHeight="1" x14ac:dyDescent="0.3">
      <c r="A110" s="380" t="s">
        <v>167</v>
      </c>
      <c r="B110" s="381"/>
      <c r="C110" s="381"/>
      <c r="D110" s="381"/>
      <c r="E110" s="381"/>
      <c r="F110" s="382"/>
    </row>
    <row r="111" spans="1:8" ht="56.25" customHeight="1" thickBot="1" x14ac:dyDescent="0.3">
      <c r="A111" s="418" t="s">
        <v>168</v>
      </c>
      <c r="B111" s="419"/>
      <c r="C111" s="419"/>
      <c r="D111" s="419"/>
      <c r="E111" s="419"/>
      <c r="F111" s="420"/>
    </row>
    <row r="112" spans="1:8" ht="28.95" customHeight="1" thickBot="1" x14ac:dyDescent="0.3">
      <c r="A112" s="119"/>
      <c r="B112" s="99" t="s">
        <v>6</v>
      </c>
      <c r="C112" s="101" t="s">
        <v>1</v>
      </c>
      <c r="D112" s="101" t="s">
        <v>2</v>
      </c>
      <c r="E112" s="102" t="s">
        <v>3</v>
      </c>
      <c r="F112" s="120"/>
    </row>
    <row r="113" spans="1:8" s="78" customFormat="1" ht="15" customHeight="1" x14ac:dyDescent="0.25">
      <c r="A113" s="77" t="s">
        <v>77</v>
      </c>
      <c r="B113" s="306"/>
      <c r="C113" s="313">
        <v>0</v>
      </c>
      <c r="D113" s="294">
        <v>0</v>
      </c>
      <c r="E113" s="27">
        <f>ROUND(C113*D113, 2)</f>
        <v>0</v>
      </c>
      <c r="F113" s="112"/>
      <c r="H113" s="331"/>
    </row>
    <row r="114" spans="1:8" s="78" customFormat="1" ht="15" customHeight="1" x14ac:dyDescent="0.25">
      <c r="A114" s="79" t="s">
        <v>78</v>
      </c>
      <c r="B114" s="308"/>
      <c r="C114" s="314">
        <v>0</v>
      </c>
      <c r="D114" s="297">
        <v>0</v>
      </c>
      <c r="E114" s="28">
        <f>ROUND(C114*D114, 2)</f>
        <v>0</v>
      </c>
      <c r="F114" s="104"/>
      <c r="H114" s="331"/>
    </row>
    <row r="115" spans="1:8" s="78" customFormat="1" ht="15" customHeight="1" x14ac:dyDescent="0.25">
      <c r="A115" s="79" t="s">
        <v>79</v>
      </c>
      <c r="B115" s="308"/>
      <c r="C115" s="314">
        <v>0</v>
      </c>
      <c r="D115" s="297">
        <v>0</v>
      </c>
      <c r="E115" s="28">
        <f>ROUND(C115*D115, 2)</f>
        <v>0</v>
      </c>
      <c r="F115" s="104"/>
      <c r="H115" s="331"/>
    </row>
    <row r="116" spans="1:8" s="78" customFormat="1" ht="15" customHeight="1" x14ac:dyDescent="0.25">
      <c r="A116" s="79" t="s">
        <v>80</v>
      </c>
      <c r="B116" s="308"/>
      <c r="C116" s="314">
        <v>0</v>
      </c>
      <c r="D116" s="297">
        <v>0</v>
      </c>
      <c r="E116" s="28">
        <f>ROUND(C116*D116, 2)</f>
        <v>0</v>
      </c>
      <c r="F116" s="104"/>
      <c r="H116" s="331"/>
    </row>
    <row r="117" spans="1:8" s="78" customFormat="1" ht="15" customHeight="1" x14ac:dyDescent="0.25">
      <c r="A117" s="79" t="s">
        <v>81</v>
      </c>
      <c r="B117" s="316"/>
      <c r="C117" s="314">
        <v>0</v>
      </c>
      <c r="D117" s="297">
        <v>0</v>
      </c>
      <c r="E117" s="28">
        <f t="shared" ref="E117:E121" si="10">ROUND(C117*D117, 2)</f>
        <v>0</v>
      </c>
      <c r="F117" s="104"/>
      <c r="H117" s="331"/>
    </row>
    <row r="118" spans="1:8" s="78" customFormat="1" ht="15" customHeight="1" x14ac:dyDescent="0.25">
      <c r="A118" s="79" t="s">
        <v>82</v>
      </c>
      <c r="B118" s="316"/>
      <c r="C118" s="314">
        <v>0</v>
      </c>
      <c r="D118" s="297">
        <v>0</v>
      </c>
      <c r="E118" s="28">
        <f t="shared" si="10"/>
        <v>0</v>
      </c>
      <c r="F118" s="104"/>
      <c r="H118" s="331"/>
    </row>
    <row r="119" spans="1:8" s="78" customFormat="1" ht="15" customHeight="1" x14ac:dyDescent="0.25">
      <c r="A119" s="79" t="s">
        <v>83</v>
      </c>
      <c r="B119" s="316"/>
      <c r="C119" s="314">
        <v>0</v>
      </c>
      <c r="D119" s="297">
        <v>0</v>
      </c>
      <c r="E119" s="28">
        <f t="shared" si="10"/>
        <v>0</v>
      </c>
      <c r="F119" s="104"/>
      <c r="H119" s="331"/>
    </row>
    <row r="120" spans="1:8" s="78" customFormat="1" ht="15" customHeight="1" x14ac:dyDescent="0.25">
      <c r="A120" s="79" t="s">
        <v>84</v>
      </c>
      <c r="B120" s="316"/>
      <c r="C120" s="314">
        <v>0</v>
      </c>
      <c r="D120" s="297">
        <v>0</v>
      </c>
      <c r="E120" s="28">
        <f t="shared" si="10"/>
        <v>0</v>
      </c>
      <c r="F120" s="104"/>
      <c r="H120" s="331"/>
    </row>
    <row r="121" spans="1:8" s="78" customFormat="1" ht="15" customHeight="1" x14ac:dyDescent="0.25">
      <c r="A121" s="79" t="s">
        <v>85</v>
      </c>
      <c r="B121" s="316"/>
      <c r="C121" s="314">
        <v>0</v>
      </c>
      <c r="D121" s="297">
        <v>0</v>
      </c>
      <c r="E121" s="28">
        <f t="shared" si="10"/>
        <v>0</v>
      </c>
      <c r="F121" s="104"/>
      <c r="H121" s="331"/>
    </row>
    <row r="122" spans="1:8" s="78" customFormat="1" ht="15" customHeight="1" thickBot="1" x14ac:dyDescent="0.3">
      <c r="A122" s="86" t="s">
        <v>86</v>
      </c>
      <c r="B122" s="310"/>
      <c r="C122" s="315">
        <v>0</v>
      </c>
      <c r="D122" s="303">
        <v>0</v>
      </c>
      <c r="E122" s="31">
        <f>ROUND(C122*D122, 2)</f>
        <v>0</v>
      </c>
      <c r="F122" s="104"/>
      <c r="H122" s="331"/>
    </row>
    <row r="123" spans="1:8" s="78" customFormat="1" ht="15" customHeight="1" thickBot="1" x14ac:dyDescent="0.3">
      <c r="A123" s="87" t="s">
        <v>134</v>
      </c>
      <c r="B123" s="88"/>
      <c r="C123" s="89"/>
      <c r="D123" s="113"/>
      <c r="E123" s="35">
        <f>SUM(E113:E122)</f>
        <v>0</v>
      </c>
      <c r="F123" s="104"/>
      <c r="H123" s="331"/>
    </row>
    <row r="124" spans="1:8" x14ac:dyDescent="0.25">
      <c r="A124" s="108"/>
      <c r="B124" s="92"/>
      <c r="C124" s="92"/>
      <c r="D124" s="92"/>
      <c r="E124" s="109"/>
      <c r="F124" s="110"/>
    </row>
    <row r="125" spans="1:8" ht="47.25" customHeight="1" x14ac:dyDescent="0.25">
      <c r="A125" s="410" t="s">
        <v>146</v>
      </c>
      <c r="B125" s="413"/>
      <c r="C125" s="413"/>
      <c r="D125" s="413"/>
      <c r="E125" s="413"/>
      <c r="F125" s="414"/>
    </row>
    <row r="126" spans="1:8" ht="125.1" customHeight="1" thickBot="1" x14ac:dyDescent="0.3">
      <c r="A126" s="396"/>
      <c r="B126" s="397"/>
      <c r="C126" s="397"/>
      <c r="D126" s="397"/>
      <c r="E126" s="397"/>
      <c r="F126" s="398"/>
    </row>
    <row r="127" spans="1:8" ht="24.9" customHeight="1" thickBot="1" x14ac:dyDescent="0.3">
      <c r="A127" s="121"/>
      <c r="B127" s="122"/>
      <c r="C127" s="122"/>
      <c r="D127" s="122"/>
      <c r="E127" s="122"/>
      <c r="F127" s="111"/>
    </row>
    <row r="128" spans="1:8" ht="30" customHeight="1" x14ac:dyDescent="0.3">
      <c r="A128" s="380" t="s">
        <v>169</v>
      </c>
      <c r="B128" s="381"/>
      <c r="C128" s="381"/>
      <c r="D128" s="381"/>
      <c r="E128" s="381"/>
      <c r="F128" s="382"/>
    </row>
    <row r="129" spans="1:8" ht="92.25" customHeight="1" x14ac:dyDescent="0.25">
      <c r="A129" s="421" t="s">
        <v>170</v>
      </c>
      <c r="B129" s="422"/>
      <c r="C129" s="422"/>
      <c r="D129" s="422"/>
      <c r="E129" s="422"/>
      <c r="F129" s="423"/>
    </row>
    <row r="130" spans="1:8" x14ac:dyDescent="0.25">
      <c r="A130" s="123" t="s">
        <v>171</v>
      </c>
      <c r="B130" s="392" t="s">
        <v>20</v>
      </c>
      <c r="C130" s="392"/>
      <c r="D130" s="392"/>
      <c r="E130" s="392"/>
      <c r="F130" s="393"/>
    </row>
    <row r="131" spans="1:8" ht="13.8" thickBot="1" x14ac:dyDescent="0.3">
      <c r="A131" s="123" t="s">
        <v>172</v>
      </c>
      <c r="B131" s="392" t="s">
        <v>18</v>
      </c>
      <c r="C131" s="392"/>
      <c r="D131" s="392"/>
      <c r="E131" s="392"/>
      <c r="F131" s="393"/>
    </row>
    <row r="132" spans="1:8" ht="21.6" customHeight="1" thickBot="1" x14ac:dyDescent="0.3">
      <c r="A132" s="126"/>
      <c r="B132" s="99" t="s">
        <v>0</v>
      </c>
      <c r="C132" s="101" t="s">
        <v>8</v>
      </c>
      <c r="D132" s="102" t="s">
        <v>3</v>
      </c>
      <c r="E132" s="92"/>
      <c r="F132" s="127"/>
    </row>
    <row r="133" spans="1:8" ht="26.25" customHeight="1" thickBot="1" x14ac:dyDescent="0.3">
      <c r="A133" s="128" t="s">
        <v>173</v>
      </c>
      <c r="B133" s="341">
        <v>0</v>
      </c>
      <c r="C133" s="342">
        <v>0</v>
      </c>
      <c r="D133" s="40">
        <f>ROUND(B133*C133, 2)</f>
        <v>0</v>
      </c>
      <c r="E133" s="92"/>
      <c r="F133" s="127"/>
    </row>
    <row r="134" spans="1:8" ht="27.75" customHeight="1" thickBot="1" x14ac:dyDescent="0.3">
      <c r="A134" s="108"/>
      <c r="B134" s="129"/>
      <c r="C134" s="130"/>
      <c r="D134" s="41"/>
      <c r="E134" s="92"/>
      <c r="F134" s="127"/>
    </row>
    <row r="135" spans="1:8" ht="22.5" customHeight="1" thickBot="1" x14ac:dyDescent="0.3">
      <c r="A135" s="355"/>
      <c r="B135" s="356"/>
      <c r="C135" s="356"/>
      <c r="D135" s="131" t="s">
        <v>3</v>
      </c>
      <c r="E135" s="92"/>
      <c r="F135" s="127"/>
    </row>
    <row r="136" spans="1:8" ht="25.5" customHeight="1" thickBot="1" x14ac:dyDescent="0.3">
      <c r="A136" s="465" t="s">
        <v>174</v>
      </c>
      <c r="B136" s="425"/>
      <c r="C136" s="426"/>
      <c r="D136" s="40">
        <f>ROUND(B136*C136, 2)</f>
        <v>0</v>
      </c>
      <c r="E136" s="92"/>
      <c r="F136" s="127"/>
    </row>
    <row r="137" spans="1:8" ht="27" customHeight="1" thickBot="1" x14ac:dyDescent="0.3">
      <c r="A137" s="108"/>
      <c r="B137" s="132"/>
      <c r="C137" s="130"/>
      <c r="D137" s="41"/>
      <c r="E137" s="111"/>
      <c r="F137" s="127"/>
    </row>
    <row r="138" spans="1:8" ht="21" customHeight="1" thickBot="1" x14ac:dyDescent="0.3">
      <c r="A138" s="108"/>
      <c r="B138" s="133" t="s">
        <v>25</v>
      </c>
      <c r="C138" s="134" t="s">
        <v>26</v>
      </c>
      <c r="D138" s="135" t="s">
        <v>3</v>
      </c>
      <c r="E138" s="111"/>
      <c r="F138" s="127"/>
    </row>
    <row r="139" spans="1:8" ht="26.25" customHeight="1" thickBot="1" x14ac:dyDescent="0.3">
      <c r="A139" s="136" t="s">
        <v>175</v>
      </c>
      <c r="B139" s="343">
        <v>0</v>
      </c>
      <c r="C139" s="344">
        <v>0</v>
      </c>
      <c r="D139" s="42">
        <f>ROUND(B139*C139, 2)</f>
        <v>0</v>
      </c>
      <c r="E139" s="111"/>
      <c r="F139" s="127"/>
    </row>
    <row r="140" spans="1:8" ht="26.25" customHeight="1" thickBot="1" x14ac:dyDescent="0.3">
      <c r="A140" s="108"/>
      <c r="B140" s="132"/>
      <c r="C140" s="130"/>
      <c r="D140" s="41"/>
      <c r="E140" s="92"/>
      <c r="F140" s="127"/>
    </row>
    <row r="141" spans="1:8" ht="22.5" customHeight="1" thickBot="1" x14ac:dyDescent="0.3">
      <c r="A141" s="108"/>
      <c r="B141" s="390" t="s">
        <v>24</v>
      </c>
      <c r="C141" s="391"/>
      <c r="D141" s="137" t="s">
        <v>3</v>
      </c>
      <c r="E141" s="92"/>
      <c r="F141" s="127"/>
    </row>
    <row r="142" spans="1:8" ht="25.5" customHeight="1" thickBot="1" x14ac:dyDescent="0.3">
      <c r="A142" s="138" t="s">
        <v>176</v>
      </c>
      <c r="B142" s="389"/>
      <c r="C142" s="389"/>
      <c r="D142" s="321">
        <v>0</v>
      </c>
      <c r="E142" s="92"/>
      <c r="F142" s="127"/>
    </row>
    <row r="143" spans="1:8" ht="13.8" thickBot="1" x14ac:dyDescent="0.3">
      <c r="A143" s="139"/>
      <c r="B143" s="140"/>
      <c r="C143" s="140"/>
      <c r="D143" s="41"/>
      <c r="E143" s="92"/>
      <c r="F143" s="127"/>
    </row>
    <row r="144" spans="1:8" s="78" customFormat="1" ht="15" customHeight="1" thickBot="1" x14ac:dyDescent="0.3">
      <c r="A144" s="87" t="s">
        <v>135</v>
      </c>
      <c r="B144" s="141"/>
      <c r="C144" s="142"/>
      <c r="D144" s="35">
        <f>SUM(D133,D136,D139,D142)</f>
        <v>0</v>
      </c>
      <c r="E144" s="143"/>
      <c r="F144" s="144"/>
      <c r="H144" s="331"/>
    </row>
    <row r="145" spans="1:8" x14ac:dyDescent="0.25">
      <c r="A145" s="108"/>
      <c r="B145" s="145"/>
      <c r="C145" s="97"/>
      <c r="D145" s="109"/>
      <c r="E145" s="92"/>
      <c r="F145" s="127"/>
    </row>
    <row r="146" spans="1:8" ht="78" customHeight="1" x14ac:dyDescent="0.25">
      <c r="A146" s="410" t="s">
        <v>147</v>
      </c>
      <c r="B146" s="413"/>
      <c r="C146" s="413"/>
      <c r="D146" s="413"/>
      <c r="E146" s="413"/>
      <c r="F146" s="414"/>
    </row>
    <row r="147" spans="1:8" ht="125.1" customHeight="1" thickBot="1" x14ac:dyDescent="0.3">
      <c r="A147" s="396"/>
      <c r="B147" s="397"/>
      <c r="C147" s="397"/>
      <c r="D147" s="397"/>
      <c r="E147" s="397"/>
      <c r="F147" s="398"/>
    </row>
    <row r="148" spans="1:8" ht="24.9" customHeight="1" thickBot="1" x14ac:dyDescent="0.3">
      <c r="A148" s="97"/>
      <c r="B148" s="92"/>
      <c r="C148" s="93"/>
      <c r="D148" s="92"/>
      <c r="E148" s="111"/>
      <c r="F148" s="92"/>
    </row>
    <row r="149" spans="1:8" ht="30" customHeight="1" x14ac:dyDescent="0.3">
      <c r="A149" s="380" t="s">
        <v>177</v>
      </c>
      <c r="B149" s="381"/>
      <c r="C149" s="381"/>
      <c r="D149" s="381"/>
      <c r="E149" s="381"/>
      <c r="F149" s="382"/>
    </row>
    <row r="150" spans="1:8" ht="74.25" customHeight="1" x14ac:dyDescent="0.25">
      <c r="A150" s="421" t="s">
        <v>170</v>
      </c>
      <c r="B150" s="422"/>
      <c r="C150" s="422"/>
      <c r="D150" s="422"/>
      <c r="E150" s="422"/>
      <c r="F150" s="423"/>
    </row>
    <row r="151" spans="1:8" x14ac:dyDescent="0.25">
      <c r="A151" s="123" t="s">
        <v>171</v>
      </c>
      <c r="B151" s="392" t="s">
        <v>20</v>
      </c>
      <c r="C151" s="392"/>
      <c r="D151" s="392"/>
      <c r="E151" s="392"/>
      <c r="F151" s="393"/>
    </row>
    <row r="152" spans="1:8" ht="14.25" customHeight="1" x14ac:dyDescent="0.25">
      <c r="A152" s="146" t="s">
        <v>172</v>
      </c>
      <c r="B152" s="392" t="s">
        <v>18</v>
      </c>
      <c r="C152" s="392"/>
      <c r="D152" s="392"/>
      <c r="E152" s="392"/>
      <c r="F152" s="393"/>
    </row>
    <row r="153" spans="1:8" ht="13.8" thickBot="1" x14ac:dyDescent="0.3">
      <c r="A153" s="123"/>
      <c r="B153" s="124"/>
      <c r="C153" s="124"/>
      <c r="D153" s="124"/>
      <c r="E153" s="124"/>
      <c r="F153" s="125"/>
    </row>
    <row r="154" spans="1:8" ht="27" customHeight="1" thickBot="1" x14ac:dyDescent="0.3">
      <c r="A154" s="99" t="s">
        <v>27</v>
      </c>
      <c r="B154" s="102" t="s">
        <v>16</v>
      </c>
      <c r="C154" s="124"/>
      <c r="D154" s="124"/>
      <c r="E154" s="124"/>
      <c r="F154" s="125"/>
    </row>
    <row r="155" spans="1:8" s="78" customFormat="1" ht="15" customHeight="1" x14ac:dyDescent="0.25">
      <c r="A155" s="147" t="s">
        <v>178</v>
      </c>
      <c r="B155" s="322">
        <v>0</v>
      </c>
      <c r="C155" s="143"/>
      <c r="D155" s="148"/>
      <c r="E155" s="143"/>
      <c r="F155" s="144"/>
      <c r="H155" s="331"/>
    </row>
    <row r="156" spans="1:8" s="78" customFormat="1" ht="15" customHeight="1" x14ac:dyDescent="0.25">
      <c r="A156" s="149" t="s">
        <v>179</v>
      </c>
      <c r="B156" s="323">
        <v>0</v>
      </c>
      <c r="C156" s="148"/>
      <c r="D156" s="148"/>
      <c r="E156" s="148"/>
      <c r="F156" s="150"/>
      <c r="H156" s="331"/>
    </row>
    <row r="157" spans="1:8" s="78" customFormat="1" ht="15" customHeight="1" x14ac:dyDescent="0.25">
      <c r="A157" s="105" t="s">
        <v>180</v>
      </c>
      <c r="B157" s="323">
        <v>0</v>
      </c>
      <c r="C157" s="151"/>
      <c r="D157" s="148"/>
      <c r="E157" s="151"/>
      <c r="F157" s="104"/>
      <c r="H157" s="331"/>
    </row>
    <row r="158" spans="1:8" s="78" customFormat="1" ht="15" customHeight="1" x14ac:dyDescent="0.25">
      <c r="A158" s="105" t="s">
        <v>181</v>
      </c>
      <c r="B158" s="323">
        <v>0</v>
      </c>
      <c r="C158" s="152"/>
      <c r="D158" s="148"/>
      <c r="E158" s="152"/>
      <c r="F158" s="104"/>
      <c r="H158" s="331"/>
    </row>
    <row r="159" spans="1:8" s="78" customFormat="1" ht="15" customHeight="1" thickBot="1" x14ac:dyDescent="0.3">
      <c r="A159" s="153" t="s">
        <v>182</v>
      </c>
      <c r="B159" s="324">
        <v>0</v>
      </c>
      <c r="C159" s="152"/>
      <c r="D159" s="148"/>
      <c r="E159" s="152"/>
      <c r="F159" s="104"/>
      <c r="H159" s="331"/>
    </row>
    <row r="160" spans="1:8" s="78" customFormat="1" ht="15" customHeight="1" thickBot="1" x14ac:dyDescent="0.3">
      <c r="A160" s="154" t="s">
        <v>136</v>
      </c>
      <c r="B160" s="35">
        <f>SUM(B155:B159)</f>
        <v>0</v>
      </c>
      <c r="C160" s="152"/>
      <c r="D160" s="148"/>
      <c r="E160" s="152"/>
      <c r="F160" s="104"/>
      <c r="H160" s="331"/>
    </row>
    <row r="161" spans="1:8" x14ac:dyDescent="0.25">
      <c r="A161" s="91"/>
      <c r="B161" s="10"/>
      <c r="C161" s="93"/>
      <c r="D161" s="97"/>
      <c r="E161" s="93"/>
      <c r="F161" s="110"/>
    </row>
    <row r="162" spans="1:8" ht="98.25" customHeight="1" x14ac:dyDescent="0.25">
      <c r="A162" s="410" t="s">
        <v>148</v>
      </c>
      <c r="B162" s="413"/>
      <c r="C162" s="413"/>
      <c r="D162" s="413"/>
      <c r="E162" s="413"/>
      <c r="F162" s="414"/>
    </row>
    <row r="163" spans="1:8" ht="125.1" customHeight="1" thickBot="1" x14ac:dyDescent="0.3">
      <c r="A163" s="396"/>
      <c r="B163" s="397"/>
      <c r="C163" s="397"/>
      <c r="D163" s="397"/>
      <c r="E163" s="397"/>
      <c r="F163" s="398"/>
    </row>
    <row r="164" spans="1:8" ht="24.9" customHeight="1" thickBot="1" x14ac:dyDescent="0.3">
      <c r="A164" s="155"/>
      <c r="B164" s="122"/>
      <c r="C164" s="122"/>
      <c r="D164" s="122"/>
      <c r="E164" s="122"/>
      <c r="F164" s="111"/>
    </row>
    <row r="165" spans="1:8" ht="30" customHeight="1" x14ac:dyDescent="0.3">
      <c r="A165" s="380" t="s">
        <v>200</v>
      </c>
      <c r="B165" s="381"/>
      <c r="C165" s="381"/>
      <c r="D165" s="381"/>
      <c r="E165" s="381"/>
      <c r="F165" s="382"/>
    </row>
    <row r="166" spans="1:8" ht="45" customHeight="1" thickBot="1" x14ac:dyDescent="0.3">
      <c r="A166" s="418" t="s">
        <v>201</v>
      </c>
      <c r="B166" s="404"/>
      <c r="C166" s="404"/>
      <c r="D166" s="404"/>
      <c r="E166" s="404"/>
      <c r="F166" s="405"/>
    </row>
    <row r="167" spans="1:8" ht="27" customHeight="1" thickBot="1" x14ac:dyDescent="0.3">
      <c r="A167" s="119"/>
      <c r="B167" s="466" t="s">
        <v>19</v>
      </c>
      <c r="C167" s="467"/>
      <c r="D167" s="468"/>
      <c r="E167" s="156" t="s">
        <v>3</v>
      </c>
      <c r="F167" s="110"/>
    </row>
    <row r="168" spans="1:8" s="78" customFormat="1" ht="15" customHeight="1" x14ac:dyDescent="0.25">
      <c r="A168" s="77" t="s">
        <v>77</v>
      </c>
      <c r="B168" s="458"/>
      <c r="C168" s="458"/>
      <c r="D168" s="458"/>
      <c r="E168" s="345">
        <v>0</v>
      </c>
      <c r="F168" s="104"/>
      <c r="H168" s="331"/>
    </row>
    <row r="169" spans="1:8" s="78" customFormat="1" ht="15" customHeight="1" x14ac:dyDescent="0.25">
      <c r="A169" s="79" t="s">
        <v>78</v>
      </c>
      <c r="B169" s="409"/>
      <c r="C169" s="409"/>
      <c r="D169" s="409"/>
      <c r="E169" s="323">
        <v>0</v>
      </c>
      <c r="F169" s="104"/>
      <c r="H169" s="331"/>
    </row>
    <row r="170" spans="1:8" s="78" customFormat="1" ht="15" customHeight="1" x14ac:dyDescent="0.25">
      <c r="A170" s="79" t="s">
        <v>79</v>
      </c>
      <c r="B170" s="409"/>
      <c r="C170" s="409"/>
      <c r="D170" s="409"/>
      <c r="E170" s="323">
        <v>0</v>
      </c>
      <c r="F170" s="104"/>
      <c r="H170" s="331"/>
    </row>
    <row r="171" spans="1:8" s="78" customFormat="1" ht="15" customHeight="1" x14ac:dyDescent="0.25">
      <c r="A171" s="79" t="s">
        <v>80</v>
      </c>
      <c r="B171" s="409"/>
      <c r="C171" s="409"/>
      <c r="D171" s="409"/>
      <c r="E171" s="323">
        <v>0</v>
      </c>
      <c r="F171" s="104"/>
      <c r="H171" s="331"/>
    </row>
    <row r="172" spans="1:8" s="78" customFormat="1" ht="15" customHeight="1" x14ac:dyDescent="0.25">
      <c r="A172" s="79" t="s">
        <v>81</v>
      </c>
      <c r="B172" s="409"/>
      <c r="C172" s="409"/>
      <c r="D172" s="409"/>
      <c r="E172" s="323">
        <v>0</v>
      </c>
      <c r="F172" s="104"/>
      <c r="H172" s="331"/>
    </row>
    <row r="173" spans="1:8" s="78" customFormat="1" ht="15" customHeight="1" x14ac:dyDescent="0.25">
      <c r="A173" s="79" t="s">
        <v>82</v>
      </c>
      <c r="B173" s="409"/>
      <c r="C173" s="409"/>
      <c r="D173" s="409"/>
      <c r="E173" s="323">
        <v>0</v>
      </c>
      <c r="F173" s="104"/>
      <c r="H173" s="331"/>
    </row>
    <row r="174" spans="1:8" s="78" customFormat="1" ht="15" customHeight="1" x14ac:dyDescent="0.25">
      <c r="A174" s="79" t="s">
        <v>83</v>
      </c>
      <c r="B174" s="409"/>
      <c r="C174" s="409"/>
      <c r="D174" s="409"/>
      <c r="E174" s="323">
        <v>0</v>
      </c>
      <c r="F174" s="104"/>
      <c r="H174" s="331"/>
    </row>
    <row r="175" spans="1:8" s="78" customFormat="1" ht="15" customHeight="1" x14ac:dyDescent="0.25">
      <c r="A175" s="79" t="s">
        <v>84</v>
      </c>
      <c r="B175" s="409"/>
      <c r="C175" s="409"/>
      <c r="D175" s="409"/>
      <c r="E175" s="323">
        <v>0</v>
      </c>
      <c r="F175" s="104"/>
      <c r="H175" s="331"/>
    </row>
    <row r="176" spans="1:8" s="78" customFormat="1" ht="15" customHeight="1" x14ac:dyDescent="0.25">
      <c r="A176" s="157" t="s">
        <v>85</v>
      </c>
      <c r="B176" s="409"/>
      <c r="C176" s="409"/>
      <c r="D176" s="409"/>
      <c r="E176" s="323">
        <v>0</v>
      </c>
      <c r="F176" s="104"/>
      <c r="H176" s="331"/>
    </row>
    <row r="177" spans="1:8" s="78" customFormat="1" ht="15" customHeight="1" thickBot="1" x14ac:dyDescent="0.3">
      <c r="A177" s="158" t="s">
        <v>86</v>
      </c>
      <c r="B177" s="400"/>
      <c r="C177" s="400"/>
      <c r="D177" s="400"/>
      <c r="E177" s="324">
        <v>0</v>
      </c>
      <c r="F177" s="104"/>
      <c r="H177" s="331"/>
    </row>
    <row r="178" spans="1:8" s="78" customFormat="1" ht="15" customHeight="1" thickBot="1" x14ac:dyDescent="0.3">
      <c r="A178" s="159" t="s">
        <v>137</v>
      </c>
      <c r="B178" s="160"/>
      <c r="C178" s="160"/>
      <c r="D178" s="161"/>
      <c r="E178" s="63">
        <f>SUM(E168:E172,E173:E177)</f>
        <v>0</v>
      </c>
      <c r="F178" s="104"/>
      <c r="H178" s="331"/>
    </row>
    <row r="179" spans="1:8" x14ac:dyDescent="0.25">
      <c r="A179" s="108"/>
      <c r="B179" s="92"/>
      <c r="C179" s="92"/>
      <c r="D179" s="114"/>
      <c r="E179" s="92"/>
      <c r="F179" s="110"/>
    </row>
    <row r="180" spans="1:8" ht="50.25" customHeight="1" x14ac:dyDescent="0.25">
      <c r="A180" s="410" t="s">
        <v>156</v>
      </c>
      <c r="B180" s="413"/>
      <c r="C180" s="413"/>
      <c r="D180" s="413"/>
      <c r="E180" s="413"/>
      <c r="F180" s="414"/>
    </row>
    <row r="181" spans="1:8" ht="125.1" customHeight="1" thickBot="1" x14ac:dyDescent="0.3">
      <c r="A181" s="396"/>
      <c r="B181" s="397"/>
      <c r="C181" s="397"/>
      <c r="D181" s="397"/>
      <c r="E181" s="397"/>
      <c r="F181" s="398"/>
    </row>
    <row r="182" spans="1:8" ht="24.9" customHeight="1" thickBot="1" x14ac:dyDescent="0.3">
      <c r="A182" s="121"/>
      <c r="B182" s="122"/>
      <c r="C182" s="122"/>
      <c r="D182" s="122"/>
      <c r="E182" s="122"/>
      <c r="F182" s="111"/>
    </row>
    <row r="183" spans="1:8" ht="30" customHeight="1" x14ac:dyDescent="0.3">
      <c r="A183" s="380" t="s">
        <v>186</v>
      </c>
      <c r="B183" s="381"/>
      <c r="C183" s="381"/>
      <c r="D183" s="381"/>
      <c r="E183" s="381"/>
      <c r="F183" s="382"/>
    </row>
    <row r="184" spans="1:8" ht="60" customHeight="1" thickBot="1" x14ac:dyDescent="0.3">
      <c r="A184" s="434" t="s">
        <v>202</v>
      </c>
      <c r="B184" s="437"/>
      <c r="C184" s="437"/>
      <c r="D184" s="437"/>
      <c r="E184" s="437"/>
      <c r="F184" s="438"/>
    </row>
    <row r="185" spans="1:8" ht="25.2" customHeight="1" thickBot="1" x14ac:dyDescent="0.3">
      <c r="A185" s="162"/>
      <c r="B185" s="383" t="s">
        <v>50</v>
      </c>
      <c r="C185" s="384"/>
      <c r="D185" s="102" t="s">
        <v>3</v>
      </c>
      <c r="E185" s="97"/>
      <c r="F185" s="103"/>
    </row>
    <row r="186" spans="1:8" s="78" customFormat="1" ht="15" customHeight="1" x14ac:dyDescent="0.25">
      <c r="A186" s="163" t="s">
        <v>77</v>
      </c>
      <c r="B186" s="394"/>
      <c r="C186" s="395"/>
      <c r="D186" s="322">
        <v>0</v>
      </c>
      <c r="E186" s="148"/>
      <c r="F186" s="112"/>
      <c r="H186" s="331"/>
    </row>
    <row r="187" spans="1:8" s="78" customFormat="1" ht="15" customHeight="1" x14ac:dyDescent="0.25">
      <c r="A187" s="164" t="s">
        <v>78</v>
      </c>
      <c r="B187" s="442"/>
      <c r="C187" s="443"/>
      <c r="D187" s="323">
        <v>0</v>
      </c>
      <c r="E187" s="148"/>
      <c r="F187" s="112"/>
      <c r="H187" s="331"/>
    </row>
    <row r="188" spans="1:8" s="78" customFormat="1" ht="15" customHeight="1" x14ac:dyDescent="0.25">
      <c r="A188" s="164" t="s">
        <v>79</v>
      </c>
      <c r="B188" s="442"/>
      <c r="C188" s="443"/>
      <c r="D188" s="323">
        <v>0</v>
      </c>
      <c r="E188" s="148"/>
      <c r="F188" s="112"/>
      <c r="H188" s="331"/>
    </row>
    <row r="189" spans="1:8" s="78" customFormat="1" ht="15" customHeight="1" x14ac:dyDescent="0.25">
      <c r="A189" s="164" t="s">
        <v>80</v>
      </c>
      <c r="B189" s="442"/>
      <c r="C189" s="443"/>
      <c r="D189" s="323">
        <v>0</v>
      </c>
      <c r="E189" s="148"/>
      <c r="F189" s="112"/>
      <c r="H189" s="331"/>
    </row>
    <row r="190" spans="1:8" s="78" customFormat="1" ht="15" customHeight="1" thickBot="1" x14ac:dyDescent="0.3">
      <c r="A190" s="165" t="s">
        <v>81</v>
      </c>
      <c r="B190" s="442"/>
      <c r="C190" s="443"/>
      <c r="D190" s="324">
        <v>0</v>
      </c>
      <c r="E190" s="148"/>
      <c r="F190" s="112"/>
      <c r="H190" s="331"/>
    </row>
    <row r="191" spans="1:8" s="78" customFormat="1" ht="15" customHeight="1" thickBot="1" x14ac:dyDescent="0.3">
      <c r="A191" s="87" t="s">
        <v>138</v>
      </c>
      <c r="B191" s="88"/>
      <c r="C191" s="88"/>
      <c r="D191" s="39">
        <f>SUM(D186:D190)</f>
        <v>0</v>
      </c>
      <c r="E191" s="148"/>
      <c r="F191" s="112"/>
      <c r="H191" s="331"/>
    </row>
    <row r="192" spans="1:8" x14ac:dyDescent="0.25">
      <c r="A192" s="166"/>
      <c r="B192" s="167"/>
      <c r="C192" s="92"/>
      <c r="D192" s="92"/>
      <c r="E192" s="92"/>
      <c r="F192" s="110"/>
    </row>
    <row r="193" spans="1:8" ht="64.5" customHeight="1" x14ac:dyDescent="0.25">
      <c r="A193" s="439" t="s">
        <v>150</v>
      </c>
      <c r="B193" s="440"/>
      <c r="C193" s="440"/>
      <c r="D193" s="440"/>
      <c r="E193" s="440"/>
      <c r="F193" s="441"/>
    </row>
    <row r="194" spans="1:8" ht="125.1" customHeight="1" thickBot="1" x14ac:dyDescent="0.3">
      <c r="A194" s="396"/>
      <c r="B194" s="397"/>
      <c r="C194" s="397"/>
      <c r="D194" s="397"/>
      <c r="E194" s="397"/>
      <c r="F194" s="398"/>
    </row>
    <row r="195" spans="1:8" ht="24.9" customHeight="1" thickBot="1" x14ac:dyDescent="0.3">
      <c r="A195" s="97"/>
      <c r="B195" s="92"/>
      <c r="C195" s="92"/>
      <c r="D195" s="92"/>
      <c r="E195" s="92"/>
      <c r="F195" s="111"/>
    </row>
    <row r="196" spans="1:8" ht="30" customHeight="1" x14ac:dyDescent="0.3">
      <c r="A196" s="380" t="s">
        <v>203</v>
      </c>
      <c r="B196" s="381"/>
      <c r="C196" s="381"/>
      <c r="D196" s="381"/>
      <c r="E196" s="381"/>
      <c r="F196" s="382"/>
    </row>
    <row r="197" spans="1:8" ht="48" customHeight="1" thickBot="1" x14ac:dyDescent="0.3">
      <c r="A197" s="418" t="s">
        <v>189</v>
      </c>
      <c r="B197" s="419"/>
      <c r="C197" s="419"/>
      <c r="D197" s="419"/>
      <c r="E197" s="419"/>
      <c r="F197" s="420"/>
    </row>
    <row r="198" spans="1:8" ht="25.2" customHeight="1" thickBot="1" x14ac:dyDescent="0.3">
      <c r="A198" s="162"/>
      <c r="B198" s="383" t="s">
        <v>13</v>
      </c>
      <c r="C198" s="384"/>
      <c r="D198" s="102" t="s">
        <v>3</v>
      </c>
      <c r="E198" s="168"/>
      <c r="F198" s="110"/>
    </row>
    <row r="199" spans="1:8" s="78" customFormat="1" ht="15" customHeight="1" x14ac:dyDescent="0.25">
      <c r="A199" s="169" t="s">
        <v>77</v>
      </c>
      <c r="B199" s="394"/>
      <c r="C199" s="395"/>
      <c r="D199" s="322">
        <v>0</v>
      </c>
      <c r="E199" s="170"/>
      <c r="F199" s="104"/>
      <c r="H199" s="331"/>
    </row>
    <row r="200" spans="1:8" s="78" customFormat="1" ht="15" customHeight="1" x14ac:dyDescent="0.25">
      <c r="A200" s="13" t="s">
        <v>78</v>
      </c>
      <c r="B200" s="442"/>
      <c r="C200" s="443"/>
      <c r="D200" s="323">
        <v>0</v>
      </c>
      <c r="E200" s="170"/>
      <c r="F200" s="104"/>
      <c r="H200" s="331"/>
    </row>
    <row r="201" spans="1:8" s="78" customFormat="1" ht="15" customHeight="1" thickBot="1" x14ac:dyDescent="0.3">
      <c r="A201" s="171" t="s">
        <v>79</v>
      </c>
      <c r="B201" s="446"/>
      <c r="C201" s="447"/>
      <c r="D201" s="324">
        <v>0</v>
      </c>
      <c r="E201" s="170"/>
      <c r="F201" s="104"/>
      <c r="H201" s="331"/>
    </row>
    <row r="202" spans="1:8" s="78" customFormat="1" ht="15" customHeight="1" thickBot="1" x14ac:dyDescent="0.3">
      <c r="A202" s="87" t="s">
        <v>139</v>
      </c>
      <c r="B202" s="88"/>
      <c r="C202" s="88"/>
      <c r="D202" s="44">
        <f>SUM(D199:D201)</f>
        <v>0</v>
      </c>
      <c r="E202" s="172"/>
      <c r="F202" s="104"/>
      <c r="H202" s="331"/>
    </row>
    <row r="203" spans="1:8" x14ac:dyDescent="0.25">
      <c r="A203" s="166"/>
      <c r="B203" s="167"/>
      <c r="C203" s="92"/>
      <c r="D203" s="92"/>
      <c r="E203" s="92"/>
      <c r="F203" s="110"/>
    </row>
    <row r="204" spans="1:8" ht="37.5" customHeight="1" x14ac:dyDescent="0.25">
      <c r="A204" s="410" t="s">
        <v>151</v>
      </c>
      <c r="B204" s="413"/>
      <c r="C204" s="413"/>
      <c r="D204" s="413"/>
      <c r="E204" s="413"/>
      <c r="F204" s="414"/>
    </row>
    <row r="205" spans="1:8" ht="125.1" customHeight="1" thickBot="1" x14ac:dyDescent="0.3">
      <c r="A205" s="396"/>
      <c r="B205" s="397"/>
      <c r="C205" s="397"/>
      <c r="D205" s="397"/>
      <c r="E205" s="397"/>
      <c r="F205" s="398"/>
    </row>
    <row r="206" spans="1:8" ht="24.9" customHeight="1" thickBot="1" x14ac:dyDescent="0.3">
      <c r="A206" s="97"/>
      <c r="B206" s="92"/>
      <c r="C206" s="92"/>
      <c r="D206" s="92"/>
      <c r="E206" s="92"/>
      <c r="F206" s="111"/>
    </row>
    <row r="207" spans="1:8" ht="30" customHeight="1" x14ac:dyDescent="0.3">
      <c r="A207" s="380" t="s">
        <v>190</v>
      </c>
      <c r="B207" s="381"/>
      <c r="C207" s="381"/>
      <c r="D207" s="381"/>
      <c r="E207" s="381"/>
      <c r="F207" s="382"/>
    </row>
    <row r="208" spans="1:8" ht="46.5" customHeight="1" x14ac:dyDescent="0.25">
      <c r="A208" s="434" t="s">
        <v>191</v>
      </c>
      <c r="B208" s="437"/>
      <c r="C208" s="437"/>
      <c r="D208" s="437"/>
      <c r="E208" s="437"/>
      <c r="F208" s="438"/>
    </row>
    <row r="209" spans="1:8" ht="26.25" customHeight="1" thickBot="1" x14ac:dyDescent="0.3">
      <c r="A209" s="375" t="s">
        <v>75</v>
      </c>
      <c r="B209" s="376"/>
      <c r="C209" s="376"/>
      <c r="D209" s="376"/>
      <c r="E209" s="376"/>
      <c r="F209" s="377"/>
    </row>
    <row r="210" spans="1:8" ht="28.95" customHeight="1" thickBot="1" x14ac:dyDescent="0.3">
      <c r="A210" s="173"/>
      <c r="B210" s="448" t="s">
        <v>15</v>
      </c>
      <c r="C210" s="449"/>
      <c r="D210" s="75" t="s">
        <v>3</v>
      </c>
      <c r="E210" s="174"/>
      <c r="F210" s="110"/>
    </row>
    <row r="211" spans="1:8" s="78" customFormat="1" ht="15" customHeight="1" x14ac:dyDescent="0.25">
      <c r="A211" s="175" t="s">
        <v>77</v>
      </c>
      <c r="B211" s="444"/>
      <c r="C211" s="445"/>
      <c r="D211" s="326">
        <v>0</v>
      </c>
      <c r="E211" s="53"/>
      <c r="F211" s="104"/>
      <c r="H211" s="331"/>
    </row>
    <row r="212" spans="1:8" s="78" customFormat="1" ht="15" customHeight="1" x14ac:dyDescent="0.25">
      <c r="A212" s="176" t="s">
        <v>78</v>
      </c>
      <c r="B212" s="385"/>
      <c r="C212" s="386"/>
      <c r="D212" s="327">
        <v>0</v>
      </c>
      <c r="E212" s="53"/>
      <c r="F212" s="104"/>
      <c r="H212" s="331"/>
    </row>
    <row r="213" spans="1:8" s="78" customFormat="1" ht="15" customHeight="1" x14ac:dyDescent="0.25">
      <c r="A213" s="176" t="s">
        <v>79</v>
      </c>
      <c r="B213" s="385"/>
      <c r="C213" s="386"/>
      <c r="D213" s="327">
        <v>0</v>
      </c>
      <c r="E213" s="53"/>
      <c r="F213" s="104"/>
      <c r="H213" s="331"/>
    </row>
    <row r="214" spans="1:8" s="78" customFormat="1" ht="15" customHeight="1" x14ac:dyDescent="0.25">
      <c r="A214" s="176" t="s">
        <v>80</v>
      </c>
      <c r="B214" s="385"/>
      <c r="C214" s="386"/>
      <c r="D214" s="327">
        <v>0</v>
      </c>
      <c r="E214" s="53"/>
      <c r="F214" s="104"/>
      <c r="H214" s="331"/>
    </row>
    <row r="215" spans="1:8" s="78" customFormat="1" ht="15" customHeight="1" thickBot="1" x14ac:dyDescent="0.3">
      <c r="A215" s="176" t="s">
        <v>81</v>
      </c>
      <c r="B215" s="387"/>
      <c r="C215" s="388"/>
      <c r="D215" s="328">
        <v>0</v>
      </c>
      <c r="E215" s="53"/>
      <c r="F215" s="104"/>
      <c r="H215" s="331"/>
    </row>
    <row r="216" spans="1:8" s="78" customFormat="1" ht="15" customHeight="1" thickBot="1" x14ac:dyDescent="0.3">
      <c r="A216" s="177" t="s">
        <v>140</v>
      </c>
      <c r="B216" s="178"/>
      <c r="C216" s="178"/>
      <c r="D216" s="45">
        <f>SUM(D211:D215)</f>
        <v>0</v>
      </c>
      <c r="E216" s="53"/>
      <c r="F216" s="104"/>
      <c r="H216" s="331"/>
    </row>
    <row r="217" spans="1:8" x14ac:dyDescent="0.25">
      <c r="A217" s="179"/>
      <c r="B217" s="180"/>
      <c r="C217" s="180"/>
      <c r="D217" s="181"/>
      <c r="E217" s="180"/>
      <c r="F217" s="110"/>
    </row>
    <row r="218" spans="1:8" ht="50.25" customHeight="1" x14ac:dyDescent="0.25">
      <c r="A218" s="410" t="s">
        <v>152</v>
      </c>
      <c r="B218" s="413"/>
      <c r="C218" s="413"/>
      <c r="D218" s="413"/>
      <c r="E218" s="413"/>
      <c r="F218" s="414"/>
    </row>
    <row r="219" spans="1:8" ht="125.1" customHeight="1" thickBot="1" x14ac:dyDescent="0.3">
      <c r="A219" s="396"/>
      <c r="B219" s="397"/>
      <c r="C219" s="397"/>
      <c r="D219" s="397"/>
      <c r="E219" s="397"/>
      <c r="F219" s="398"/>
    </row>
    <row r="220" spans="1:8" ht="24.9" customHeight="1" thickBot="1" x14ac:dyDescent="0.3">
      <c r="A220" s="97"/>
      <c r="B220" s="92"/>
      <c r="C220" s="92"/>
      <c r="D220" s="92"/>
      <c r="E220" s="92"/>
      <c r="F220" s="111"/>
    </row>
    <row r="221" spans="1:8" ht="30" customHeight="1" x14ac:dyDescent="0.3">
      <c r="A221" s="380" t="s">
        <v>192</v>
      </c>
      <c r="B221" s="381"/>
      <c r="C221" s="381"/>
      <c r="D221" s="381"/>
      <c r="E221" s="381"/>
      <c r="F221" s="382"/>
    </row>
    <row r="222" spans="1:8" ht="59.25" customHeight="1" thickBot="1" x14ac:dyDescent="0.3">
      <c r="A222" s="418" t="s">
        <v>193</v>
      </c>
      <c r="B222" s="419"/>
      <c r="C222" s="419"/>
      <c r="D222" s="419"/>
      <c r="E222" s="419"/>
      <c r="F222" s="420"/>
    </row>
    <row r="223" spans="1:8" ht="28.95" customHeight="1" thickBot="1" x14ac:dyDescent="0.3">
      <c r="A223" s="72"/>
      <c r="B223" s="383" t="s">
        <v>14</v>
      </c>
      <c r="C223" s="384"/>
      <c r="D223" s="75" t="s">
        <v>3</v>
      </c>
      <c r="E223" s="97"/>
      <c r="F223" s="103"/>
    </row>
    <row r="224" spans="1:8" s="78" customFormat="1" ht="15" customHeight="1" x14ac:dyDescent="0.25">
      <c r="A224" s="175" t="s">
        <v>77</v>
      </c>
      <c r="B224" s="394"/>
      <c r="C224" s="395"/>
      <c r="D224" s="322">
        <v>0</v>
      </c>
      <c r="E224" s="148"/>
      <c r="F224" s="112"/>
      <c r="H224" s="331"/>
    </row>
    <row r="225" spans="1:8" s="78" customFormat="1" ht="15" customHeight="1" x14ac:dyDescent="0.25">
      <c r="A225" s="176" t="s">
        <v>78</v>
      </c>
      <c r="B225" s="442"/>
      <c r="C225" s="443"/>
      <c r="D225" s="323">
        <v>0</v>
      </c>
      <c r="E225" s="148"/>
      <c r="F225" s="112"/>
      <c r="H225" s="331"/>
    </row>
    <row r="226" spans="1:8" s="78" customFormat="1" ht="15" customHeight="1" x14ac:dyDescent="0.25">
      <c r="A226" s="176" t="s">
        <v>79</v>
      </c>
      <c r="B226" s="442"/>
      <c r="C226" s="443"/>
      <c r="D226" s="323">
        <v>0</v>
      </c>
      <c r="E226" s="148"/>
      <c r="F226" s="112"/>
      <c r="H226" s="331"/>
    </row>
    <row r="227" spans="1:8" s="78" customFormat="1" ht="15" customHeight="1" x14ac:dyDescent="0.25">
      <c r="A227" s="176" t="s">
        <v>80</v>
      </c>
      <c r="B227" s="442"/>
      <c r="C227" s="443"/>
      <c r="D227" s="323">
        <v>0</v>
      </c>
      <c r="E227" s="148"/>
      <c r="F227" s="112"/>
      <c r="H227" s="331"/>
    </row>
    <row r="228" spans="1:8" s="78" customFormat="1" ht="15" customHeight="1" thickBot="1" x14ac:dyDescent="0.3">
      <c r="A228" s="176" t="s">
        <v>81</v>
      </c>
      <c r="B228" s="446"/>
      <c r="C228" s="447"/>
      <c r="D228" s="324">
        <v>0</v>
      </c>
      <c r="E228" s="148"/>
      <c r="F228" s="112"/>
      <c r="H228" s="331"/>
    </row>
    <row r="229" spans="1:8" s="78" customFormat="1" ht="15" customHeight="1" thickBot="1" x14ac:dyDescent="0.3">
      <c r="A229" s="182" t="s">
        <v>141</v>
      </c>
      <c r="B229" s="183"/>
      <c r="C229" s="184"/>
      <c r="D229" s="35">
        <f>SUM(D224:D228)</f>
        <v>0</v>
      </c>
      <c r="E229" s="148"/>
      <c r="F229" s="112"/>
      <c r="H229" s="331"/>
    </row>
    <row r="230" spans="1:8" x14ac:dyDescent="0.25">
      <c r="A230" s="166"/>
      <c r="B230" s="167"/>
      <c r="C230" s="92"/>
      <c r="D230" s="92"/>
      <c r="E230" s="92"/>
      <c r="F230" s="110"/>
    </row>
    <row r="231" spans="1:8" ht="74.25" customHeight="1" x14ac:dyDescent="0.25">
      <c r="A231" s="410" t="s">
        <v>153</v>
      </c>
      <c r="B231" s="413"/>
      <c r="C231" s="413"/>
      <c r="D231" s="413"/>
      <c r="E231" s="413"/>
      <c r="F231" s="414"/>
    </row>
    <row r="232" spans="1:8" ht="125.1" customHeight="1" thickBot="1" x14ac:dyDescent="0.3">
      <c r="A232" s="396"/>
      <c r="B232" s="397"/>
      <c r="C232" s="397"/>
      <c r="D232" s="397"/>
      <c r="E232" s="397"/>
      <c r="F232" s="398"/>
    </row>
    <row r="233" spans="1:8" ht="24.9" customHeight="1" thickBot="1" x14ac:dyDescent="0.3">
      <c r="A233" s="97"/>
      <c r="B233" s="97"/>
      <c r="C233" s="97"/>
      <c r="D233" s="97"/>
      <c r="E233" s="97"/>
      <c r="F233" s="97"/>
    </row>
    <row r="234" spans="1:8" ht="30" customHeight="1" x14ac:dyDescent="0.3">
      <c r="A234" s="380" t="s">
        <v>194</v>
      </c>
      <c r="B234" s="381"/>
      <c r="C234" s="381"/>
      <c r="D234" s="381"/>
      <c r="E234" s="381"/>
      <c r="F234" s="382"/>
    </row>
    <row r="235" spans="1:8" ht="50.25" customHeight="1" thickBot="1" x14ac:dyDescent="0.3">
      <c r="A235" s="434" t="s">
        <v>195</v>
      </c>
      <c r="B235" s="435"/>
      <c r="C235" s="435"/>
      <c r="D235" s="435"/>
      <c r="E235" s="435"/>
      <c r="F235" s="436"/>
    </row>
    <row r="236" spans="1:8" ht="28.95" customHeight="1" thickBot="1" x14ac:dyDescent="0.3">
      <c r="A236" s="185"/>
      <c r="B236" s="448" t="s">
        <v>183</v>
      </c>
      <c r="C236" s="449"/>
      <c r="D236" s="75" t="s">
        <v>3</v>
      </c>
      <c r="E236" s="186"/>
      <c r="F236" s="103"/>
    </row>
    <row r="237" spans="1:8" s="78" customFormat="1" ht="15" customHeight="1" x14ac:dyDescent="0.25">
      <c r="A237" s="175" t="s">
        <v>77</v>
      </c>
      <c r="B237" s="444"/>
      <c r="C237" s="445"/>
      <c r="D237" s="326">
        <v>0</v>
      </c>
      <c r="E237" s="187"/>
      <c r="F237" s="112"/>
      <c r="H237" s="331"/>
    </row>
    <row r="238" spans="1:8" s="78" customFormat="1" ht="15" customHeight="1" x14ac:dyDescent="0.25">
      <c r="A238" s="176" t="s">
        <v>78</v>
      </c>
      <c r="B238" s="385"/>
      <c r="C238" s="386"/>
      <c r="D238" s="327">
        <v>0</v>
      </c>
      <c r="E238" s="187"/>
      <c r="F238" s="112"/>
      <c r="H238" s="331"/>
    </row>
    <row r="239" spans="1:8" s="78" customFormat="1" ht="15" customHeight="1" x14ac:dyDescent="0.25">
      <c r="A239" s="176" t="s">
        <v>79</v>
      </c>
      <c r="B239" s="385"/>
      <c r="C239" s="386"/>
      <c r="D239" s="327">
        <v>0</v>
      </c>
      <c r="E239" s="187"/>
      <c r="F239" s="112"/>
      <c r="H239" s="331"/>
    </row>
    <row r="240" spans="1:8" s="78" customFormat="1" ht="15" customHeight="1" x14ac:dyDescent="0.25">
      <c r="A240" s="176" t="s">
        <v>80</v>
      </c>
      <c r="B240" s="385"/>
      <c r="C240" s="386"/>
      <c r="D240" s="327">
        <v>0</v>
      </c>
      <c r="E240" s="187"/>
      <c r="F240" s="112"/>
      <c r="H240" s="331"/>
    </row>
    <row r="241" spans="1:8" s="78" customFormat="1" ht="15" customHeight="1" thickBot="1" x14ac:dyDescent="0.3">
      <c r="A241" s="176" t="s">
        <v>81</v>
      </c>
      <c r="B241" s="387"/>
      <c r="C241" s="388"/>
      <c r="D241" s="328">
        <v>0</v>
      </c>
      <c r="E241" s="187"/>
      <c r="F241" s="112"/>
      <c r="H241" s="331"/>
    </row>
    <row r="242" spans="1:8" s="78" customFormat="1" ht="15" customHeight="1" thickBot="1" x14ac:dyDescent="0.3">
      <c r="A242" s="177" t="s">
        <v>142</v>
      </c>
      <c r="B242" s="178"/>
      <c r="C242" s="178"/>
      <c r="D242" s="45">
        <f>SUM(D237:D241)</f>
        <v>0</v>
      </c>
      <c r="E242" s="187"/>
      <c r="F242" s="112"/>
      <c r="H242" s="331"/>
    </row>
    <row r="243" spans="1:8" x14ac:dyDescent="0.25">
      <c r="A243" s="166"/>
      <c r="B243" s="188"/>
      <c r="C243" s="97"/>
      <c r="D243" s="97"/>
      <c r="E243" s="97"/>
      <c r="F243" s="103"/>
    </row>
    <row r="244" spans="1:8" ht="45.75" customHeight="1" x14ac:dyDescent="0.25">
      <c r="A244" s="410" t="s">
        <v>154</v>
      </c>
      <c r="B244" s="413"/>
      <c r="C244" s="413"/>
      <c r="D244" s="413"/>
      <c r="E244" s="413"/>
      <c r="F244" s="414"/>
    </row>
    <row r="245" spans="1:8" ht="125.1" customHeight="1" thickBot="1" x14ac:dyDescent="0.3">
      <c r="A245" s="396"/>
      <c r="B245" s="397"/>
      <c r="C245" s="397"/>
      <c r="D245" s="397"/>
      <c r="E245" s="397"/>
      <c r="F245" s="398"/>
    </row>
    <row r="246" spans="1:8" ht="24.9" customHeight="1" thickBot="1" x14ac:dyDescent="0.3">
      <c r="A246" s="97"/>
      <c r="B246" s="97"/>
      <c r="C246" s="97"/>
      <c r="D246" s="97"/>
      <c r="E246" s="97"/>
      <c r="F246" s="97"/>
    </row>
    <row r="247" spans="1:8" ht="30" customHeight="1" x14ac:dyDescent="0.3">
      <c r="A247" s="380" t="s">
        <v>196</v>
      </c>
      <c r="B247" s="381"/>
      <c r="C247" s="381"/>
      <c r="D247" s="381"/>
      <c r="E247" s="381"/>
      <c r="F247" s="382"/>
    </row>
    <row r="248" spans="1:8" ht="32.4" customHeight="1" thickBot="1" x14ac:dyDescent="0.3">
      <c r="A248" s="378" t="s">
        <v>76</v>
      </c>
      <c r="B248" s="379"/>
      <c r="C248" s="379"/>
      <c r="D248" s="379"/>
      <c r="E248" s="189"/>
      <c r="F248" s="190">
        <f>'Part 3 (Subcontractor)'!C22</f>
        <v>0</v>
      </c>
    </row>
    <row r="249" spans="1:8" ht="24.9" customHeight="1" thickBot="1" x14ac:dyDescent="0.3">
      <c r="A249" s="191"/>
      <c r="B249" s="97"/>
      <c r="C249" s="92"/>
      <c r="D249" s="92"/>
      <c r="E249" s="92"/>
      <c r="F249" s="111"/>
    </row>
    <row r="250" spans="1:8" ht="30" customHeight="1" x14ac:dyDescent="0.3">
      <c r="A250" s="380" t="s">
        <v>197</v>
      </c>
      <c r="B250" s="381"/>
      <c r="C250" s="381"/>
      <c r="D250" s="381"/>
      <c r="E250" s="381"/>
      <c r="F250" s="382"/>
    </row>
    <row r="251" spans="1:8" ht="72.75" customHeight="1" x14ac:dyDescent="0.25">
      <c r="A251" s="460" t="s">
        <v>204</v>
      </c>
      <c r="B251" s="461"/>
      <c r="C251" s="461"/>
      <c r="D251" s="461"/>
      <c r="E251" s="461"/>
      <c r="F251" s="462"/>
    </row>
    <row r="252" spans="1:8" ht="13.8" thickBot="1" x14ac:dyDescent="0.3">
      <c r="A252" s="192"/>
      <c r="B252" s="188"/>
      <c r="C252" s="92"/>
      <c r="D252" s="92"/>
      <c r="E252" s="92"/>
      <c r="F252" s="110"/>
    </row>
    <row r="253" spans="1:8" ht="28.95" customHeight="1" thickBot="1" x14ac:dyDescent="0.3">
      <c r="A253" s="99" t="s">
        <v>10</v>
      </c>
      <c r="B253" s="101" t="s">
        <v>7</v>
      </c>
      <c r="C253" s="102" t="s">
        <v>9</v>
      </c>
      <c r="D253" s="92"/>
      <c r="E253" s="92"/>
      <c r="F253" s="110"/>
    </row>
    <row r="254" spans="1:8" s="78" customFormat="1" ht="15" customHeight="1" thickBot="1" x14ac:dyDescent="0.3">
      <c r="A254" s="346">
        <v>0</v>
      </c>
      <c r="B254" s="347">
        <v>0</v>
      </c>
      <c r="C254" s="51">
        <f>A254*B254</f>
        <v>0</v>
      </c>
      <c r="D254" s="143"/>
      <c r="E254" s="143"/>
      <c r="F254" s="104"/>
      <c r="H254" s="331"/>
    </row>
    <row r="255" spans="1:8" x14ac:dyDescent="0.25">
      <c r="A255" s="193"/>
      <c r="B255" s="194"/>
      <c r="C255" s="195"/>
      <c r="D255" s="92"/>
      <c r="E255" s="92"/>
      <c r="F255" s="110"/>
    </row>
    <row r="256" spans="1:8" ht="38.25" customHeight="1" x14ac:dyDescent="0.25">
      <c r="A256" s="410" t="s">
        <v>155</v>
      </c>
      <c r="B256" s="413"/>
      <c r="C256" s="413"/>
      <c r="D256" s="413"/>
      <c r="E256" s="413"/>
      <c r="F256" s="414"/>
    </row>
    <row r="257" spans="1:6" ht="125.1" customHeight="1" thickBot="1" x14ac:dyDescent="0.3">
      <c r="A257" s="396"/>
      <c r="B257" s="397"/>
      <c r="C257" s="397"/>
      <c r="D257" s="397"/>
      <c r="E257" s="397"/>
      <c r="F257" s="398"/>
    </row>
  </sheetData>
  <sheetProtection algorithmName="SHA-512" hashValue="pCyXUnHAwFskD6WCHoby3+gGPzngZaet/9THCZ/c/fzq5VxyEq6JNXqdMvvAPKSWX3w5gw7ZdcQxqQ/bBtlhbg==" saltValue="ZRQG3FDRdsnbRqdzCHShPQ==" spinCount="100000" sheet="1"/>
  <customSheetViews>
    <customSheetView guid="{5066D5FA-45F8-45CB-9AB3-FEDA1DB51CD0}" scale="80" showPageBreaks="1" printArea="1" view="pageLayout">
      <selection activeCell="A199" sqref="A199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2 --- DMHSAS Budget Form: Part 4</oddHeader>
      </headerFooter>
    </customSheetView>
  </customSheetViews>
  <mergeCells count="129">
    <mergeCell ref="B214:C214"/>
    <mergeCell ref="B215:C215"/>
    <mergeCell ref="B236:C236"/>
    <mergeCell ref="B237:C237"/>
    <mergeCell ref="B240:C240"/>
    <mergeCell ref="B223:C223"/>
    <mergeCell ref="B224:C224"/>
    <mergeCell ref="B225:C225"/>
    <mergeCell ref="B226:C226"/>
    <mergeCell ref="B227:C227"/>
    <mergeCell ref="B228:C228"/>
    <mergeCell ref="B238:C238"/>
    <mergeCell ref="B239:C239"/>
    <mergeCell ref="A221:F221"/>
    <mergeCell ref="A234:F234"/>
    <mergeCell ref="A218:F218"/>
    <mergeCell ref="A219:F219"/>
    <mergeCell ref="B210:C210"/>
    <mergeCell ref="B211:C211"/>
    <mergeCell ref="B212:C212"/>
    <mergeCell ref="B213:C213"/>
    <mergeCell ref="B189:C189"/>
    <mergeCell ref="B190:C190"/>
    <mergeCell ref="B198:C198"/>
    <mergeCell ref="B199:C199"/>
    <mergeCell ref="B200:C200"/>
    <mergeCell ref="A207:F207"/>
    <mergeCell ref="A208:F208"/>
    <mergeCell ref="B185:C185"/>
    <mergeCell ref="B186:C186"/>
    <mergeCell ref="B187:C187"/>
    <mergeCell ref="B188:C188"/>
    <mergeCell ref="B173:D173"/>
    <mergeCell ref="B174:D174"/>
    <mergeCell ref="B175:D175"/>
    <mergeCell ref="B176:D176"/>
    <mergeCell ref="B201:C201"/>
    <mergeCell ref="B169:D169"/>
    <mergeCell ref="B170:D170"/>
    <mergeCell ref="B171:D171"/>
    <mergeCell ref="B172:D172"/>
    <mergeCell ref="B130:F130"/>
    <mergeCell ref="B131:F131"/>
    <mergeCell ref="A204:F204"/>
    <mergeCell ref="A205:F205"/>
    <mergeCell ref="A197:F197"/>
    <mergeCell ref="A196:F196"/>
    <mergeCell ref="A181:F181"/>
    <mergeCell ref="A147:F147"/>
    <mergeCell ref="A184:F184"/>
    <mergeCell ref="A180:F180"/>
    <mergeCell ref="B151:F151"/>
    <mergeCell ref="A162:F162"/>
    <mergeCell ref="B152:F152"/>
    <mergeCell ref="A183:F183"/>
    <mergeCell ref="A163:F163"/>
    <mergeCell ref="A166:F166"/>
    <mergeCell ref="B167:D167"/>
    <mergeCell ref="A193:F193"/>
    <mergeCell ref="A194:F194"/>
    <mergeCell ref="B177:D177"/>
    <mergeCell ref="A35:F35"/>
    <mergeCell ref="A94:F94"/>
    <mergeCell ref="B141:C141"/>
    <mergeCell ref="B142:C142"/>
    <mergeCell ref="A57:F57"/>
    <mergeCell ref="A86:F86"/>
    <mergeCell ref="A97:F97"/>
    <mergeCell ref="A110:F110"/>
    <mergeCell ref="A128:F128"/>
    <mergeCell ref="A111:F111"/>
    <mergeCell ref="A125:F125"/>
    <mergeCell ref="A126:F126"/>
    <mergeCell ref="A129:F129"/>
    <mergeCell ref="A84:F84"/>
    <mergeCell ref="A87:F87"/>
    <mergeCell ref="A98:F98"/>
    <mergeCell ref="B53:F53"/>
    <mergeCell ref="B54:F54"/>
    <mergeCell ref="B55:F55"/>
    <mergeCell ref="A136:C136"/>
    <mergeCell ref="A8:F8"/>
    <mergeCell ref="A7:F7"/>
    <mergeCell ref="B2:F2"/>
    <mergeCell ref="B3:F3"/>
    <mergeCell ref="B4:F4"/>
    <mergeCell ref="A257:F257"/>
    <mergeCell ref="A222:F222"/>
    <mergeCell ref="A231:F231"/>
    <mergeCell ref="A232:F232"/>
    <mergeCell ref="A235:F235"/>
    <mergeCell ref="A250:F250"/>
    <mergeCell ref="A247:F247"/>
    <mergeCell ref="A244:F244"/>
    <mergeCell ref="A245:F245"/>
    <mergeCell ref="B241:C241"/>
    <mergeCell ref="A95:F95"/>
    <mergeCell ref="A251:F251"/>
    <mergeCell ref="A256:F256"/>
    <mergeCell ref="A58:F58"/>
    <mergeCell ref="A146:F146"/>
    <mergeCell ref="A107:F107"/>
    <mergeCell ref="B9:F9"/>
    <mergeCell ref="B21:F21"/>
    <mergeCell ref="A209:F209"/>
    <mergeCell ref="A248:D248"/>
    <mergeCell ref="A149:F149"/>
    <mergeCell ref="A165:F165"/>
    <mergeCell ref="A150:F150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A108:F108"/>
    <mergeCell ref="A83:F83"/>
    <mergeCell ref="B168:D168"/>
  </mergeCells>
  <dataValidations count="1">
    <dataValidation allowBlank="1" showErrorMessage="1" sqref="A8:F9 A21:F21 A35:F35 A58:F58 A83:F83 A86:F87 A94:F94 A98:F98 A107:F107 A111:F111 A237:A241 A129:F129 A146:F146 A150:F150 A162:F162 A166:F166 A180:F180 A184:F184 A193:F193 A197:F197 A204:F204 A208:F208 A209 A218:F218 A221:F222 A231:F231 A235:F235 A244:F244 A248:F248 A251:F251 A256:F256 A11:A20 A60:A69 A23:A32 A71:A80 A89:A91 A100:A104 A113:A122 A168:A175 A186:A190 A199:A201 A211:A215 A224:A228 A125:F125 A135:C136" xr:uid="{C59588D1-4E5B-4C33-8016-C88A410BABDF}"/>
  </dataValidations>
  <hyperlinks>
    <hyperlink ref="B130:F130" r:id="rId2" display="https://www.gsa.gov/travel/plan-book/transportation-airfare-pov-etc/privately-owned-vehicle-pov-mileage-reimbursement-rates" xr:uid="{00000000-0004-0000-0400-000000000000}"/>
    <hyperlink ref="B131" r:id="rId3" xr:uid="{00000000-0004-0000-0400-000001000000}"/>
    <hyperlink ref="B151:F151" r:id="rId4" display="https://www.gsa.gov/travel/plan-book/transportation-airfare-pov-etc/privately-owned-vehicle-pov-mileage-reimbursement-rates" xr:uid="{00000000-0004-0000-0400-000002000000}"/>
    <hyperlink ref="B152:F152" r:id="rId5" display="https://www.gsa.gov/travel/plan-book/per-diem-rates" xr:uid="{00000000-0004-0000-0400-000003000000}"/>
    <hyperlink ref="A209:F209" r:id="rId6" display="https://www.hhs.gov/grants-contracts/contracts/contract-policies-regulations/spending-on-promotional-items/index.html" xr:uid="{205F4AA3-D3FE-4E83-ABDE-A85E42FCFD8E}"/>
  </hyperlinks>
  <printOptions horizontalCentered="1"/>
  <pageMargins left="0.5" right="0.5" top="1" bottom="1" header="0.5" footer="0.5"/>
  <pageSetup scale="65" orientation="portrait" r:id="rId7"/>
  <headerFooter>
    <oddHeader>&amp;L&amp;9Department of Health Services
Division of Care and Treatment Services
F-01601G  (10/2025)&amp;C&amp;"Arial,Bold"&amp;9Subcontractor Budget
Part 4&amp;RSTATE OF WISCONSIN</oddHeader>
  </headerFooter>
  <rowBreaks count="13" manualBreakCount="13">
    <brk id="56" max="5" man="1"/>
    <brk id="85" max="5" man="1"/>
    <brk id="96" max="5" man="1"/>
    <brk id="109" max="5" man="1"/>
    <brk id="127" max="5" man="1"/>
    <brk id="148" max="5" man="1"/>
    <brk id="164" max="5" man="1"/>
    <brk id="182" max="5" man="1"/>
    <brk id="195" max="5" man="1"/>
    <brk id="206" max="5" man="1"/>
    <brk id="220" max="5" man="1"/>
    <brk id="233" max="5" man="1"/>
    <brk id="24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7080210D52A47BD45D081BAB2FCE7" ma:contentTypeVersion="8" ma:contentTypeDescription="Create a new document." ma:contentTypeScope="" ma:versionID="39b73dfe6346a763d845ba0930f8ad9a">
  <xsd:schema xmlns:xsd="http://www.w3.org/2001/XMLSchema" xmlns:xs="http://www.w3.org/2001/XMLSchema" xmlns:p="http://schemas.microsoft.com/office/2006/metadata/properties" xmlns:ns2="a90d7049-be24-49c4-a28b-1a99e8d008f0" xmlns:ns3="9d8ce9b1-ecbf-4fa1-92f1-006c89588c3a" xmlns:ns4="http://schemas.microsoft.com/sharepoint/v4" targetNamespace="http://schemas.microsoft.com/office/2006/metadata/properties" ma:root="true" ma:fieldsID="1c17e0630afc08a44b2fb059eba13ec1" ns2:_="" ns3:_="" ns4:_="">
    <xsd:import namespace="a90d7049-be24-49c4-a28b-1a99e8d008f0"/>
    <xsd:import namespace="9d8ce9b1-ecbf-4fa1-92f1-006c89588c3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LC_x0020_Approval_x0020_Date" minOccurs="0"/>
                <xsd:element ref="ns4:IconOverlay" minOccurs="0"/>
                <xsd:element ref="ns3:Division"/>
                <xsd:element ref="ns3:Contract_x0020_Bundle_x003f_" minOccurs="0"/>
                <xsd:element ref="ns3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d7049-be24-49c4-a28b-1a99e8d00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ce9b1-ecbf-4fa1-92f1-006c89588c3a" elementFormDefault="qualified">
    <xsd:import namespace="http://schemas.microsoft.com/office/2006/documentManagement/types"/>
    <xsd:import namespace="http://schemas.microsoft.com/office/infopath/2007/PartnerControls"/>
    <xsd:element name="OLC_x0020_Approval_x0020_Date" ma:index="12" nillable="true" ma:displayName="OLC Approval Date" ma:format="DateOnly" ma:internalName="OLC_x0020_Approval_x0020_Date">
      <xsd:simpleType>
        <xsd:restriction base="dms:DateTime"/>
      </xsd:simpleType>
    </xsd:element>
    <xsd:element name="Division" ma:index="14" ma:displayName="Division" ma:internalName="Division">
      <xsd:simpleType>
        <xsd:restriction base="dms:Text">
          <xsd:maxLength value="255"/>
        </xsd:restriction>
      </xsd:simpleType>
    </xsd:element>
    <xsd:element name="Contract_x0020_Bundle_x003f_" ma:index="15" nillable="true" ma:displayName="Contract Bundle?" ma:default="1" ma:internalName="Contract_x0020_Bundle_x003f_">
      <xsd:simpleType>
        <xsd:restriction base="dms:Boolean"/>
      </xsd:simpleType>
    </xsd:element>
    <xsd:element name="Document_x0020_Type" ma:index="16" ma:displayName="Document Type" ma:default="RFP" ma:format="Dropdown" ma:internalName="Document_x0020_Type">
      <xsd:simpleType>
        <xsd:restriction base="dms:Choice">
          <xsd:enumeration value="RFP"/>
          <xsd:enumeration value="Annual Grant Application"/>
          <xsd:enumeration value="Performance Report"/>
          <xsd:enumeration value="Contract Monitoring"/>
          <xsd:enumeration value="Suppo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d8ce9b1-ecbf-4fa1-92f1-006c89588c3a">RFP</Document_x0020_Type>
    <IconOverlay xmlns="http://schemas.microsoft.com/sharepoint/v4" xsi:nil="true"/>
    <Division xmlns="9d8ce9b1-ecbf-4fa1-92f1-006c89588c3a">DCTS</Division>
    <Contract_x0020_Bundle_x003f_ xmlns="9d8ce9b1-ecbf-4fa1-92f1-006c89588c3a">true</Contract_x0020_Bundle_x003f_>
    <OLC_x0020_Approval_x0020_Date xmlns="9d8ce9b1-ecbf-4fa1-92f1-006c89588c3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D8B0158-3DAD-4349-8712-5B3899A390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66ED50-858B-4AB3-BC8E-DA695CA9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d7049-be24-49c4-a28b-1a99e8d008f0"/>
    <ds:schemaRef ds:uri="9d8ce9b1-ecbf-4fa1-92f1-006c89588c3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76009D-06CF-450B-B5C5-5E7CD196BD59}">
  <ds:schemaRefs>
    <ds:schemaRef ds:uri="http://schemas.microsoft.com/sharepoint/v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d8ce9b1-ecbf-4fa1-92f1-006c89588c3a"/>
    <ds:schemaRef ds:uri="http://purl.org/dc/terms/"/>
    <ds:schemaRef ds:uri="http://purl.org/dc/dcmitype/"/>
    <ds:schemaRef ds:uri="a90d7049-be24-49c4-a28b-1a99e8d008f0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4991EFF-4A90-4262-96CF-66DA3EF1E81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50F1FEF-AF84-4CFE-B08B-870061E6FA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Instructions</vt:lpstr>
      <vt:lpstr>Part 1</vt:lpstr>
      <vt:lpstr>Part 2</vt:lpstr>
      <vt:lpstr>Part 3 (Subcontractor)</vt:lpstr>
      <vt:lpstr>Part 4 (Subcontractor)</vt:lpstr>
      <vt:lpstr>Instructions!Print_Area</vt:lpstr>
      <vt:lpstr>'Part 1'!Print_Area</vt:lpstr>
      <vt:lpstr>'Part 2'!Print_Area</vt:lpstr>
      <vt:lpstr>'Part 3 (Subcontractor)'!Print_Area</vt:lpstr>
      <vt:lpstr>'Part 4 (Subcontractor)'!Print_Area</vt:lpstr>
      <vt:lpstr>'Part 2'!Print_Titles</vt:lpstr>
      <vt:lpstr>'Part 4 (Subcontractor)'!Print_Titles</vt:lpstr>
    </vt:vector>
  </TitlesOfParts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CST Summary Line Item Budget</dc:title>
  <dc:creator>DCTS</dc:creator>
  <cp:keywords>f01601a, f-01601a, cst, line, item, budget, summary</cp:keywords>
  <cp:lastModifiedBy>Ward, Abigail M - DHS</cp:lastModifiedBy>
  <cp:lastPrinted>2025-10-28T19:37:41Z</cp:lastPrinted>
  <dcterms:created xsi:type="dcterms:W3CDTF">2009-07-27T19:19:31Z</dcterms:created>
  <dcterms:modified xsi:type="dcterms:W3CDTF">2025-12-17T16:13:39Z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QWHMQYTNV6QC-14-3</vt:lpwstr>
  </property>
  <property fmtid="{D5CDD505-2E9C-101B-9397-08002B2CF9AE}" pid="3" name="_dlc_DocIdItemGuid">
    <vt:lpwstr>efb2e650-3913-4377-afca-a64bb4d6d6e8</vt:lpwstr>
  </property>
  <property fmtid="{D5CDD505-2E9C-101B-9397-08002B2CF9AE}" pid="4" name="_dlc_DocIdUrl">
    <vt:lpwstr>https://share.health.wisconsin.gov/mhsa/projects/ciwg/_layouts/DocIdRedir.aspx?ID=QWHMQYTNV6QC-14-3, QWHMQYTNV6QC-14-3</vt:lpwstr>
  </property>
  <property fmtid="{D5CDD505-2E9C-101B-9397-08002B2CF9AE}" pid="5" name="display_urn:schemas-microsoft-com:office:office#Admin">
    <vt:lpwstr>Cork, Patrick  K</vt:lpwstr>
  </property>
  <property fmtid="{D5CDD505-2E9C-101B-9397-08002B2CF9AE}" pid="6" name="Supervisor">
    <vt:lpwstr>18</vt:lpwstr>
  </property>
  <property fmtid="{D5CDD505-2E9C-101B-9397-08002B2CF9AE}" pid="7" name="Admin">
    <vt:lpwstr>17</vt:lpwstr>
  </property>
  <property fmtid="{D5CDD505-2E9C-101B-9397-08002B2CF9AE}" pid="8" name="Project">
    <vt:lpwstr>Budget</vt:lpwstr>
  </property>
  <property fmtid="{D5CDD505-2E9C-101B-9397-08002B2CF9AE}" pid="9" name="OPCM ID">
    <vt:lpwstr>1</vt:lpwstr>
  </property>
  <property fmtid="{D5CDD505-2E9C-101B-9397-08002B2CF9AE}" pid="10" name="Project Title">
    <vt:lpwstr>1</vt:lpwstr>
  </property>
  <property fmtid="{D5CDD505-2E9C-101B-9397-08002B2CF9AE}" pid="11" name="_EndDate">
    <vt:lpwstr>2012-06-30T00:00:00Z</vt:lpwstr>
  </property>
  <property fmtid="{D5CDD505-2E9C-101B-9397-08002B2CF9AE}" pid="12" name="StartDate">
    <vt:lpwstr>2011-07-01T00:00:00Z</vt:lpwstr>
  </property>
  <property fmtid="{D5CDD505-2E9C-101B-9397-08002B2CF9AE}" pid="13" name="display_urn:schemas-microsoft-com:office:office#Supervisor">
    <vt:lpwstr>Harris, Linda A.</vt:lpwstr>
  </property>
  <property fmtid="{D5CDD505-2E9C-101B-9397-08002B2CF9AE}" pid="14" name="ContentTypeId">
    <vt:lpwstr>0x010100B8E7080210D52A47BD45D081BAB2FCE7</vt:lpwstr>
  </property>
</Properties>
</file>