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L:\DigitalComms\1. Forms\F01000\F01997\F01997\"/>
    </mc:Choice>
  </mc:AlternateContent>
  <bookViews>
    <workbookView xWindow="245" yWindow="136" windowWidth="9537" windowHeight="5013" tabRatio="718"/>
  </bookViews>
  <sheets>
    <sheet name="Appendix A - CCOP Utilization" sheetId="3" r:id="rId1"/>
    <sheet name="Appendix B - Risk Reserve" sheetId="11" r:id="rId2"/>
    <sheet name="Appendix C - Admin Expenses" sheetId="5" r:id="rId3"/>
    <sheet name="Appendix D - Certification" sheetId="9" r:id="rId4"/>
  </sheets>
  <definedNames>
    <definedName name="_xlnm.Print_Area" localSheetId="0">'Appendix A - CCOP Utilization'!$A$4:$D$78</definedName>
    <definedName name="_xlnm.Print_Area" localSheetId="1">'Appendix B - Risk Reserve'!$A$13:$D$85</definedName>
    <definedName name="_xlnm.Print_Area" localSheetId="2">'Appendix C - Admin Expenses'!$A$3:$D$24</definedName>
    <definedName name="_xlnm.Print_Titles" localSheetId="1">'Appendix B - Risk Reserve'!#REF!</definedName>
  </definedNames>
  <calcPr calcId="162913"/>
</workbook>
</file>

<file path=xl/calcChain.xml><?xml version="1.0" encoding="utf-8"?>
<calcChain xmlns="http://schemas.openxmlformats.org/spreadsheetml/2006/main">
  <c r="C48" i="3" l="1"/>
  <c r="B16" i="9" l="1"/>
  <c r="B5" i="5"/>
  <c r="B4" i="11"/>
  <c r="C61" i="3" l="1"/>
  <c r="C25" i="3"/>
  <c r="C42" i="3"/>
  <c r="C41" i="3"/>
  <c r="C9" i="5"/>
  <c r="C48" i="11" l="1"/>
  <c r="C53" i="3" l="1"/>
  <c r="C52" i="3"/>
  <c r="A20" i="5" l="1"/>
  <c r="A21" i="5"/>
  <c r="A22" i="5"/>
  <c r="A23" i="5"/>
  <c r="A19" i="5"/>
  <c r="A67" i="11"/>
  <c r="A68" i="11"/>
  <c r="A69" i="11"/>
  <c r="A70" i="11"/>
  <c r="A66" i="11"/>
  <c r="C71" i="11"/>
  <c r="C24" i="5"/>
  <c r="C54" i="3" s="1"/>
  <c r="C57" i="11"/>
  <c r="C38" i="3" s="1"/>
  <c r="C49" i="11"/>
  <c r="C43" i="3" s="1"/>
  <c r="C47" i="11"/>
  <c r="C10" i="5" l="1"/>
  <c r="C52" i="11"/>
  <c r="C46" i="3" s="1"/>
  <c r="C51" i="11"/>
  <c r="C45" i="3" s="1"/>
  <c r="C50" i="11"/>
  <c r="C44" i="3" s="1"/>
  <c r="C56" i="11"/>
  <c r="C55" i="11"/>
  <c r="C34" i="3" s="1"/>
  <c r="C62" i="3" s="1"/>
  <c r="C11" i="5" l="1"/>
  <c r="C13" i="5" s="1"/>
  <c r="C53" i="11"/>
  <c r="C55" i="3" l="1"/>
  <c r="C47" i="3"/>
  <c r="C12" i="3" l="1"/>
  <c r="C27" i="3" s="1"/>
  <c r="C28" i="3" l="1"/>
  <c r="C35" i="3"/>
  <c r="C36" i="3" l="1"/>
  <c r="C37" i="3" s="1"/>
  <c r="C60" i="3" s="1"/>
  <c r="C58" i="3"/>
  <c r="C59" i="3" l="1"/>
  <c r="C39" i="3"/>
  <c r="C29" i="3"/>
  <c r="C30" i="3" s="1"/>
  <c r="C63" i="3" l="1"/>
</calcChain>
</file>

<file path=xl/sharedStrings.xml><?xml version="1.0" encoding="utf-8"?>
<sst xmlns="http://schemas.openxmlformats.org/spreadsheetml/2006/main" count="232" uniqueCount="183">
  <si>
    <t>Primary CCOP Fiscal Contact</t>
  </si>
  <si>
    <t xml:space="preserve">County Waiver Agency: </t>
  </si>
  <si>
    <t>Last Name:</t>
  </si>
  <si>
    <t>First Name:</t>
  </si>
  <si>
    <t>Phone Number:</t>
  </si>
  <si>
    <t>Email Address:</t>
  </si>
  <si>
    <t>Fax Number:</t>
  </si>
  <si>
    <t>Street Address:</t>
  </si>
  <si>
    <t>City:</t>
  </si>
  <si>
    <t>Zip Code:</t>
  </si>
  <si>
    <t>Title / Position</t>
  </si>
  <si>
    <t>Secondary CCOP Fiscal Contact</t>
  </si>
  <si>
    <t xml:space="preserve">First Name: </t>
  </si>
  <si>
    <t>DISTRIBUTION:</t>
  </si>
  <si>
    <t>Please email the completed form to:</t>
  </si>
  <si>
    <t>DHSCLTSFiscal@dhs.wisconsin.gov</t>
  </si>
  <si>
    <t>WISCONSIN DEPARTMENT OF HEALTH SERVICES</t>
  </si>
  <si>
    <t>Street Address</t>
  </si>
  <si>
    <t>Division of Medicaid Services</t>
  </si>
  <si>
    <t>Total Assessment and Plan Expenses</t>
  </si>
  <si>
    <t xml:space="preserve">If a RR account has been closed, enter the closing date of the CCOP RR account. </t>
  </si>
  <si>
    <t>Entries must agree with the HSRS Long-Term Support Module's final C-016 CCOP and L-300 CCOP reports for the reconciled year.</t>
  </si>
  <si>
    <t>Reconciled Year:</t>
  </si>
  <si>
    <t xml:space="preserve">CCOP TCM revenue received during reconciled year </t>
  </si>
  <si>
    <t>Risk reserve deposits funded by a prior year's CCOP allocation</t>
  </si>
  <si>
    <t>CCOP risk reserve summary</t>
  </si>
  <si>
    <t>CCOP risk reserve deposits funded by the reconciled year's CCOP allocation</t>
  </si>
  <si>
    <t xml:space="preserve">CCOP allocation applied as non-federal match for CLTS services </t>
  </si>
  <si>
    <t>The combination of CCOP and BCA funds applied as non-federal match for CLTS services may not exceed the County's CLTS maintenance of effort (MOE) requirement.</t>
  </si>
  <si>
    <t>Pending reconciled year CCOP risk reserve activity</t>
  </si>
  <si>
    <t>Pending risk reserve deposits funded by a prior year's CCOP allocation</t>
  </si>
  <si>
    <t>Pending prior year CCOP risk reserve activity</t>
  </si>
  <si>
    <t>Calendar year risk reserve balance withdrawals</t>
  </si>
  <si>
    <t>Calendar year risk reserve interest and deposits</t>
  </si>
  <si>
    <t>CCOP risk reserve interest accrued during reconciled year</t>
  </si>
  <si>
    <t>Ref ID</t>
  </si>
  <si>
    <t>CWA:</t>
  </si>
  <si>
    <t>CCOP risk reserve maintenance</t>
  </si>
  <si>
    <t>If any risk reserve funds were used for CCOP administrative costs, summarize those costs below</t>
  </si>
  <si>
    <t>CCOP risk reserve expenditures may not exceed the lessor of the Department approved amount or the actual project costs</t>
  </si>
  <si>
    <t>A</t>
  </si>
  <si>
    <t>B</t>
  </si>
  <si>
    <t>C</t>
  </si>
  <si>
    <t>D</t>
  </si>
  <si>
    <t>Initial CCOP Administrative Expenses</t>
  </si>
  <si>
    <t>Approved administrative project</t>
  </si>
  <si>
    <t>Risk reserve funds used</t>
  </si>
  <si>
    <t>F</t>
  </si>
  <si>
    <t>No</t>
  </si>
  <si>
    <t>Administrative variance requested?</t>
  </si>
  <si>
    <t>Administrative reimbursement requested of CCOP allocation</t>
  </si>
  <si>
    <t>Administrative variance costs detailed</t>
  </si>
  <si>
    <t>Year-start CCOP risk reserve account bank statement (if applicable)</t>
  </si>
  <si>
    <t>Year-end CCOP risk reserve account bank statement (if applicable)</t>
  </si>
  <si>
    <t>Please include any additional notes and/or explanations about your CCOP reconciliation form below:</t>
  </si>
  <si>
    <t>Please include any additional notes and/or explanations about your CCOP administrative expenses below:</t>
  </si>
  <si>
    <t>Please include any additional notes and/or explanations about your CCOP risk reserve account below:</t>
  </si>
  <si>
    <t>County agencies with CCOP risk reserve accounts must include the following information with their CCOP reconciliation form:</t>
  </si>
  <si>
    <t xml:space="preserve">Assessment expenses  (SPC 603.01, SPC 603.03) </t>
  </si>
  <si>
    <t xml:space="preserve">Care Plan expenses (SPC 603.02, SPC 603.04) </t>
  </si>
  <si>
    <t>Ending CCOP risk reserve balance</t>
  </si>
  <si>
    <t>E</t>
  </si>
  <si>
    <t>G</t>
  </si>
  <si>
    <t>H</t>
  </si>
  <si>
    <t>I</t>
  </si>
  <si>
    <t>J</t>
  </si>
  <si>
    <t>K</t>
  </si>
  <si>
    <t>L</t>
  </si>
  <si>
    <t>M</t>
  </si>
  <si>
    <t>N</t>
  </si>
  <si>
    <t>O</t>
  </si>
  <si>
    <t>P</t>
  </si>
  <si>
    <t>Q</t>
  </si>
  <si>
    <t>R</t>
  </si>
  <si>
    <t>S</t>
  </si>
  <si>
    <t>T</t>
  </si>
  <si>
    <t>U</t>
  </si>
  <si>
    <t>V</t>
  </si>
  <si>
    <t>If requesting a COP admin variance, use the fields below to demonstrate why a variance is needed</t>
  </si>
  <si>
    <t xml:space="preserve">Straight CCOP Service Expenses 
(All CCOP SPCs excluding assessments (SPC 603.01, SPC 603.03) and plans (SPC 603.02, SPC 603.04). </t>
  </si>
  <si>
    <t>Required Risk Reserve Documentation</t>
  </si>
  <si>
    <t>Net CCOP risk reserve deposit (withdrawal)</t>
  </si>
  <si>
    <t>CCOP risk reserve withdrawals applied to reconciled year non-federal match to Children's Long Term Support (CLTS) services</t>
  </si>
  <si>
    <t>CCOP risk reserve withdrawals for reconciled year administrative expenses</t>
  </si>
  <si>
    <t>CCOP TCM revenue applied to CCOP assessments and plans</t>
  </si>
  <si>
    <t>CCOP TCM revenue applied to CCOP services</t>
  </si>
  <si>
    <t>CCOP risk reserve withdrawals applied to reconciled year CCOP assessments and plans</t>
  </si>
  <si>
    <t>CCOP risk reserve withdrawals applied to reconciled year CCOP services</t>
  </si>
  <si>
    <t>CCOP risk reserve applied to reconciled year CCOP assessments, plans, or services, and CLTS match</t>
  </si>
  <si>
    <t>Starting CCOP risk reserve balance</t>
  </si>
  <si>
    <t>Risk reserve interest</t>
  </si>
  <si>
    <t>Reimbursable administration expenses are limited to 7% of the CCOP base Sub B service allocation (up to 10% with an approved variance)</t>
  </si>
  <si>
    <t>Refer to your annual CCOP financial summary document for more information on your base CCOP allocations</t>
  </si>
  <si>
    <t>DHS notification(s) approving the use of CCOP risk reserve funds for administrative expenses</t>
  </si>
  <si>
    <t>(Optional) Any mid-year CCOP risk reserve bank statements that add clarity to risk reserve activity</t>
  </si>
  <si>
    <t>Risk reserve account closure date (if applicable)</t>
  </si>
  <si>
    <t>Total CCOP TCM revenue applied to CCOP assessments, plans, and services</t>
  </si>
  <si>
    <t>W</t>
  </si>
  <si>
    <t>X</t>
  </si>
  <si>
    <t>Y</t>
  </si>
  <si>
    <t>Z</t>
  </si>
  <si>
    <t>AA</t>
  </si>
  <si>
    <t>AB</t>
  </si>
  <si>
    <t>AC</t>
  </si>
  <si>
    <t>AD</t>
  </si>
  <si>
    <t>AE</t>
  </si>
  <si>
    <t>AF</t>
  </si>
  <si>
    <t>AG</t>
  </si>
  <si>
    <t>AH</t>
  </si>
  <si>
    <t>AI</t>
  </si>
  <si>
    <t>Processed risk reserve deposits (withdrawals)</t>
  </si>
  <si>
    <t>Reimbursable admin is limited to 7% of the CCOP base Sub B service allocation (or 10% with an approved variance)</t>
  </si>
  <si>
    <t>Must align with prior CCOP reconciliations. Enter withdrawals as negative numbers</t>
  </si>
  <si>
    <t>Enter withdrawals as negative numbers</t>
  </si>
  <si>
    <t>Risk reserve withdrawals not applied towards administrative costs will prioritize offsetting CCOP assessments/plans, CCOP services, then CLTS-match in that order</t>
  </si>
  <si>
    <t>TCM revenue not applied towards administrative costs will prioritize offsetting CCOP assessments/plans, then CCOP services, in that order</t>
  </si>
  <si>
    <t>CCOP TCM revenue exceeding CCOP expenditures</t>
  </si>
  <si>
    <t>AK</t>
  </si>
  <si>
    <t>Unreconciled CCOP allocation expense</t>
  </si>
  <si>
    <t>Reason why additional CCOP costs were incurred and a variance is needed</t>
  </si>
  <si>
    <t>Total variance request:</t>
  </si>
  <si>
    <t>Associated expense</t>
  </si>
  <si>
    <t>F-01997 (02/2022)</t>
  </si>
  <si>
    <r>
      <rPr>
        <b/>
        <sz val="9"/>
        <rFont val="Arial"/>
        <family val="2"/>
      </rPr>
      <t xml:space="preserve">NAME - </t>
    </r>
    <r>
      <rPr>
        <sz val="9"/>
        <rFont val="Arial"/>
        <family val="2"/>
      </rPr>
      <t>CWA Representative</t>
    </r>
  </si>
  <si>
    <t>CWA Approval Date</t>
  </si>
  <si>
    <t>SECTION VIII - Risk Reserve (RR) Activity</t>
  </si>
  <si>
    <t>If your County Agency has, or had, a CCOP risk reserve account during the reconciled year complete section VIII</t>
  </si>
  <si>
    <t>Use lines B - E to report risk reserve activity that impacts the reconciled year's CCOP allocation and is included in the year-end bank statement</t>
  </si>
  <si>
    <t>Use fields I - K to report risk reserve activity that impacted a prior year's CCOP allocation and is included in the year-end bank statement</t>
  </si>
  <si>
    <t>SECTION II - CCOP SERVICES</t>
  </si>
  <si>
    <t>SECTION IV - CCOP TARGET CASE MANAGEMENT (TCM) REVENUE</t>
  </si>
  <si>
    <t>APPENDIX B - Risk Reserve (RR) Activity</t>
  </si>
  <si>
    <t>Beige fields are calculated and/or retrieved automatically from other parts of your CCOP reconciliation document.</t>
  </si>
  <si>
    <t>APPENDIX A - CCOP Utilization</t>
  </si>
  <si>
    <t>SECTION I - CCOP ASSESSMENTS AND PLANS</t>
  </si>
  <si>
    <t>SECTION III -  CHILDREN'S LONG-TERM SUPPORT (CLTS) PROGRAM MATCH</t>
  </si>
  <si>
    <t>County Agency:</t>
  </si>
  <si>
    <r>
      <t xml:space="preserve">TCM administration maximum </t>
    </r>
    <r>
      <rPr>
        <i/>
        <sz val="9"/>
        <rFont val="Arial"/>
        <family val="2"/>
      </rPr>
      <t>(7% of TCM revenue)</t>
    </r>
  </si>
  <si>
    <r>
      <t xml:space="preserve">CCOP TCM revenue applied to CCOP administrative expenses </t>
    </r>
    <r>
      <rPr>
        <i/>
        <sz val="9"/>
        <rFont val="Arial"/>
        <family val="2"/>
      </rPr>
      <t>(May not exceed line G)</t>
    </r>
  </si>
  <si>
    <r>
      <t xml:space="preserve">Ending CCOP risk reserve balance adjusted for unreported CCOP activity </t>
    </r>
    <r>
      <rPr>
        <i/>
        <sz val="9"/>
        <rFont val="Arial"/>
        <family val="2"/>
      </rPr>
      <t>(May not exceed statutory limit)</t>
    </r>
  </si>
  <si>
    <r>
      <t xml:space="preserve">Reported unreimbursed, and unrequested, CCOP administrative costs 
</t>
    </r>
    <r>
      <rPr>
        <i/>
        <sz val="9"/>
        <rFont val="Arial"/>
        <family val="2"/>
      </rPr>
      <t>(Does not include CCOP administrative requests denied due to policy maximums)</t>
    </r>
  </si>
  <si>
    <r>
      <t xml:space="preserve">Net CCOP funding needed for risk reserve deposits </t>
    </r>
    <r>
      <rPr>
        <i/>
        <sz val="9"/>
        <rFont val="Arial"/>
        <family val="2"/>
      </rPr>
      <t>(AH = M)</t>
    </r>
  </si>
  <si>
    <r>
      <t xml:space="preserve">SECTION V - RISK RESERVE (RR) SUMMARY </t>
    </r>
    <r>
      <rPr>
        <i/>
        <sz val="12"/>
        <rFont val="Arial"/>
        <family val="2"/>
      </rPr>
      <t>(retrieved automatically from appendix B)</t>
    </r>
  </si>
  <si>
    <r>
      <t xml:space="preserve">SECTION VI – CCOP ADMINISTRATIVE EXPENSES </t>
    </r>
    <r>
      <rPr>
        <i/>
        <sz val="12"/>
        <rFont val="Arial"/>
        <family val="2"/>
      </rPr>
      <t>(retrieved automatically from appendix D)</t>
    </r>
  </si>
  <si>
    <r>
      <t xml:space="preserve">SECTION VII – CCOP SUMMARY </t>
    </r>
    <r>
      <rPr>
        <i/>
        <sz val="12"/>
        <rFont val="Arial"/>
        <family val="2"/>
      </rPr>
      <t>(calculated automatically from above)</t>
    </r>
  </si>
  <si>
    <r>
      <t xml:space="preserve">Risk reserve deposits funded by the reconciled year's CCOP allocation 
</t>
    </r>
    <r>
      <rPr>
        <i/>
        <sz val="9"/>
        <rFont val="Arial"/>
        <family val="2"/>
      </rPr>
      <t>(New CCOP risk reserve accounts require prior Department review and approval)</t>
    </r>
  </si>
  <si>
    <r>
      <t xml:space="preserve">Use lines F - H to report risk reserve activity that impacts the reconciled year's CCOP allocation and is </t>
    </r>
    <r>
      <rPr>
        <b/>
        <i/>
        <sz val="9"/>
        <rFont val="Arial"/>
        <family val="2"/>
      </rPr>
      <t>not</t>
    </r>
    <r>
      <rPr>
        <i/>
        <sz val="9"/>
        <rFont val="Arial"/>
        <family val="2"/>
      </rPr>
      <t xml:space="preserve"> included in the year-end bank statement</t>
    </r>
  </si>
  <si>
    <r>
      <t xml:space="preserve">Pending risk reserve deposits funded by the reconciled year's CCOP allocation 
</t>
    </r>
    <r>
      <rPr>
        <i/>
        <sz val="9"/>
        <rFont val="Arial"/>
        <family val="2"/>
      </rPr>
      <t>(New CCOP risk reserve accounts require prior Department review and approval)</t>
    </r>
  </si>
  <si>
    <r>
      <t xml:space="preserve">Use fields L - N to report risk reserve activity that impacted a prior year's CCOP allocation and is </t>
    </r>
    <r>
      <rPr>
        <b/>
        <i/>
        <sz val="9"/>
        <rFont val="Arial"/>
        <family val="2"/>
      </rPr>
      <t>not</t>
    </r>
    <r>
      <rPr>
        <i/>
        <sz val="9"/>
        <rFont val="Arial"/>
        <family val="2"/>
      </rPr>
      <t xml:space="preserve"> included in the year-end bank statement</t>
    </r>
  </si>
  <si>
    <r>
      <t xml:space="preserve">Ending CCOP risk reserve balance </t>
    </r>
    <r>
      <rPr>
        <b/>
        <i/>
        <sz val="9"/>
        <rFont val="Arial"/>
        <family val="2"/>
      </rPr>
      <t>(include year-end bank statement)</t>
    </r>
  </si>
  <si>
    <r>
      <t xml:space="preserve">Ending CCOP risk reserve balance adjusted for pending CCOP activity </t>
    </r>
    <r>
      <rPr>
        <i/>
        <sz val="9"/>
        <rFont val="Arial"/>
        <family val="2"/>
      </rPr>
      <t>(May not exceed statutory limit)</t>
    </r>
  </si>
  <si>
    <r>
      <t xml:space="preserve">CCOP risk reserve withdrawals for reconciled year administrative expenses </t>
    </r>
    <r>
      <rPr>
        <i/>
        <sz val="9"/>
        <rFont val="Arial"/>
        <family val="2"/>
      </rPr>
      <t>(requires prior department review and approval)</t>
    </r>
  </si>
  <si>
    <r>
      <t xml:space="preserve">Total </t>
    </r>
    <r>
      <rPr>
        <i/>
        <sz val="9"/>
        <color theme="1"/>
        <rFont val="Arial"/>
        <family val="2"/>
      </rPr>
      <t>(must align with line X)</t>
    </r>
    <r>
      <rPr>
        <b/>
        <sz val="9"/>
        <color theme="1"/>
        <rFont val="Arial"/>
        <family val="2"/>
      </rPr>
      <t>:</t>
    </r>
  </si>
  <si>
    <r>
      <t xml:space="preserve">CCOP admin expenses paid by CCOP targeted case management revenue </t>
    </r>
    <r>
      <rPr>
        <i/>
        <sz val="9"/>
        <color rgb="FF000000"/>
        <rFont val="Arial"/>
        <family val="2"/>
      </rPr>
      <t>(from appendix B)</t>
    </r>
  </si>
  <si>
    <r>
      <t xml:space="preserve">CCOP admin expenses paid by CCOP risk reserve funds </t>
    </r>
    <r>
      <rPr>
        <i/>
        <sz val="9"/>
        <color rgb="FF000000"/>
        <rFont val="Arial"/>
        <family val="2"/>
      </rPr>
      <t>(from appendix C)</t>
    </r>
  </si>
  <si>
    <r>
      <t xml:space="preserve">Remaining unreimbursed CCOP admin expenses </t>
    </r>
    <r>
      <rPr>
        <i/>
        <sz val="9"/>
        <color theme="1"/>
        <rFont val="Arial"/>
        <family val="2"/>
      </rPr>
      <t>(D = A - B - C )</t>
    </r>
  </si>
  <si>
    <r>
      <t xml:space="preserve">Administrative reimbursement requested from CCOP allocation 
</t>
    </r>
    <r>
      <rPr>
        <i/>
        <sz val="9"/>
        <color theme="1"/>
        <rFont val="Arial"/>
        <family val="2"/>
      </rPr>
      <t>CCOP administrative reimbursements will not exceed 7% (10% with a variance) of the CCOP Base Sub B allocation</t>
    </r>
  </si>
  <si>
    <r>
      <t xml:space="preserve">Reported unreimbursed, and unrequested, CCOP admin 
</t>
    </r>
    <r>
      <rPr>
        <i/>
        <sz val="9"/>
        <color theme="1"/>
        <rFont val="Arial"/>
        <family val="2"/>
      </rPr>
      <t>(Does not include CCOP administrative requests denied due to policy maximums)</t>
    </r>
  </si>
  <si>
    <r>
      <t xml:space="preserve">Do you wish to request a variance for CCOP admin expenses exceeding 7% of the CCOP Base Sub B allocation? 
</t>
    </r>
    <r>
      <rPr>
        <i/>
        <sz val="9"/>
        <color theme="1"/>
        <rFont val="Arial"/>
        <family val="2"/>
      </rPr>
      <t>(If yes, fill out the chart below. Subject to DHS review/approval)</t>
    </r>
  </si>
  <si>
    <t>APPENDIX D - CONTACT INFO AND CERTIFICATION</t>
  </si>
  <si>
    <t>Please consult the instructions (F-01997i) for more detailed information</t>
  </si>
  <si>
    <t>Section VIII-A: Reconciled year CCOP risk reserve activity</t>
  </si>
  <si>
    <r>
      <t xml:space="preserve">Section VIII-B: </t>
    </r>
    <r>
      <rPr>
        <b/>
        <i/>
        <sz val="11"/>
        <rFont val="Arial"/>
        <family val="2"/>
      </rPr>
      <t>Pending</t>
    </r>
    <r>
      <rPr>
        <b/>
        <sz val="11"/>
        <rFont val="Arial"/>
        <family val="2"/>
      </rPr>
      <t xml:space="preserve"> reconciled year CCOP risk reserve activity</t>
    </r>
  </si>
  <si>
    <t xml:space="preserve">Section VIII-C: Prior year CCOP risk reserve activity resolved during reconciled year </t>
  </si>
  <si>
    <r>
      <t xml:space="preserve">Section VIII-D: </t>
    </r>
    <r>
      <rPr>
        <b/>
        <i/>
        <sz val="11"/>
        <rFont val="Arial"/>
        <family val="2"/>
      </rPr>
      <t>Pending</t>
    </r>
    <r>
      <rPr>
        <b/>
        <sz val="11"/>
        <rFont val="Arial"/>
        <family val="2"/>
      </rPr>
      <t xml:space="preserve"> prior year CCOP risk reserve activity</t>
    </r>
  </si>
  <si>
    <t>SECTION IX - Risk Reserve Applied to Administrative Expenses</t>
  </si>
  <si>
    <t>APPENDIX C / SECTION X - CCOP ADMINISTRATIVE EXPENSES</t>
  </si>
  <si>
    <r>
      <t>Total CCOP administration expenses 
I</t>
    </r>
    <r>
      <rPr>
        <i/>
        <sz val="9"/>
        <color rgb="FF000000"/>
        <rFont val="Arial"/>
        <family val="2"/>
      </rPr>
      <t>nclude CCOP admin expenses above the 7% of Base Sub B allocation maximum, administrative expenses offset by TCM revenue, and administrative expenses being paid by CCOP risk reserve funds</t>
    </r>
  </si>
  <si>
    <t>Variance Request Chart</t>
  </si>
  <si>
    <t>SECTION XI - CONTACT INFORMATION</t>
  </si>
  <si>
    <t>SECTION XII - CERTIFICATION</t>
  </si>
  <si>
    <r>
      <t xml:space="preserve">Risk reserve withdrawals for reconciled year CCOP assessments, plans, services, and/or CLTS match </t>
    </r>
    <r>
      <rPr>
        <i/>
        <sz val="9"/>
        <rFont val="Arial"/>
        <family val="2"/>
      </rPr>
      <t>(report as a negative value)</t>
    </r>
  </si>
  <si>
    <r>
      <t xml:space="preserve">Pending risk reserve withdrawals for prior year CCOP assessments, plans, or services, and CLTS match </t>
    </r>
    <r>
      <rPr>
        <i/>
        <sz val="9"/>
        <rFont val="Arial"/>
        <family val="2"/>
      </rPr>
      <t>(report as a negative value)</t>
    </r>
  </si>
  <si>
    <r>
      <t xml:space="preserve">Risk reserve withdrawals for prior year CCOP assessments, plans, or services, and CLTS match </t>
    </r>
    <r>
      <rPr>
        <i/>
        <sz val="9"/>
        <rFont val="Arial"/>
        <family val="2"/>
      </rPr>
      <t>(report as a negative value)</t>
    </r>
  </si>
  <si>
    <r>
      <t xml:space="preserve">Pending risk reserve withdrawals for reconciled year CCOP assessments, plans, or services, and CLTS match </t>
    </r>
    <r>
      <rPr>
        <i/>
        <sz val="9"/>
        <rFont val="Arial"/>
        <family val="2"/>
      </rPr>
      <t>(report as a negative value)</t>
    </r>
  </si>
  <si>
    <r>
      <t xml:space="preserve">Risk reserve withdrawals for reconciled year administrative expenses </t>
    </r>
    <r>
      <rPr>
        <i/>
        <sz val="9"/>
        <rFont val="Arial"/>
        <family val="2"/>
      </rPr>
      <t>(report as a negative value; requires prior department review and approval)</t>
    </r>
  </si>
  <si>
    <r>
      <t xml:space="preserve">Pending risk reserve withdrawals for reconciled year administrative expenses 
</t>
    </r>
    <r>
      <rPr>
        <i/>
        <sz val="9"/>
        <rFont val="Arial"/>
        <family val="2"/>
      </rPr>
      <t>(report as a negative value; requires prior department review and approval)</t>
    </r>
  </si>
  <si>
    <r>
      <t xml:space="preserve">Risk reserve withdrawals for prior year administrative expenses </t>
    </r>
    <r>
      <rPr>
        <i/>
        <sz val="9"/>
        <rFont val="Arial"/>
        <family val="2"/>
      </rPr>
      <t>(report as a negative value)</t>
    </r>
  </si>
  <si>
    <r>
      <t xml:space="preserve">Pending risk reserve funding withdrawals for prior year administrative expenses </t>
    </r>
    <r>
      <rPr>
        <i/>
        <sz val="9"/>
        <rFont val="Arial"/>
        <family val="2"/>
      </rPr>
      <t>(report as a negative value)</t>
    </r>
  </si>
  <si>
    <r>
      <t xml:space="preserve">Net CCOP funding needed for CCOP services </t>
    </r>
    <r>
      <rPr>
        <i/>
        <sz val="9"/>
        <rFont val="Arial"/>
        <family val="2"/>
      </rPr>
      <t>(AF = D - J + O)</t>
    </r>
  </si>
  <si>
    <r>
      <t xml:space="preserve">Net CCOP funding needed for administrative request </t>
    </r>
    <r>
      <rPr>
        <i/>
        <sz val="9"/>
        <rFont val="Arial"/>
        <family val="2"/>
      </rPr>
      <t>(AG = AA)</t>
    </r>
    <r>
      <rPr>
        <sz val="9"/>
        <rFont val="Arial"/>
        <family val="2"/>
      </rPr>
      <t xml:space="preserve">
</t>
    </r>
    <r>
      <rPr>
        <i/>
        <sz val="9"/>
        <rFont val="Arial"/>
        <family val="2"/>
      </rPr>
      <t>Does not account for CCOP administrative reimbursement maximums</t>
    </r>
  </si>
  <si>
    <r>
      <t xml:space="preserve">CCOP funding used for CLTS match contributions </t>
    </r>
    <r>
      <rPr>
        <i/>
        <sz val="9"/>
        <rFont val="Arial"/>
        <family val="2"/>
      </rPr>
      <t>(AG = E + P)</t>
    </r>
  </si>
  <si>
    <r>
      <t xml:space="preserve">Net CCOP funding needed for assessments and plans </t>
    </r>
    <r>
      <rPr>
        <i/>
        <sz val="9"/>
        <rFont val="Arial"/>
        <family val="2"/>
      </rPr>
      <t>(AE = C - I + N)
Does not account for assessment and plan allocation (Sub A allocation) limitations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</si>
</sst>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_);[Red]\(&quot;$&quot;#,##0.00\)"/>
    <numFmt numFmtId="44" formatCode="_(&quot;$&quot;* #,##0.00_);_(&quot;$&quot;* \(#,##0.00\);_(&quot;$&quot;* &quot;-&quot;??_);_(@_)"/>
    <numFmt numFmtId="43" formatCode="_(* #,##0.00_);_(* \(#,##0.00\);_(* &quot;-&quot;??_);_(@_)"/>
    <numFmt numFmtId="164" formatCode="&quot;$&quot;#,##0.00"/>
    <numFmt numFmtId="165" formatCode="_(&quot;$&quot;* #,##0_);_(&quot;$&quot;* \(#,##0\);_(&quot;$&quot;* &quot;-&quot;??_);_(@_)"/>
    <numFmt numFmtId="166" formatCode="&quot;$&quot;#,##0"/>
    <numFmt numFmtId="167" formatCode="00000\-0000"/>
    <numFmt numFmtId="168" formatCode="[&lt;=9999999]###\-####;\(###\)\ ###\-####"/>
    <numFmt numFmtId="169" formatCode="mm/dd/yy;@"/>
  </numFmts>
  <fonts count="84" x14ac:knownFonts="1">
    <font>
      <sz val="11"/>
      <color theme="1"/>
      <name val="Calibri"/>
      <family val="2"/>
      <scheme val="minor"/>
    </font>
    <font>
      <u/>
      <sz val="10"/>
      <color theme="10"/>
      <name val="Tahoma"/>
      <family val="2"/>
    </font>
    <font>
      <sz val="10"/>
      <name val="Tahoma"/>
      <family val="2"/>
    </font>
    <font>
      <sz val="11"/>
      <color theme="1"/>
      <name val="Arial"/>
      <family val="2"/>
    </font>
    <font>
      <b/>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2"/>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u/>
      <sz val="11"/>
      <color indexed="12"/>
      <name val="Calibri"/>
      <family val="2"/>
    </font>
    <font>
      <u/>
      <sz val="11"/>
      <color theme="10"/>
      <name val="Calibri"/>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Narrow"/>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000000"/>
      <name val="Arial"/>
      <family val="2"/>
    </font>
    <font>
      <b/>
      <i/>
      <sz val="10"/>
      <name val="Arial"/>
      <family val="2"/>
    </font>
    <font>
      <sz val="10"/>
      <name val="MS Sans Serif"/>
      <family val="2"/>
    </font>
    <font>
      <sz val="10"/>
      <color rgb="FF0070C0"/>
      <name val="Arial"/>
      <family val="2"/>
    </font>
    <font>
      <u/>
      <sz val="10"/>
      <color indexed="12"/>
      <name val="Arial"/>
      <family val="2"/>
    </font>
    <font>
      <sz val="10"/>
      <name val="Times New Roman"/>
      <family val="1"/>
    </font>
    <font>
      <sz val="18"/>
      <color theme="3"/>
      <name val="Cambria"/>
      <family val="2"/>
      <scheme val="major"/>
    </font>
    <font>
      <sz val="12"/>
      <color theme="1"/>
      <name val="Arial"/>
      <family val="2"/>
    </font>
    <font>
      <b/>
      <sz val="11"/>
      <color indexed="8"/>
      <name val="Arial"/>
      <family val="2"/>
    </font>
    <font>
      <b/>
      <sz val="11"/>
      <color theme="1"/>
      <name val="Arial"/>
      <family val="2"/>
    </font>
    <font>
      <sz val="11"/>
      <name val="Arial"/>
      <family val="2"/>
    </font>
    <font>
      <b/>
      <sz val="11"/>
      <name val="Arial"/>
      <family val="2"/>
    </font>
    <font>
      <b/>
      <sz val="11"/>
      <color rgb="FF000000"/>
      <name val="Arial"/>
      <family val="2"/>
    </font>
    <font>
      <b/>
      <i/>
      <sz val="11"/>
      <name val="Arial"/>
      <family val="2"/>
    </font>
    <font>
      <sz val="9"/>
      <name val="Arial"/>
      <family val="2"/>
    </font>
    <font>
      <b/>
      <sz val="9"/>
      <name val="Arial"/>
      <family val="2"/>
    </font>
    <font>
      <sz val="9"/>
      <color theme="1"/>
      <name val="Calibri"/>
      <family val="2"/>
      <scheme val="minor"/>
    </font>
    <font>
      <b/>
      <sz val="12"/>
      <name val="Arial"/>
      <family val="2"/>
    </font>
    <font>
      <sz val="12"/>
      <name val="Arial"/>
      <family val="2"/>
    </font>
    <font>
      <b/>
      <sz val="14"/>
      <name val="Arial"/>
      <family val="2"/>
    </font>
    <font>
      <i/>
      <sz val="9"/>
      <name val="Arial"/>
      <family val="2"/>
    </font>
    <font>
      <sz val="9"/>
      <color theme="1"/>
      <name val="Arial"/>
      <family val="2"/>
    </font>
    <font>
      <i/>
      <sz val="9"/>
      <color theme="1"/>
      <name val="Arial"/>
      <family val="2"/>
    </font>
    <font>
      <i/>
      <sz val="12"/>
      <name val="Arial"/>
      <family val="2"/>
    </font>
    <font>
      <i/>
      <sz val="9"/>
      <color theme="1"/>
      <name val="Calibri"/>
      <family val="2"/>
      <scheme val="minor"/>
    </font>
    <font>
      <b/>
      <i/>
      <sz val="9"/>
      <name val="Arial"/>
      <family val="2"/>
    </font>
    <font>
      <b/>
      <sz val="9"/>
      <color theme="1"/>
      <name val="Arial"/>
      <family val="2"/>
    </font>
    <font>
      <b/>
      <sz val="9"/>
      <color rgb="FF000000"/>
      <name val="Arial"/>
      <family val="2"/>
    </font>
    <font>
      <i/>
      <sz val="9"/>
      <color rgb="FF000000"/>
      <name val="Arial"/>
      <family val="2"/>
    </font>
    <font>
      <sz val="14"/>
      <name val="Arial"/>
      <family val="2"/>
    </font>
    <font>
      <sz val="14"/>
      <color theme="1"/>
      <name val="Arial"/>
      <family val="2"/>
    </font>
    <font>
      <b/>
      <sz val="9"/>
      <color indexed="8"/>
      <name val="Arial"/>
      <family val="2"/>
    </font>
    <font>
      <sz val="9"/>
      <color theme="1"/>
      <name val="Times New Roman"/>
      <family val="1"/>
    </font>
    <font>
      <sz val="9"/>
      <color indexed="8"/>
      <name val="Times New Roman"/>
      <family val="1"/>
    </font>
    <font>
      <sz val="9"/>
      <color indexed="8"/>
      <name val="Arial"/>
      <family val="2"/>
    </font>
    <font>
      <sz val="9"/>
      <name val="Times New Roman"/>
      <family val="1"/>
    </font>
    <font>
      <u/>
      <sz val="9"/>
      <color theme="10"/>
      <name val="Arial"/>
      <family val="2"/>
    </font>
    <font>
      <sz val="9"/>
      <color rgb="FF000000"/>
      <name val="Arial"/>
      <family val="2"/>
    </font>
  </fonts>
  <fills count="6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66"/>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39997558519241921"/>
        <bgColor indexed="64"/>
      </patternFill>
    </fill>
  </fills>
  <borders count="3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467">
    <xf numFmtId="0" fontId="0" fillId="0" borderId="0"/>
    <xf numFmtId="0" fontId="1" fillId="0" borderId="0" applyNumberFormat="0" applyFill="0" applyBorder="0" applyAlignment="0" applyProtection="0">
      <alignment vertical="top"/>
      <protection locked="0"/>
    </xf>
    <xf numFmtId="0" fontId="2" fillId="0" borderId="0"/>
    <xf numFmtId="44" fontId="5" fillId="0" borderId="0" applyFont="0" applyFill="0" applyBorder="0" applyAlignment="0" applyProtection="0"/>
    <xf numFmtId="0" fontId="6" fillId="0" borderId="0" applyNumberFormat="0" applyFill="0" applyBorder="0" applyAlignment="0" applyProtection="0"/>
    <xf numFmtId="0" fontId="9" fillId="0" borderId="0" applyNumberFormat="0" applyFill="0" applyBorder="0" applyAlignment="0" applyProtection="0"/>
    <xf numFmtId="0" fontId="10" fillId="0" borderId="12" applyNumberFormat="0" applyFill="0" applyAlignment="0" applyProtection="0"/>
    <xf numFmtId="0" fontId="11" fillId="0" borderId="13" applyNumberFormat="0" applyFill="0" applyAlignment="0" applyProtection="0"/>
    <xf numFmtId="0" fontId="12" fillId="0" borderId="14" applyNumberFormat="0" applyFill="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15" applyNumberFormat="0" applyAlignment="0" applyProtection="0"/>
    <xf numFmtId="0" fontId="17" fillId="9" borderId="16" applyNumberFormat="0" applyAlignment="0" applyProtection="0"/>
    <xf numFmtId="0" fontId="18" fillId="9" borderId="15" applyNumberFormat="0" applyAlignment="0" applyProtection="0"/>
    <xf numFmtId="0" fontId="19" fillId="0" borderId="17" applyNumberFormat="0" applyFill="0" applyAlignment="0" applyProtection="0"/>
    <xf numFmtId="0" fontId="20" fillId="10" borderId="18" applyNumberFormat="0" applyAlignment="0" applyProtection="0"/>
    <xf numFmtId="0" fontId="21" fillId="0" borderId="0" applyNumberFormat="0" applyFill="0" applyBorder="0" applyAlignment="0" applyProtection="0"/>
    <xf numFmtId="0" fontId="5" fillId="11" borderId="19" applyNumberFormat="0" applyFont="0" applyAlignment="0" applyProtection="0"/>
    <xf numFmtId="0" fontId="22" fillId="0" borderId="0" applyNumberFormat="0" applyFill="0" applyBorder="0" applyAlignment="0" applyProtection="0"/>
    <xf numFmtId="0" fontId="4" fillId="0" borderId="20" applyNumberFormat="0" applyFill="0" applyAlignment="0" applyProtection="0"/>
    <xf numFmtId="0" fontId="23"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3" fillId="35" borderId="0" applyNumberFormat="0" applyBorder="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6"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7"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1" fillId="54" borderId="21"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0" fontId="32" fillId="55" borderId="22" applyNumberFormat="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2"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3" fontId="2"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0" fontId="7" fillId="0" borderId="0" applyFont="0" applyFill="0" applyBorder="0" applyAlignment="0" applyProtection="0"/>
    <xf numFmtId="44" fontId="2"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7" fillId="0" borderId="0" applyFont="0" applyFill="0" applyBorder="0" applyAlignment="0" applyProtection="0"/>
    <xf numFmtId="8" fontId="7"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39" fillId="41" borderId="21" applyNumberFormat="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41" fillId="56"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2"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0" borderId="0"/>
    <xf numFmtId="0" fontId="33" fillId="0" borderId="0"/>
    <xf numFmtId="0" fontId="7" fillId="0" borderId="0"/>
    <xf numFmtId="0" fontId="33" fillId="0" borderId="0"/>
    <xf numFmtId="0" fontId="5" fillId="0" borderId="0"/>
    <xf numFmtId="0" fontId="7"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0" borderId="0"/>
    <xf numFmtId="0" fontId="7" fillId="0" borderId="0"/>
    <xf numFmtId="0" fontId="7" fillId="0" borderId="0"/>
    <xf numFmtId="0" fontId="2"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7" fillId="57" borderId="27" applyNumberFormat="0" applyFon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0" fontId="42" fillId="54" borderId="28"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4" fillId="0" borderId="29" applyNumberFormat="0" applyFill="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6" fillId="0" borderId="0" applyNumberFormat="0" applyFill="0" applyBorder="0" applyAlignment="0" applyProtection="0"/>
    <xf numFmtId="0" fontId="7" fillId="0" borderId="0"/>
    <xf numFmtId="0" fontId="5" fillId="0" borderId="0"/>
    <xf numFmtId="0" fontId="5" fillId="0" borderId="0"/>
    <xf numFmtId="0" fontId="10" fillId="0" borderId="12" applyNumberFormat="0" applyFill="0" applyAlignment="0" applyProtection="0"/>
    <xf numFmtId="0" fontId="11" fillId="0" borderId="13" applyNumberFormat="0" applyFill="0" applyAlignment="0" applyProtection="0"/>
    <xf numFmtId="0" fontId="12" fillId="0" borderId="14" applyNumberFormat="0" applyFill="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15" applyNumberFormat="0" applyAlignment="0" applyProtection="0"/>
    <xf numFmtId="0" fontId="17" fillId="9" borderId="16" applyNumberFormat="0" applyAlignment="0" applyProtection="0"/>
    <xf numFmtId="0" fontId="18" fillId="9" borderId="15" applyNumberFormat="0" applyAlignment="0" applyProtection="0"/>
    <xf numFmtId="0" fontId="19" fillId="0" borderId="17" applyNumberFormat="0" applyFill="0" applyAlignment="0" applyProtection="0"/>
    <xf numFmtId="0" fontId="20" fillId="10" borderId="18"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4" fillId="0" borderId="20" applyNumberFormat="0" applyFill="0" applyAlignment="0" applyProtection="0"/>
    <xf numFmtId="0" fontId="23"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3" fillId="35" borderId="0" applyNumberFormat="0" applyBorder="0" applyAlignment="0" applyProtection="0"/>
    <xf numFmtId="0" fontId="26" fillId="0" borderId="0" applyNumberFormat="0" applyFill="0" applyBorder="0" applyAlignment="0" applyProtection="0">
      <alignment vertical="top"/>
      <protection locked="0"/>
    </xf>
    <xf numFmtId="0" fontId="46" fillId="0" borderId="0"/>
    <xf numFmtId="43" fontId="46" fillId="0" borderId="0" applyFont="0" applyFill="0" applyBorder="0" applyAlignment="0" applyProtection="0"/>
    <xf numFmtId="0" fontId="7" fillId="0" borderId="0"/>
    <xf numFmtId="43" fontId="47" fillId="0" borderId="0" applyFont="0" applyFill="0" applyBorder="0" applyAlignment="0" applyProtection="0"/>
    <xf numFmtId="43" fontId="47" fillId="0" borderId="0" applyFont="0" applyFill="0" applyBorder="0" applyAlignment="0" applyProtection="0"/>
    <xf numFmtId="0" fontId="8" fillId="0" borderId="0"/>
    <xf numFmtId="0" fontId="46" fillId="0" borderId="0"/>
    <xf numFmtId="0" fontId="27" fillId="0" borderId="0"/>
    <xf numFmtId="0" fontId="46" fillId="0" borderId="0"/>
    <xf numFmtId="44" fontId="27" fillId="0" borderId="0" applyFont="0" applyFill="0" applyBorder="0" applyAlignment="0" applyProtection="0"/>
    <xf numFmtId="0" fontId="7" fillId="0" borderId="0"/>
    <xf numFmtId="0" fontId="3" fillId="0" borderId="0"/>
    <xf numFmtId="0" fontId="46" fillId="0" borderId="0"/>
    <xf numFmtId="0" fontId="27" fillId="0" borderId="0"/>
    <xf numFmtId="0" fontId="46" fillId="0" borderId="0"/>
    <xf numFmtId="0" fontId="46" fillId="0" borderId="0"/>
    <xf numFmtId="43" fontId="46"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4" fillId="0" borderId="0">
      <alignment vertical="top"/>
    </xf>
    <xf numFmtId="0" fontId="24" fillId="0" borderId="0">
      <alignment vertical="top"/>
    </xf>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5"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4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8" fontId="27" fillId="0" borderId="0" applyFont="0" applyFill="0" applyBorder="0" applyAlignment="0" applyProtection="0"/>
    <xf numFmtId="8" fontId="24" fillId="0" borderId="0" applyFont="0" applyFill="0" applyBorder="0" applyAlignment="0" applyProtection="0"/>
    <xf numFmtId="8" fontId="24" fillId="0" borderId="0" applyFont="0" applyFill="0" applyBorder="0" applyAlignment="0" applyProtection="0"/>
    <xf numFmtId="8" fontId="24" fillId="0" borderId="0" applyFont="0" applyFill="0" applyBorder="0" applyAlignment="0" applyProtection="0"/>
    <xf numFmtId="44" fontId="5" fillId="0" borderId="0" applyFont="0" applyFill="0" applyBorder="0" applyAlignment="0" applyProtection="0"/>
    <xf numFmtId="8" fontId="2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8" fontId="24" fillId="0" borderId="0" applyFont="0" applyFill="0" applyBorder="0" applyAlignment="0" applyProtection="0"/>
    <xf numFmtId="8" fontId="24" fillId="0" borderId="0" applyFont="0" applyFill="0" applyBorder="0" applyAlignment="0" applyProtection="0"/>
    <xf numFmtId="8" fontId="27" fillId="0" borderId="0" applyFont="0" applyFill="0" applyBorder="0" applyAlignment="0" applyProtection="0"/>
    <xf numFmtId="44" fontId="7" fillId="0" borderId="0" applyFont="0" applyFill="0" applyBorder="0" applyAlignment="0" applyProtection="0"/>
    <xf numFmtId="0" fontId="49" fillId="58" borderId="0" applyNumberFormat="0"/>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1" fillId="0" borderId="0"/>
    <xf numFmtId="0" fontId="48" fillId="0" borderId="0"/>
    <xf numFmtId="0" fontId="48" fillId="0" borderId="0"/>
    <xf numFmtId="0" fontId="5" fillId="0" borderId="0"/>
    <xf numFmtId="0" fontId="48" fillId="0" borderId="0"/>
    <xf numFmtId="0" fontId="5" fillId="0" borderId="0"/>
    <xf numFmtId="0" fontId="51" fillId="0" borderId="0"/>
    <xf numFmtId="0" fontId="5" fillId="0" borderId="0"/>
    <xf numFmtId="0" fontId="5" fillId="0" borderId="0"/>
    <xf numFmtId="0" fontId="7" fillId="0" borderId="0"/>
    <xf numFmtId="0" fontId="5" fillId="0" borderId="0"/>
    <xf numFmtId="0" fontId="5" fillId="0" borderId="0"/>
    <xf numFmtId="0" fontId="7" fillId="0" borderId="0"/>
    <xf numFmtId="0" fontId="5" fillId="0" borderId="0"/>
    <xf numFmtId="0" fontId="5" fillId="0" borderId="0"/>
    <xf numFmtId="0" fontId="5" fillId="0" borderId="0"/>
    <xf numFmtId="0" fontId="2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7" fillId="0" borderId="0"/>
    <xf numFmtId="0" fontId="48" fillId="0" borderId="0"/>
    <xf numFmtId="0" fontId="48" fillId="0" borderId="0"/>
    <xf numFmtId="0" fontId="5" fillId="0" borderId="0"/>
    <xf numFmtId="0" fontId="5" fillId="0" borderId="0"/>
    <xf numFmtId="0" fontId="28" fillId="11" borderId="19" applyNumberFormat="0" applyFont="0" applyAlignment="0" applyProtection="0"/>
    <xf numFmtId="0" fontId="5" fillId="11" borderId="19"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48" fillId="0" borderId="0" applyFont="0" applyFill="0" applyBorder="0" applyAlignment="0" applyProtection="0"/>
    <xf numFmtId="9" fontId="27" fillId="0" borderId="0" applyFont="0" applyFill="0" applyBorder="0" applyAlignment="0" applyProtection="0"/>
    <xf numFmtId="9" fontId="48" fillId="0" borderId="0" applyFont="0" applyFill="0" applyBorder="0" applyAlignment="0" applyProtection="0"/>
    <xf numFmtId="9" fontId="5" fillId="0" borderId="0" applyFont="0" applyFill="0" applyBorder="0" applyAlignment="0" applyProtection="0"/>
    <xf numFmtId="9" fontId="48"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0" borderId="0" applyNumberFormat="0" applyFill="0" applyBorder="0" applyAlignment="0" applyProtection="0"/>
  </cellStyleXfs>
  <cellXfs count="271">
    <xf numFmtId="0" fontId="0" fillId="0" borderId="0" xfId="0"/>
    <xf numFmtId="0" fontId="55" fillId="0" borderId="0" xfId="0" applyFont="1" applyProtection="1"/>
    <xf numFmtId="0" fontId="56" fillId="3" borderId="0" xfId="0" applyFont="1" applyFill="1" applyAlignment="1" applyProtection="1">
      <alignment horizontal="right"/>
    </xf>
    <xf numFmtId="0" fontId="57" fillId="3" borderId="0" xfId="0" applyFont="1" applyFill="1" applyAlignment="1" applyProtection="1">
      <alignment horizontal="center" vertical="center"/>
    </xf>
    <xf numFmtId="0" fontId="56" fillId="3" borderId="0" xfId="0" applyFont="1" applyFill="1" applyAlignment="1" applyProtection="1">
      <alignment wrapText="1"/>
    </xf>
    <xf numFmtId="0" fontId="56" fillId="3" borderId="0" xfId="0" applyFont="1" applyFill="1" applyProtection="1"/>
    <xf numFmtId="0" fontId="56" fillId="3" borderId="0" xfId="0" applyFont="1" applyFill="1" applyBorder="1" applyProtection="1"/>
    <xf numFmtId="0" fontId="3" fillId="3" borderId="10" xfId="0" applyFont="1" applyFill="1" applyBorder="1" applyProtection="1"/>
    <xf numFmtId="44" fontId="56" fillId="61" borderId="32" xfId="0" applyNumberFormat="1" applyFont="1" applyFill="1" applyBorder="1" applyAlignment="1" applyProtection="1">
      <alignment horizontal="right" vertical="center"/>
    </xf>
    <xf numFmtId="44" fontId="56" fillId="63" borderId="7" xfId="0" applyNumberFormat="1" applyFont="1" applyFill="1" applyBorder="1" applyAlignment="1" applyProtection="1">
      <alignment horizontal="right" vertical="center"/>
    </xf>
    <xf numFmtId="0" fontId="56" fillId="63" borderId="1" xfId="0" applyFont="1" applyFill="1" applyBorder="1" applyAlignment="1" applyProtection="1">
      <alignment vertical="center" wrapText="1"/>
    </xf>
    <xf numFmtId="0" fontId="55" fillId="62" borderId="10" xfId="0" applyFont="1" applyFill="1" applyBorder="1" applyAlignment="1" applyProtection="1">
      <alignment vertical="top"/>
    </xf>
    <xf numFmtId="0" fontId="58" fillId="62" borderId="0" xfId="0" applyFont="1" applyFill="1" applyBorder="1" applyAlignment="1" applyProtection="1">
      <alignment wrapText="1"/>
    </xf>
    <xf numFmtId="0" fontId="3" fillId="62" borderId="0" xfId="0" applyFont="1" applyFill="1" applyBorder="1" applyAlignment="1" applyProtection="1">
      <alignment wrapText="1"/>
    </xf>
    <xf numFmtId="0" fontId="55" fillId="59" borderId="11" xfId="0" applyFont="1" applyFill="1" applyBorder="1" applyAlignment="1" applyProtection="1">
      <alignment vertical="top"/>
    </xf>
    <xf numFmtId="0" fontId="58" fillId="59" borderId="31" xfId="0" applyFont="1" applyFill="1" applyBorder="1" applyAlignment="1" applyProtection="1">
      <alignment wrapText="1"/>
    </xf>
    <xf numFmtId="0" fontId="3" fillId="59" borderId="32" xfId="0" applyFont="1" applyFill="1" applyBorder="1" applyAlignment="1" applyProtection="1">
      <alignment wrapText="1"/>
    </xf>
    <xf numFmtId="0" fontId="57" fillId="63" borderId="9" xfId="0" applyFont="1" applyFill="1" applyBorder="1" applyAlignment="1" applyProtection="1">
      <alignment horizontal="left" vertical="center"/>
    </xf>
    <xf numFmtId="0" fontId="60" fillId="2" borderId="4" xfId="2" applyFont="1" applyFill="1" applyBorder="1" applyAlignment="1" applyProtection="1">
      <alignment horizontal="center"/>
    </xf>
    <xf numFmtId="0" fontId="60" fillId="2" borderId="32" xfId="2" applyFont="1" applyFill="1" applyBorder="1" applyAlignment="1" applyProtection="1">
      <alignment horizontal="center"/>
    </xf>
    <xf numFmtId="0" fontId="60" fillId="3" borderId="0" xfId="0" applyFont="1" applyFill="1" applyProtection="1"/>
    <xf numFmtId="0" fontId="60" fillId="3" borderId="0" xfId="0" applyFont="1" applyFill="1" applyAlignment="1" applyProtection="1">
      <alignment wrapText="1"/>
    </xf>
    <xf numFmtId="164" fontId="64" fillId="63" borderId="32" xfId="0" applyNumberFormat="1" applyFont="1" applyFill="1" applyBorder="1" applyAlignment="1" applyProtection="1">
      <alignment horizontal="right" vertical="center"/>
    </xf>
    <xf numFmtId="0" fontId="64" fillId="3" borderId="0" xfId="0" applyFont="1" applyFill="1" applyProtection="1"/>
    <xf numFmtId="0" fontId="57" fillId="59" borderId="11" xfId="0" applyFont="1" applyFill="1" applyBorder="1" applyAlignment="1" applyProtection="1">
      <alignment horizontal="left" vertical="center"/>
    </xf>
    <xf numFmtId="0" fontId="57" fillId="59" borderId="31" xfId="0" applyFont="1" applyFill="1" applyBorder="1" applyAlignment="1" applyProtection="1">
      <alignment vertical="center" wrapText="1"/>
    </xf>
    <xf numFmtId="44" fontId="57" fillId="59" borderId="32" xfId="0" applyNumberFormat="1" applyFont="1" applyFill="1" applyBorder="1" applyAlignment="1" applyProtection="1">
      <alignment horizontal="right" vertical="center"/>
    </xf>
    <xf numFmtId="0" fontId="57" fillId="64" borderId="11" xfId="0" applyFont="1" applyFill="1" applyBorder="1" applyAlignment="1" applyProtection="1">
      <alignment horizontal="left" vertical="center"/>
    </xf>
    <xf numFmtId="0" fontId="57" fillId="64" borderId="31" xfId="0" applyFont="1" applyFill="1" applyBorder="1" applyAlignment="1" applyProtection="1">
      <alignment vertical="center" wrapText="1"/>
    </xf>
    <xf numFmtId="44" fontId="57" fillId="64" borderId="32" xfId="0" applyNumberFormat="1" applyFont="1" applyFill="1" applyBorder="1" applyAlignment="1" applyProtection="1">
      <alignment horizontal="right" vertical="center"/>
    </xf>
    <xf numFmtId="0" fontId="63" fillId="63" borderId="11" xfId="0" applyFont="1" applyFill="1" applyBorder="1" applyAlignment="1" applyProtection="1"/>
    <xf numFmtId="0" fontId="65" fillId="63" borderId="11" xfId="0" applyFont="1" applyFill="1" applyBorder="1" applyAlignment="1" applyProtection="1"/>
    <xf numFmtId="0" fontId="65" fillId="61" borderId="11" xfId="0" applyFont="1" applyFill="1" applyBorder="1" applyAlignment="1" applyProtection="1"/>
    <xf numFmtId="0" fontId="57" fillId="61" borderId="31" xfId="0" applyFont="1" applyFill="1" applyBorder="1" applyAlignment="1" applyProtection="1"/>
    <xf numFmtId="0" fontId="66" fillId="61" borderId="10" xfId="0" applyFont="1" applyFill="1" applyBorder="1" applyAlignment="1" applyProtection="1"/>
    <xf numFmtId="44" fontId="60" fillId="61" borderId="8" xfId="0" applyNumberFormat="1" applyFont="1" applyFill="1" applyBorder="1" applyAlignment="1" applyProtection="1">
      <alignment horizontal="right" vertical="center"/>
    </xf>
    <xf numFmtId="0" fontId="67" fillId="3" borderId="10" xfId="0" applyFont="1" applyFill="1" applyBorder="1" applyProtection="1"/>
    <xf numFmtId="0" fontId="60" fillId="3" borderId="0" xfId="0" applyFont="1" applyFill="1" applyBorder="1" applyProtection="1"/>
    <xf numFmtId="0" fontId="66" fillId="61" borderId="30" xfId="0" applyFont="1" applyFill="1" applyBorder="1" applyAlignment="1" applyProtection="1"/>
    <xf numFmtId="0" fontId="61" fillId="61" borderId="5" xfId="0" applyFont="1" applyFill="1" applyBorder="1" applyAlignment="1" applyProtection="1"/>
    <xf numFmtId="44" fontId="60" fillId="61" borderId="6" xfId="0" applyNumberFormat="1" applyFont="1" applyFill="1" applyBorder="1" applyAlignment="1" applyProtection="1">
      <alignment horizontal="right" vertical="center"/>
    </xf>
    <xf numFmtId="0" fontId="61" fillId="3" borderId="0" xfId="0" applyFont="1" applyFill="1" applyAlignment="1" applyProtection="1">
      <alignment horizontal="center" vertical="center"/>
    </xf>
    <xf numFmtId="0" fontId="60" fillId="3" borderId="0" xfId="0" applyFont="1" applyFill="1" applyAlignment="1" applyProtection="1">
      <alignment horizontal="right"/>
    </xf>
    <xf numFmtId="0" fontId="61" fillId="3" borderId="0" xfId="0" applyFont="1" applyFill="1" applyAlignment="1" applyProtection="1">
      <alignment horizontal="right" vertical="center"/>
    </xf>
    <xf numFmtId="0" fontId="66" fillId="3" borderId="0" xfId="0" applyFont="1" applyFill="1" applyAlignment="1" applyProtection="1">
      <alignment horizontal="right" wrapText="1"/>
    </xf>
    <xf numFmtId="0" fontId="61" fillId="3" borderId="0" xfId="0" applyFont="1" applyFill="1" applyAlignment="1" applyProtection="1">
      <alignment horizontal="right"/>
    </xf>
    <xf numFmtId="1" fontId="61" fillId="3" borderId="2" xfId="0" applyNumberFormat="1" applyFont="1" applyFill="1" applyBorder="1" applyAlignment="1" applyProtection="1">
      <alignment horizontal="center" wrapText="1"/>
      <protection locked="0"/>
    </xf>
    <xf numFmtId="14" fontId="61" fillId="3" borderId="0" xfId="0" applyNumberFormat="1" applyFont="1" applyFill="1" applyAlignment="1" applyProtection="1">
      <alignment horizontal="right"/>
    </xf>
    <xf numFmtId="0" fontId="61" fillId="3" borderId="0" xfId="0" applyFont="1" applyFill="1" applyAlignment="1" applyProtection="1"/>
    <xf numFmtId="0" fontId="61" fillId="3" borderId="0" xfId="0" applyFont="1" applyFill="1" applyAlignment="1" applyProtection="1">
      <alignment wrapText="1"/>
    </xf>
    <xf numFmtId="0" fontId="66" fillId="61" borderId="30" xfId="0" applyFont="1" applyFill="1" applyBorder="1" applyAlignment="1" applyProtection="1">
      <alignment vertical="center"/>
    </xf>
    <xf numFmtId="0" fontId="61" fillId="61" borderId="5" xfId="0" applyFont="1" applyFill="1" applyBorder="1" applyAlignment="1" applyProtection="1">
      <alignment vertical="center"/>
    </xf>
    <xf numFmtId="0" fontId="61" fillId="61" borderId="6" xfId="0" applyFont="1" applyFill="1" applyBorder="1" applyAlignment="1" applyProtection="1">
      <alignment horizontal="right"/>
    </xf>
    <xf numFmtId="0" fontId="60" fillId="3" borderId="2" xfId="0" applyFont="1" applyFill="1" applyBorder="1" applyAlignment="1" applyProtection="1">
      <alignment horizontal="center" vertical="center"/>
    </xf>
    <xf numFmtId="0" fontId="60" fillId="3" borderId="7" xfId="48" applyFont="1" applyFill="1" applyBorder="1" applyAlignment="1" applyProtection="1">
      <alignment horizontal="left" vertical="center" wrapText="1"/>
    </xf>
    <xf numFmtId="44" fontId="60" fillId="3" borderId="9" xfId="0" applyNumberFormat="1" applyFont="1" applyFill="1" applyBorder="1" applyAlignment="1" applyProtection="1">
      <alignment horizontal="right" vertical="center"/>
      <protection locked="0"/>
    </xf>
    <xf numFmtId="0" fontId="60" fillId="3" borderId="7" xfId="0" applyFont="1" applyFill="1" applyBorder="1" applyAlignment="1" applyProtection="1">
      <alignment horizontal="left" vertical="center" wrapText="1"/>
    </xf>
    <xf numFmtId="0" fontId="61" fillId="3" borderId="0" xfId="0" applyFont="1" applyFill="1" applyBorder="1" applyAlignment="1" applyProtection="1">
      <alignment horizontal="left" vertical="center" wrapText="1"/>
    </xf>
    <xf numFmtId="0" fontId="60" fillId="60" borderId="2" xfId="0" applyFont="1" applyFill="1" applyBorder="1" applyAlignment="1" applyProtection="1">
      <alignment horizontal="center" vertical="center"/>
    </xf>
    <xf numFmtId="0" fontId="60" fillId="60" borderId="2" xfId="0" applyFont="1" applyFill="1" applyBorder="1" applyProtection="1"/>
    <xf numFmtId="44" fontId="60" fillId="60" borderId="9" xfId="0" applyNumberFormat="1" applyFont="1" applyFill="1" applyBorder="1" applyAlignment="1" applyProtection="1">
      <alignment horizontal="right" vertical="center"/>
    </xf>
    <xf numFmtId="0" fontId="60" fillId="0" borderId="0" xfId="0" applyFont="1" applyFill="1" applyBorder="1" applyAlignment="1" applyProtection="1">
      <alignment horizontal="center" vertical="center"/>
    </xf>
    <xf numFmtId="0" fontId="66" fillId="0" borderId="0" xfId="0" applyFont="1" applyFill="1" applyBorder="1" applyAlignment="1" applyProtection="1">
      <alignment vertical="center" wrapText="1"/>
    </xf>
    <xf numFmtId="44" fontId="60" fillId="0" borderId="0" xfId="0" quotePrefix="1" applyNumberFormat="1" applyFont="1" applyFill="1" applyBorder="1" applyAlignment="1" applyProtection="1">
      <alignment horizontal="right" vertical="center"/>
    </xf>
    <xf numFmtId="0" fontId="67" fillId="0" borderId="0" xfId="0" applyFont="1" applyFill="1" applyBorder="1" applyProtection="1"/>
    <xf numFmtId="0" fontId="60" fillId="0" borderId="0" xfId="0" applyFont="1" applyFill="1" applyBorder="1" applyProtection="1"/>
    <xf numFmtId="0" fontId="60" fillId="3" borderId="3" xfId="0" applyFont="1" applyFill="1" applyBorder="1" applyAlignment="1" applyProtection="1">
      <alignment horizontal="center" vertical="center"/>
    </xf>
    <xf numFmtId="0" fontId="60" fillId="3" borderId="6" xfId="0" applyFont="1" applyFill="1" applyBorder="1" applyAlignment="1" applyProtection="1">
      <alignment horizontal="left" vertical="center" wrapText="1"/>
    </xf>
    <xf numFmtId="44" fontId="60" fillId="3" borderId="30" xfId="0" applyNumberFormat="1" applyFont="1" applyFill="1" applyBorder="1" applyAlignment="1" applyProtection="1">
      <alignment horizontal="right" vertical="center"/>
      <protection locked="0"/>
    </xf>
    <xf numFmtId="0" fontId="67" fillId="3" borderId="0" xfId="0" applyFont="1" applyFill="1" applyBorder="1" applyProtection="1"/>
    <xf numFmtId="0" fontId="60" fillId="60" borderId="2" xfId="0" applyFont="1" applyFill="1" applyBorder="1" applyAlignment="1" applyProtection="1">
      <alignment horizontal="left" vertical="center" wrapText="1"/>
    </xf>
    <xf numFmtId="166" fontId="60" fillId="3" borderId="10" xfId="0" applyNumberFormat="1" applyFont="1" applyFill="1" applyBorder="1" applyProtection="1"/>
    <xf numFmtId="0" fontId="60" fillId="3" borderId="2" xfId="0" applyFont="1" applyFill="1" applyBorder="1" applyAlignment="1" applyProtection="1">
      <alignment horizontal="left" vertical="center" wrapText="1"/>
    </xf>
    <xf numFmtId="0" fontId="61" fillId="60" borderId="33" xfId="0" applyFont="1" applyFill="1" applyBorder="1" applyAlignment="1" applyProtection="1">
      <alignment horizontal="center" vertical="center"/>
    </xf>
    <xf numFmtId="0" fontId="61" fillId="60" borderId="33" xfId="0" applyFont="1" applyFill="1" applyBorder="1" applyAlignment="1" applyProtection="1">
      <alignment horizontal="left" vertical="center" wrapText="1"/>
    </xf>
    <xf numFmtId="44" fontId="61" fillId="60" borderId="33" xfId="0" applyNumberFormat="1" applyFont="1" applyFill="1" applyBorder="1" applyAlignment="1" applyProtection="1">
      <alignment horizontal="right" vertical="center"/>
    </xf>
    <xf numFmtId="0" fontId="66" fillId="63" borderId="30" xfId="0" applyFont="1" applyFill="1" applyBorder="1" applyAlignment="1" applyProtection="1"/>
    <xf numFmtId="0" fontId="66" fillId="63" borderId="5" xfId="0" applyFont="1" applyFill="1" applyBorder="1" applyAlignment="1" applyProtection="1"/>
    <xf numFmtId="44" fontId="66" fillId="63" borderId="6" xfId="0" applyNumberFormat="1" applyFont="1" applyFill="1" applyBorder="1" applyAlignment="1" applyProtection="1">
      <alignment horizontal="right" vertical="center"/>
    </xf>
    <xf numFmtId="0" fontId="68" fillId="3" borderId="10" xfId="0" applyFont="1" applyFill="1" applyBorder="1" applyProtection="1"/>
    <xf numFmtId="0" fontId="66" fillId="3" borderId="0" xfId="0" applyFont="1" applyFill="1" applyBorder="1" applyProtection="1"/>
    <xf numFmtId="0" fontId="66" fillId="3" borderId="0" xfId="0" applyFont="1" applyFill="1" applyProtection="1"/>
    <xf numFmtId="0" fontId="60" fillId="60" borderId="2" xfId="0" applyFont="1" applyFill="1" applyBorder="1" applyAlignment="1" applyProtection="1">
      <alignment vertical="center" wrapText="1"/>
    </xf>
    <xf numFmtId="44" fontId="60" fillId="60" borderId="9" xfId="0" applyNumberFormat="1" applyFont="1" applyFill="1" applyBorder="1" applyAlignment="1" applyProtection="1">
      <alignment vertical="center"/>
    </xf>
    <xf numFmtId="0" fontId="60" fillId="60" borderId="4" xfId="0" applyFont="1" applyFill="1" applyBorder="1" applyAlignment="1" applyProtection="1">
      <alignment horizontal="center" vertical="center"/>
    </xf>
    <xf numFmtId="0" fontId="60" fillId="60" borderId="4" xfId="0" applyFont="1" applyFill="1" applyBorder="1" applyAlignment="1" applyProtection="1">
      <alignment vertical="center" wrapText="1"/>
    </xf>
    <xf numFmtId="44" fontId="60" fillId="60" borderId="11" xfId="0" applyNumberFormat="1" applyFont="1" applyFill="1" applyBorder="1" applyAlignment="1" applyProtection="1">
      <alignment vertical="center"/>
    </xf>
    <xf numFmtId="0" fontId="61" fillId="60" borderId="33" xfId="0" applyFont="1" applyFill="1" applyBorder="1" applyAlignment="1" applyProtection="1">
      <alignment vertical="center" wrapText="1"/>
    </xf>
    <xf numFmtId="44" fontId="61" fillId="60" borderId="33" xfId="0" applyNumberFormat="1" applyFont="1" applyFill="1" applyBorder="1" applyAlignment="1" applyProtection="1">
      <alignment vertical="center"/>
    </xf>
    <xf numFmtId="0" fontId="60" fillId="0" borderId="1" xfId="0" applyFont="1" applyFill="1" applyBorder="1" applyAlignment="1" applyProtection="1">
      <alignment horizontal="center" vertical="center"/>
    </xf>
    <xf numFmtId="0" fontId="60" fillId="0" borderId="1" xfId="0" applyFont="1" applyFill="1" applyBorder="1" applyAlignment="1" applyProtection="1">
      <alignment vertical="center" wrapText="1"/>
    </xf>
    <xf numFmtId="44" fontId="60" fillId="0" borderId="1" xfId="0" applyNumberFormat="1" applyFont="1" applyFill="1" applyBorder="1" applyAlignment="1" applyProtection="1">
      <alignment vertical="center"/>
    </xf>
    <xf numFmtId="0" fontId="61" fillId="60" borderId="2" xfId="0" applyFont="1" applyFill="1" applyBorder="1" applyAlignment="1" applyProtection="1">
      <alignment horizontal="center" vertical="center"/>
    </xf>
    <xf numFmtId="0" fontId="61" fillId="60" borderId="2" xfId="0" applyFont="1" applyFill="1" applyBorder="1" applyAlignment="1" applyProtection="1">
      <alignment vertical="center" wrapText="1"/>
    </xf>
    <xf numFmtId="44" fontId="61" fillId="60" borderId="9" xfId="0" applyNumberFormat="1" applyFont="1" applyFill="1" applyBorder="1" applyAlignment="1" applyProtection="1">
      <alignment vertical="center"/>
    </xf>
    <xf numFmtId="0" fontId="60" fillId="60" borderId="2" xfId="0" applyFont="1" applyFill="1" applyBorder="1" applyAlignment="1" applyProtection="1">
      <alignment horizontal="left" vertical="center" wrapText="1" indent="1"/>
    </xf>
    <xf numFmtId="44" fontId="60" fillId="60" borderId="9" xfId="0" applyNumberFormat="1" applyFont="1" applyFill="1" applyBorder="1" applyAlignment="1" applyProtection="1">
      <alignment horizontal="left" vertical="center" indent="1"/>
    </xf>
    <xf numFmtId="0" fontId="60" fillId="60" borderId="4" xfId="0" applyFont="1" applyFill="1" applyBorder="1" applyAlignment="1" applyProtection="1">
      <alignment horizontal="left" vertical="center" wrapText="1" indent="1"/>
    </xf>
    <xf numFmtId="44" fontId="60" fillId="60" borderId="11" xfId="0" applyNumberFormat="1" applyFont="1" applyFill="1" applyBorder="1" applyAlignment="1" applyProtection="1">
      <alignment horizontal="left" vertical="center" indent="1"/>
    </xf>
    <xf numFmtId="0" fontId="61" fillId="60" borderId="34" xfId="0" applyFont="1" applyFill="1" applyBorder="1" applyAlignment="1" applyProtection="1">
      <alignment horizontal="center" vertical="center"/>
    </xf>
    <xf numFmtId="0" fontId="61" fillId="60" borderId="34" xfId="0" applyFont="1" applyFill="1" applyBorder="1" applyAlignment="1" applyProtection="1">
      <alignment horizontal="left" vertical="center" wrapText="1" indent="1"/>
    </xf>
    <xf numFmtId="44" fontId="61" fillId="60" borderId="34" xfId="0" applyNumberFormat="1" applyFont="1" applyFill="1" applyBorder="1" applyAlignment="1" applyProtection="1">
      <alignment horizontal="left" vertical="center" indent="1"/>
    </xf>
    <xf numFmtId="169" fontId="60" fillId="60" borderId="2" xfId="0" applyNumberFormat="1" applyFont="1" applyFill="1" applyBorder="1" applyAlignment="1" applyProtection="1">
      <alignment horizontal="center" vertical="center"/>
    </xf>
    <xf numFmtId="0" fontId="60" fillId="3" borderId="0" xfId="0" applyFont="1" applyFill="1" applyBorder="1" applyAlignment="1" applyProtection="1">
      <alignment horizontal="left" vertical="top" wrapText="1" indent="5"/>
    </xf>
    <xf numFmtId="0" fontId="66" fillId="62" borderId="10" xfId="0" applyFont="1" applyFill="1" applyBorder="1" applyAlignment="1" applyProtection="1">
      <alignment vertical="center"/>
    </xf>
    <xf numFmtId="0" fontId="61" fillId="62" borderId="0" xfId="0" applyFont="1" applyFill="1" applyBorder="1" applyAlignment="1" applyProtection="1">
      <alignment vertical="center"/>
    </xf>
    <xf numFmtId="44" fontId="61" fillId="62" borderId="8" xfId="0" applyNumberFormat="1" applyFont="1" applyFill="1" applyBorder="1" applyAlignment="1" applyProtection="1">
      <alignment vertical="center"/>
    </xf>
    <xf numFmtId="0" fontId="60" fillId="60" borderId="7" xfId="0" applyFont="1" applyFill="1" applyBorder="1" applyAlignment="1" applyProtection="1">
      <alignment horizontal="left" vertical="center" wrapText="1"/>
    </xf>
    <xf numFmtId="0" fontId="60" fillId="60" borderId="3" xfId="0" applyFont="1" applyFill="1" applyBorder="1" applyAlignment="1" applyProtection="1">
      <alignment horizontal="center" vertical="center"/>
    </xf>
    <xf numFmtId="0" fontId="60" fillId="3" borderId="0" xfId="0" applyFont="1" applyFill="1" applyBorder="1" applyAlignment="1" applyProtection="1">
      <alignment horizontal="center" vertical="center"/>
    </xf>
    <xf numFmtId="0" fontId="60" fillId="3" borderId="0" xfId="0" applyFont="1" applyFill="1" applyBorder="1" applyAlignment="1" applyProtection="1">
      <alignment vertical="center" wrapText="1"/>
    </xf>
    <xf numFmtId="0" fontId="60" fillId="3" borderId="0" xfId="0" applyFont="1" applyFill="1" applyBorder="1" applyAlignment="1" applyProtection="1">
      <alignment horizontal="left" wrapText="1"/>
    </xf>
    <xf numFmtId="0" fontId="60" fillId="60" borderId="35" xfId="0" applyFont="1" applyFill="1" applyBorder="1" applyAlignment="1" applyProtection="1">
      <alignment horizontal="center" vertical="center"/>
    </xf>
    <xf numFmtId="0" fontId="60" fillId="60" borderId="32" xfId="0" applyFont="1" applyFill="1" applyBorder="1" applyAlignment="1" applyProtection="1">
      <alignment horizontal="left" vertical="center" wrapText="1"/>
    </xf>
    <xf numFmtId="0" fontId="61" fillId="60" borderId="36" xfId="0" applyFont="1" applyFill="1" applyBorder="1" applyAlignment="1" applyProtection="1">
      <alignment horizontal="left" vertical="center" wrapText="1"/>
    </xf>
    <xf numFmtId="0" fontId="60" fillId="3" borderId="0" xfId="0" applyFont="1" applyFill="1" applyBorder="1" applyAlignment="1" applyProtection="1">
      <alignment vertical="center"/>
    </xf>
    <xf numFmtId="0" fontId="60" fillId="3" borderId="0" xfId="0" applyFont="1" applyFill="1" applyAlignment="1" applyProtection="1">
      <alignment horizontal="left" vertical="center" wrapText="1"/>
    </xf>
    <xf numFmtId="0" fontId="63" fillId="61" borderId="11" xfId="0" applyFont="1" applyFill="1" applyBorder="1" applyAlignment="1" applyProtection="1">
      <alignment vertical="center"/>
    </xf>
    <xf numFmtId="0" fontId="63" fillId="61" borderId="31" xfId="0" applyFont="1" applyFill="1" applyBorder="1" applyAlignment="1" applyProtection="1">
      <alignment vertical="center"/>
    </xf>
    <xf numFmtId="0" fontId="63" fillId="61" borderId="32" xfId="0" applyFont="1" applyFill="1" applyBorder="1" applyAlignment="1" applyProtection="1">
      <alignment horizontal="right"/>
    </xf>
    <xf numFmtId="0" fontId="53" fillId="3" borderId="10" xfId="0" applyFont="1" applyFill="1" applyBorder="1" applyProtection="1"/>
    <xf numFmtId="0" fontId="64" fillId="3" borderId="0" xfId="0" applyFont="1" applyFill="1" applyBorder="1" applyProtection="1"/>
    <xf numFmtId="44" fontId="64" fillId="61" borderId="32" xfId="0" applyNumberFormat="1" applyFont="1" applyFill="1" applyBorder="1" applyAlignment="1" applyProtection="1">
      <alignment horizontal="right" vertical="center"/>
    </xf>
    <xf numFmtId="44" fontId="64" fillId="61" borderId="32" xfId="0" applyNumberFormat="1" applyFont="1" applyFill="1" applyBorder="1" applyAlignment="1" applyProtection="1">
      <alignment horizontal="right" vertical="center" wrapText="1"/>
    </xf>
    <xf numFmtId="0" fontId="63" fillId="63" borderId="31" xfId="0" applyFont="1" applyFill="1" applyBorder="1" applyAlignment="1" applyProtection="1"/>
    <xf numFmtId="44" fontId="64" fillId="63" borderId="32" xfId="0" applyNumberFormat="1" applyFont="1" applyFill="1" applyBorder="1" applyAlignment="1" applyProtection="1">
      <alignment horizontal="right" vertical="center"/>
    </xf>
    <xf numFmtId="0" fontId="63" fillId="62" borderId="11" xfId="0" applyFont="1" applyFill="1" applyBorder="1" applyAlignment="1" applyProtection="1">
      <alignment vertical="center"/>
    </xf>
    <xf numFmtId="0" fontId="63" fillId="62" borderId="31" xfId="0" applyFont="1" applyFill="1" applyBorder="1" applyAlignment="1" applyProtection="1">
      <alignment vertical="center"/>
    </xf>
    <xf numFmtId="44" fontId="63" fillId="62" borderId="32" xfId="0" applyNumberFormat="1" applyFont="1" applyFill="1" applyBorder="1" applyAlignment="1" applyProtection="1">
      <alignment vertical="center"/>
    </xf>
    <xf numFmtId="0" fontId="64" fillId="3" borderId="0" xfId="0" applyFont="1" applyFill="1" applyBorder="1" applyAlignment="1" applyProtection="1">
      <alignment horizontal="left" vertical="top" wrapText="1" indent="5"/>
    </xf>
    <xf numFmtId="0" fontId="63" fillId="65" borderId="11" xfId="0" applyFont="1" applyFill="1" applyBorder="1" applyAlignment="1" applyProtection="1">
      <alignment vertical="center"/>
    </xf>
    <xf numFmtId="0" fontId="63" fillId="65" borderId="31" xfId="0" applyFont="1" applyFill="1" applyBorder="1" applyAlignment="1" applyProtection="1">
      <alignment vertical="center"/>
    </xf>
    <xf numFmtId="44" fontId="63" fillId="65" borderId="32" xfId="0" applyNumberFormat="1" applyFont="1" applyFill="1" applyBorder="1" applyAlignment="1" applyProtection="1">
      <alignment vertical="center"/>
    </xf>
    <xf numFmtId="0" fontId="61" fillId="63" borderId="5" xfId="0" applyFont="1" applyFill="1" applyBorder="1" applyAlignment="1" applyProtection="1"/>
    <xf numFmtId="44" fontId="60" fillId="63" borderId="6" xfId="0" applyNumberFormat="1" applyFont="1" applyFill="1" applyBorder="1" applyAlignment="1" applyProtection="1">
      <alignment horizontal="right" vertical="center"/>
    </xf>
    <xf numFmtId="0" fontId="66" fillId="66" borderId="1" xfId="0" applyFont="1" applyFill="1" applyBorder="1" applyAlignment="1" applyProtection="1"/>
    <xf numFmtId="0" fontId="61" fillId="66" borderId="1" xfId="0" applyFont="1" applyFill="1" applyBorder="1" applyAlignment="1" applyProtection="1"/>
    <xf numFmtId="44" fontId="60" fillId="66" borderId="1" xfId="0" applyNumberFormat="1" applyFont="1" applyFill="1" applyBorder="1" applyAlignment="1" applyProtection="1">
      <alignment horizontal="right" vertical="center"/>
    </xf>
    <xf numFmtId="0" fontId="67" fillId="3" borderId="10" xfId="0" applyFont="1" applyFill="1" applyBorder="1" applyAlignment="1" applyProtection="1">
      <alignment vertical="center"/>
    </xf>
    <xf numFmtId="0" fontId="60" fillId="3" borderId="0" xfId="0" applyFont="1" applyFill="1" applyAlignment="1" applyProtection="1">
      <alignment vertical="center"/>
    </xf>
    <xf numFmtId="164" fontId="60" fillId="63" borderId="6" xfId="0" applyNumberFormat="1" applyFont="1" applyFill="1" applyBorder="1" applyAlignment="1" applyProtection="1">
      <alignment horizontal="right" vertical="center"/>
    </xf>
    <xf numFmtId="0" fontId="60" fillId="3" borderId="9" xfId="0" applyNumberFormat="1" applyFont="1" applyFill="1" applyBorder="1" applyAlignment="1" applyProtection="1">
      <alignment vertical="center"/>
    </xf>
    <xf numFmtId="0" fontId="60" fillId="3" borderId="1" xfId="0" applyNumberFormat="1" applyFont="1" applyFill="1" applyBorder="1" applyAlignment="1" applyProtection="1">
      <alignment vertical="center" wrapText="1"/>
    </xf>
    <xf numFmtId="0" fontId="60" fillId="3" borderId="7" xfId="0" applyNumberFormat="1" applyFont="1" applyFill="1" applyBorder="1" applyAlignment="1" applyProtection="1">
      <alignment vertical="center" wrapText="1"/>
    </xf>
    <xf numFmtId="0" fontId="60" fillId="66" borderId="0" xfId="0" applyNumberFormat="1" applyFont="1" applyFill="1" applyBorder="1" applyAlignment="1" applyProtection="1">
      <alignment vertical="center"/>
    </xf>
    <xf numFmtId="0" fontId="60" fillId="66" borderId="0" xfId="0" applyNumberFormat="1" applyFont="1" applyFill="1" applyBorder="1" applyAlignment="1" applyProtection="1">
      <alignment vertical="center" wrapText="1"/>
    </xf>
    <xf numFmtId="0" fontId="60" fillId="3" borderId="2" xfId="0" applyFont="1" applyFill="1" applyBorder="1" applyAlignment="1" applyProtection="1">
      <alignment vertical="center" wrapText="1"/>
    </xf>
    <xf numFmtId="44" fontId="60" fillId="3" borderId="9" xfId="0" applyNumberFormat="1" applyFont="1" applyFill="1" applyBorder="1" applyAlignment="1" applyProtection="1">
      <alignment vertical="center"/>
      <protection locked="0"/>
    </xf>
    <xf numFmtId="0" fontId="60" fillId="66" borderId="1" xfId="0" applyFont="1" applyFill="1" applyBorder="1" applyAlignment="1" applyProtection="1">
      <alignment horizontal="center" vertical="center"/>
    </xf>
    <xf numFmtId="0" fontId="60" fillId="66" borderId="1" xfId="0" applyFont="1" applyFill="1" applyBorder="1" applyAlignment="1" applyProtection="1">
      <alignment vertical="center" wrapText="1"/>
    </xf>
    <xf numFmtId="0" fontId="66" fillId="59" borderId="10" xfId="0" applyFont="1" applyFill="1" applyBorder="1" applyAlignment="1" applyProtection="1">
      <alignment horizontal="left" vertical="center"/>
    </xf>
    <xf numFmtId="0" fontId="61" fillId="59" borderId="0" xfId="0" applyFont="1" applyFill="1" applyBorder="1" applyAlignment="1" applyProtection="1">
      <alignment vertical="center" wrapText="1"/>
    </xf>
    <xf numFmtId="44" fontId="61" fillId="59" borderId="8" xfId="0" applyNumberFormat="1" applyFont="1" applyFill="1" applyBorder="1" applyAlignment="1" applyProtection="1">
      <alignment horizontal="right" vertical="center"/>
    </xf>
    <xf numFmtId="0" fontId="66" fillId="59" borderId="30" xfId="0" applyFont="1" applyFill="1" applyBorder="1" applyAlignment="1" applyProtection="1">
      <alignment horizontal="left" vertical="center"/>
    </xf>
    <xf numFmtId="0" fontId="60" fillId="59" borderId="5" xfId="0" applyFont="1" applyFill="1" applyBorder="1" applyAlignment="1" applyProtection="1">
      <alignment vertical="center" wrapText="1"/>
    </xf>
    <xf numFmtId="44" fontId="60" fillId="59" borderId="6" xfId="0" applyNumberFormat="1" applyFont="1" applyFill="1" applyBorder="1" applyAlignment="1" applyProtection="1">
      <alignment horizontal="right" vertical="center"/>
    </xf>
    <xf numFmtId="0" fontId="60" fillId="66" borderId="9" xfId="0" applyFont="1" applyFill="1" applyBorder="1" applyAlignment="1" applyProtection="1">
      <alignment horizontal="center" vertical="center"/>
    </xf>
    <xf numFmtId="0" fontId="66" fillId="64" borderId="10" xfId="0" applyFont="1" applyFill="1" applyBorder="1" applyAlignment="1" applyProtection="1">
      <alignment horizontal="left" vertical="center"/>
    </xf>
    <xf numFmtId="0" fontId="61" fillId="64" borderId="0" xfId="0" applyFont="1" applyFill="1" applyBorder="1" applyAlignment="1" applyProtection="1">
      <alignment vertical="center" wrapText="1"/>
    </xf>
    <xf numFmtId="44" fontId="61" fillId="64" borderId="8" xfId="0" applyNumberFormat="1" applyFont="1" applyFill="1" applyBorder="1" applyAlignment="1" applyProtection="1">
      <alignment horizontal="right" vertical="center"/>
    </xf>
    <xf numFmtId="0" fontId="66" fillId="64" borderId="30" xfId="0" applyFont="1" applyFill="1" applyBorder="1" applyAlignment="1" applyProtection="1">
      <alignment horizontal="left" vertical="center"/>
    </xf>
    <xf numFmtId="0" fontId="60" fillId="64" borderId="5" xfId="0" applyFont="1" applyFill="1" applyBorder="1" applyAlignment="1" applyProtection="1">
      <alignment vertical="center" wrapText="1"/>
    </xf>
    <xf numFmtId="44" fontId="60" fillId="64" borderId="6" xfId="0" applyNumberFormat="1" applyFont="1" applyFill="1" applyBorder="1" applyAlignment="1" applyProtection="1">
      <alignment horizontal="right" vertical="center"/>
    </xf>
    <xf numFmtId="44" fontId="60" fillId="66" borderId="1" xfId="0" applyNumberFormat="1" applyFont="1" applyFill="1" applyBorder="1" applyAlignment="1" applyProtection="1">
      <alignment vertical="center"/>
    </xf>
    <xf numFmtId="44" fontId="60" fillId="60" borderId="2" xfId="0" applyNumberFormat="1" applyFont="1" applyFill="1" applyBorder="1" applyAlignment="1" applyProtection="1">
      <alignment vertical="center"/>
    </xf>
    <xf numFmtId="169" fontId="60" fillId="3" borderId="9" xfId="3" applyNumberFormat="1" applyFont="1" applyFill="1" applyBorder="1" applyAlignment="1" applyProtection="1">
      <alignment horizontal="right" vertical="center" wrapText="1"/>
    </xf>
    <xf numFmtId="0" fontId="60" fillId="66" borderId="0" xfId="0" applyFont="1" applyFill="1" applyBorder="1" applyAlignment="1" applyProtection="1">
      <alignment horizontal="center" vertical="center"/>
    </xf>
    <xf numFmtId="0" fontId="66" fillId="66" borderId="0" xfId="0" applyFont="1" applyFill="1" applyBorder="1" applyAlignment="1" applyProtection="1">
      <alignment vertical="center" wrapText="1"/>
    </xf>
    <xf numFmtId="44" fontId="60" fillId="66" borderId="0" xfId="0" quotePrefix="1" applyNumberFormat="1" applyFont="1" applyFill="1" applyBorder="1" applyAlignment="1" applyProtection="1">
      <alignment horizontal="right" vertical="center"/>
    </xf>
    <xf numFmtId="0" fontId="67" fillId="0" borderId="0" xfId="0" applyFont="1" applyAlignment="1" applyProtection="1">
      <alignment wrapText="1"/>
    </xf>
    <xf numFmtId="0" fontId="67" fillId="0" borderId="0" xfId="0" applyFont="1" applyBorder="1" applyAlignment="1" applyProtection="1">
      <alignment wrapText="1"/>
    </xf>
    <xf numFmtId="0" fontId="68" fillId="59" borderId="30" xfId="0" applyFont="1" applyFill="1" applyBorder="1" applyAlignment="1" applyProtection="1">
      <alignment vertical="top"/>
    </xf>
    <xf numFmtId="0" fontId="74" fillId="59" borderId="5" xfId="0" applyFont="1" applyFill="1" applyBorder="1" applyAlignment="1" applyProtection="1">
      <alignment wrapText="1"/>
    </xf>
    <xf numFmtId="0" fontId="68" fillId="59" borderId="6" xfId="0" applyFont="1" applyFill="1" applyBorder="1" applyAlignment="1" applyProtection="1">
      <alignment wrapText="1"/>
    </xf>
    <xf numFmtId="0" fontId="68" fillId="0" borderId="0" xfId="0" applyFont="1" applyAlignment="1" applyProtection="1">
      <alignment wrapText="1"/>
    </xf>
    <xf numFmtId="0" fontId="68" fillId="0" borderId="0" xfId="0" applyFont="1" applyBorder="1" applyAlignment="1" applyProtection="1">
      <alignment wrapText="1"/>
    </xf>
    <xf numFmtId="0" fontId="72" fillId="59" borderId="2" xfId="0" applyFont="1" applyFill="1" applyBorder="1" applyAlignment="1" applyProtection="1">
      <alignment horizontal="center" vertical="center" wrapText="1"/>
    </xf>
    <xf numFmtId="0" fontId="61" fillId="59" borderId="2" xfId="0" applyFont="1" applyFill="1" applyBorder="1" applyAlignment="1" applyProtection="1">
      <alignment horizontal="center" vertical="center" wrapText="1"/>
    </xf>
    <xf numFmtId="0" fontId="67" fillId="0" borderId="0" xfId="0" applyFont="1" applyProtection="1"/>
    <xf numFmtId="0" fontId="67" fillId="0" borderId="2" xfId="0" applyFont="1" applyBorder="1" applyAlignment="1" applyProtection="1">
      <alignment horizontal="center" vertical="center" wrapText="1"/>
    </xf>
    <xf numFmtId="0" fontId="67" fillId="0" borderId="2" xfId="0" applyFont="1" applyBorder="1" applyAlignment="1" applyProtection="1">
      <alignment horizontal="left" vertical="center" wrapText="1"/>
      <protection locked="0"/>
    </xf>
    <xf numFmtId="44" fontId="67" fillId="0" borderId="2" xfId="3" applyNumberFormat="1" applyFont="1" applyFill="1" applyBorder="1" applyAlignment="1" applyProtection="1">
      <alignment vertical="center" wrapText="1"/>
      <protection locked="0"/>
    </xf>
    <xf numFmtId="165" fontId="67" fillId="0" borderId="2" xfId="3" applyNumberFormat="1" applyFont="1" applyFill="1" applyBorder="1" applyAlignment="1" applyProtection="1">
      <alignment horizontal="left" vertical="center"/>
      <protection locked="0"/>
    </xf>
    <xf numFmtId="165" fontId="67" fillId="0" borderId="2" xfId="3" applyNumberFormat="1" applyFont="1" applyFill="1" applyBorder="1" applyAlignment="1" applyProtection="1">
      <alignment horizontal="left" vertical="center" wrapText="1"/>
      <protection locked="0"/>
    </xf>
    <xf numFmtId="0" fontId="72" fillId="59" borderId="9" xfId="0" applyFont="1" applyFill="1" applyBorder="1" applyAlignment="1" applyProtection="1">
      <alignment horizontal="right" wrapText="1"/>
    </xf>
    <xf numFmtId="0" fontId="72" fillId="59" borderId="7" xfId="0" applyFont="1" applyFill="1" applyBorder="1" applyAlignment="1" applyProtection="1">
      <alignment horizontal="right" wrapText="1"/>
    </xf>
    <xf numFmtId="44" fontId="72" fillId="59" borderId="2" xfId="0" applyNumberFormat="1" applyFont="1" applyFill="1" applyBorder="1" applyAlignment="1" applyProtection="1">
      <alignment horizontal="center" wrapText="1"/>
    </xf>
    <xf numFmtId="165" fontId="67" fillId="0" borderId="0" xfId="3" applyNumberFormat="1" applyFont="1" applyProtection="1"/>
    <xf numFmtId="0" fontId="65" fillId="63" borderId="31" xfId="0" applyFont="1" applyFill="1" applyBorder="1" applyAlignment="1" applyProtection="1"/>
    <xf numFmtId="44" fontId="75" fillId="63" borderId="32" xfId="0" applyNumberFormat="1" applyFont="1" applyFill="1" applyBorder="1" applyAlignment="1" applyProtection="1">
      <alignment horizontal="right" vertical="center"/>
    </xf>
    <xf numFmtId="0" fontId="76" fillId="3" borderId="10" xfId="0" applyFont="1" applyFill="1" applyBorder="1" applyProtection="1"/>
    <xf numFmtId="0" fontId="75" fillId="3" borderId="0" xfId="0" applyFont="1" applyFill="1" applyBorder="1" applyProtection="1"/>
    <xf numFmtId="0" fontId="75" fillId="3" borderId="0" xfId="0" applyFont="1" applyFill="1" applyProtection="1"/>
    <xf numFmtId="0" fontId="53" fillId="3" borderId="10" xfId="0" applyFont="1" applyFill="1" applyBorder="1" applyAlignment="1" applyProtection="1">
      <alignment vertical="center"/>
    </xf>
    <xf numFmtId="0" fontId="64" fillId="3" borderId="0" xfId="0" applyFont="1" applyFill="1" applyBorder="1" applyAlignment="1" applyProtection="1">
      <alignment vertical="center"/>
    </xf>
    <xf numFmtId="0" fontId="64" fillId="3" borderId="0" xfId="0" applyFont="1" applyFill="1" applyAlignment="1" applyProtection="1">
      <alignment vertical="center"/>
    </xf>
    <xf numFmtId="0" fontId="3" fillId="0" borderId="0" xfId="0" applyFont="1" applyAlignment="1" applyProtection="1">
      <alignment wrapText="1"/>
    </xf>
    <xf numFmtId="0" fontId="3" fillId="0" borderId="0" xfId="0" applyFont="1" applyBorder="1" applyAlignment="1" applyProtection="1">
      <alignment wrapText="1"/>
    </xf>
    <xf numFmtId="0" fontId="72" fillId="60" borderId="9" xfId="0" applyFont="1" applyFill="1" applyBorder="1" applyAlignment="1" applyProtection="1">
      <alignment horizontal="left" wrapText="1"/>
    </xf>
    <xf numFmtId="0" fontId="67" fillId="60" borderId="1" xfId="0" applyFont="1" applyFill="1" applyBorder="1" applyAlignment="1" applyProtection="1">
      <alignment horizontal="left" vertical="center"/>
    </xf>
    <xf numFmtId="0" fontId="67" fillId="60" borderId="7" xfId="0" applyFont="1" applyFill="1" applyBorder="1" applyAlignment="1" applyProtection="1">
      <alignment vertical="center"/>
    </xf>
    <xf numFmtId="0" fontId="67" fillId="0" borderId="0" xfId="0" applyFont="1" applyFill="1" applyBorder="1" applyAlignment="1" applyProtection="1"/>
    <xf numFmtId="0" fontId="77" fillId="2" borderId="3" xfId="0" applyFont="1" applyFill="1" applyBorder="1" applyProtection="1"/>
    <xf numFmtId="0" fontId="78" fillId="0" borderId="3" xfId="0" applyFont="1" applyBorder="1" applyProtection="1">
      <protection locked="0"/>
    </xf>
    <xf numFmtId="0" fontId="77" fillId="2" borderId="3" xfId="0" applyFont="1" applyFill="1" applyBorder="1" applyAlignment="1" applyProtection="1">
      <alignment wrapText="1"/>
    </xf>
    <xf numFmtId="0" fontId="79" fillId="0" borderId="2" xfId="0" applyFont="1" applyBorder="1" applyProtection="1">
      <protection locked="0"/>
    </xf>
    <xf numFmtId="0" fontId="77" fillId="2" borderId="2" xfId="0" applyFont="1" applyFill="1" applyBorder="1" applyProtection="1"/>
    <xf numFmtId="0" fontId="80" fillId="0" borderId="0" xfId="0" applyFont="1" applyProtection="1"/>
    <xf numFmtId="168" fontId="79" fillId="0" borderId="2" xfId="0" applyNumberFormat="1" applyFont="1" applyBorder="1" applyProtection="1">
      <protection locked="0"/>
    </xf>
    <xf numFmtId="0" fontId="78" fillId="0" borderId="2" xfId="0" applyFont="1" applyBorder="1" applyProtection="1">
      <protection locked="0"/>
    </xf>
    <xf numFmtId="168" fontId="78" fillId="0" borderId="2" xfId="0" applyNumberFormat="1" applyFont="1" applyBorder="1" applyProtection="1">
      <protection locked="0"/>
    </xf>
    <xf numFmtId="167" fontId="78" fillId="0" borderId="2" xfId="0" applyNumberFormat="1" applyFont="1" applyBorder="1" applyProtection="1">
      <protection locked="0"/>
    </xf>
    <xf numFmtId="169" fontId="81" fillId="0" borderId="3" xfId="2" applyNumberFormat="1" applyFont="1" applyFill="1" applyBorder="1" applyAlignment="1" applyProtection="1">
      <alignment horizontal="center"/>
      <protection locked="0"/>
    </xf>
    <xf numFmtId="0" fontId="72" fillId="0" borderId="0" xfId="0" applyFont="1" applyAlignment="1" applyProtection="1">
      <alignment horizontal="left"/>
    </xf>
    <xf numFmtId="0" fontId="82" fillId="0" borderId="0" xfId="1" applyFont="1" applyAlignment="1" applyProtection="1"/>
    <xf numFmtId="0" fontId="72" fillId="0" borderId="0" xfId="0" applyFont="1" applyProtection="1"/>
    <xf numFmtId="0" fontId="72" fillId="0" borderId="10" xfId="0" applyFont="1" applyFill="1" applyBorder="1" applyAlignment="1" applyProtection="1">
      <alignment vertical="top" wrapText="1"/>
    </xf>
    <xf numFmtId="0" fontId="73" fillId="0" borderId="0" xfId="0" applyFont="1" applyBorder="1" applyAlignment="1" applyProtection="1">
      <alignment horizontal="center" wrapText="1"/>
    </xf>
    <xf numFmtId="0" fontId="67" fillId="0" borderId="31" xfId="0" applyFont="1" applyBorder="1" applyAlignment="1" applyProtection="1">
      <alignment horizontal="center" wrapText="1"/>
    </xf>
    <xf numFmtId="0" fontId="67" fillId="0" borderId="2" xfId="0" applyFont="1" applyFill="1" applyBorder="1" applyAlignment="1" applyProtection="1">
      <alignment horizontal="center" vertical="center" wrapText="1"/>
    </xf>
    <xf numFmtId="0" fontId="83" fillId="0" borderId="2" xfId="0" applyFont="1" applyBorder="1" applyAlignment="1" applyProtection="1">
      <alignment vertical="center" wrapText="1"/>
    </xf>
    <xf numFmtId="44" fontId="67" fillId="0" borderId="2" xfId="0" applyNumberFormat="1" applyFont="1" applyBorder="1" applyAlignment="1" applyProtection="1">
      <alignment vertical="center" wrapText="1"/>
      <protection locked="0"/>
    </xf>
    <xf numFmtId="0" fontId="67" fillId="60" borderId="2" xfId="0" applyFont="1" applyFill="1" applyBorder="1" applyAlignment="1" applyProtection="1">
      <alignment horizontal="center" vertical="center" wrapText="1"/>
    </xf>
    <xf numFmtId="0" fontId="83" fillId="60" borderId="2" xfId="0" applyFont="1" applyFill="1" applyBorder="1" applyAlignment="1" applyProtection="1">
      <alignment vertical="center" wrapText="1"/>
    </xf>
    <xf numFmtId="44" fontId="67" fillId="60" borderId="2" xfId="0" applyNumberFormat="1" applyFont="1" applyFill="1" applyBorder="1" applyAlignment="1" applyProtection="1">
      <alignment vertical="center" wrapText="1"/>
    </xf>
    <xf numFmtId="0" fontId="67" fillId="60" borderId="9" xfId="0" applyFont="1" applyFill="1" applyBorder="1" applyAlignment="1" applyProtection="1">
      <alignment horizontal="left" vertical="center" wrapText="1"/>
    </xf>
    <xf numFmtId="0" fontId="67" fillId="0" borderId="9" xfId="0" applyFont="1" applyBorder="1" applyAlignment="1" applyProtection="1">
      <alignment horizontal="left" vertical="center" wrapText="1"/>
    </xf>
    <xf numFmtId="44" fontId="67" fillId="0" borderId="2" xfId="0" applyNumberFormat="1" applyFont="1" applyBorder="1" applyAlignment="1" applyProtection="1">
      <alignment horizontal="center" vertical="center" wrapText="1"/>
      <protection locked="0"/>
    </xf>
    <xf numFmtId="0" fontId="67" fillId="0" borderId="10" xfId="0" applyFont="1" applyBorder="1" applyAlignment="1" applyProtection="1">
      <alignment wrapText="1"/>
    </xf>
    <xf numFmtId="0" fontId="67" fillId="0" borderId="0" xfId="0" applyFont="1" applyBorder="1" applyAlignment="1" applyProtection="1">
      <alignment horizontal="left" wrapText="1"/>
    </xf>
    <xf numFmtId="44" fontId="67" fillId="0" borderId="0" xfId="0" applyNumberFormat="1" applyFont="1" applyBorder="1" applyAlignment="1" applyProtection="1">
      <alignment vertical="center" wrapText="1"/>
    </xf>
    <xf numFmtId="0" fontId="72" fillId="4" borderId="2" xfId="0" applyFont="1" applyFill="1" applyBorder="1" applyAlignment="1" applyProtection="1">
      <alignment horizontal="center" vertical="center" wrapText="1"/>
    </xf>
    <xf numFmtId="0" fontId="61" fillId="4" borderId="2" xfId="0" applyFont="1" applyFill="1" applyBorder="1" applyAlignment="1" applyProtection="1">
      <alignment horizontal="center" vertical="center" wrapText="1"/>
    </xf>
    <xf numFmtId="0" fontId="67" fillId="0" borderId="2" xfId="0" applyFont="1" applyBorder="1" applyAlignment="1" applyProtection="1">
      <alignment horizontal="center" vertical="center" wrapText="1"/>
      <protection locked="0"/>
    </xf>
    <xf numFmtId="165" fontId="67" fillId="0" borderId="2" xfId="3" applyNumberFormat="1" applyFont="1" applyFill="1" applyBorder="1" applyAlignment="1" applyProtection="1">
      <alignment horizontal="center" vertical="center"/>
      <protection locked="0"/>
    </xf>
    <xf numFmtId="165" fontId="67" fillId="0" borderId="2" xfId="3" applyNumberFormat="1" applyFont="1" applyFill="1" applyBorder="1" applyAlignment="1" applyProtection="1">
      <alignment horizontal="center" vertical="center" wrapText="1"/>
      <protection locked="0"/>
    </xf>
    <xf numFmtId="0" fontId="72" fillId="4" borderId="9" xfId="0" applyFont="1" applyFill="1" applyBorder="1" applyAlignment="1" applyProtection="1">
      <alignment horizontal="right" wrapText="1"/>
    </xf>
    <xf numFmtId="0" fontId="72" fillId="4" borderId="7" xfId="0" applyFont="1" applyFill="1" applyBorder="1" applyAlignment="1" applyProtection="1">
      <alignment horizontal="right" wrapText="1"/>
    </xf>
    <xf numFmtId="44" fontId="72" fillId="4" borderId="2" xfId="0" applyNumberFormat="1" applyFont="1" applyFill="1" applyBorder="1" applyAlignment="1" applyProtection="1">
      <alignment horizontal="center" wrapText="1"/>
    </xf>
    <xf numFmtId="0" fontId="67" fillId="0" borderId="0" xfId="0" applyFont="1" applyAlignment="1" applyProtection="1">
      <alignment horizontal="center" wrapText="1"/>
    </xf>
    <xf numFmtId="165" fontId="67" fillId="0" borderId="0" xfId="3" applyNumberFormat="1" applyFont="1" applyAlignment="1" applyProtection="1">
      <alignment horizontal="center"/>
    </xf>
    <xf numFmtId="0" fontId="65" fillId="62" borderId="11" xfId="0" applyFont="1" applyFill="1" applyBorder="1" applyAlignment="1" applyProtection="1">
      <alignment vertical="center"/>
    </xf>
    <xf numFmtId="0" fontId="65" fillId="62" borderId="31" xfId="0" applyFont="1" applyFill="1" applyBorder="1" applyAlignment="1" applyProtection="1">
      <alignment vertical="center"/>
    </xf>
    <xf numFmtId="44" fontId="65" fillId="62" borderId="32" xfId="0" applyNumberFormat="1" applyFont="1" applyFill="1" applyBorder="1" applyAlignment="1" applyProtection="1">
      <alignment vertical="center"/>
    </xf>
    <xf numFmtId="0" fontId="75" fillId="3" borderId="0" xfId="0" applyFont="1" applyFill="1" applyBorder="1" applyAlignment="1" applyProtection="1">
      <alignment horizontal="left" vertical="top" wrapText="1" indent="5"/>
    </xf>
    <xf numFmtId="0" fontId="67" fillId="0" borderId="0" xfId="0" applyFont="1" applyBorder="1" applyProtection="1"/>
    <xf numFmtId="0" fontId="65" fillId="67" borderId="0" xfId="0" applyFont="1" applyFill="1" applyBorder="1" applyAlignment="1" applyProtection="1">
      <alignment vertical="center"/>
    </xf>
    <xf numFmtId="0" fontId="54" fillId="0" borderId="37" xfId="0" applyFont="1" applyBorder="1" applyProtection="1"/>
    <xf numFmtId="0" fontId="3" fillId="0" borderId="38" xfId="0" applyFont="1" applyBorder="1" applyProtection="1"/>
    <xf numFmtId="0" fontId="78" fillId="66" borderId="3" xfId="0" applyFont="1" applyFill="1" applyBorder="1" applyProtection="1">
      <protection locked="0"/>
    </xf>
    <xf numFmtId="0" fontId="66" fillId="61" borderId="0" xfId="0" applyFont="1" applyFill="1" applyBorder="1" applyAlignment="1" applyProtection="1"/>
    <xf numFmtId="0" fontId="68" fillId="59" borderId="10" xfId="0" applyFont="1" applyFill="1" applyBorder="1" applyAlignment="1" applyProtection="1">
      <alignment vertical="top"/>
    </xf>
    <xf numFmtId="0" fontId="74" fillId="59" borderId="0" xfId="0" applyFont="1" applyFill="1" applyBorder="1" applyAlignment="1" applyProtection="1">
      <alignment wrapText="1"/>
    </xf>
    <xf numFmtId="0" fontId="68" fillId="59" borderId="8" xfId="0" applyFont="1" applyFill="1" applyBorder="1" applyAlignment="1" applyProtection="1">
      <alignment wrapText="1"/>
    </xf>
    <xf numFmtId="0" fontId="68" fillId="62" borderId="10" xfId="0" applyFont="1" applyFill="1" applyBorder="1" applyAlignment="1" applyProtection="1">
      <alignment vertical="top"/>
    </xf>
    <xf numFmtId="0" fontId="73" fillId="62" borderId="0" xfId="0" applyFont="1" applyFill="1" applyBorder="1" applyAlignment="1" applyProtection="1">
      <alignment wrapText="1"/>
    </xf>
    <xf numFmtId="0" fontId="67" fillId="62" borderId="0" xfId="0" applyFont="1" applyFill="1" applyBorder="1" applyAlignment="1" applyProtection="1">
      <alignment wrapText="1"/>
    </xf>
    <xf numFmtId="0" fontId="61" fillId="0" borderId="2" xfId="0" applyFont="1" applyFill="1" applyBorder="1" applyAlignment="1" applyProtection="1">
      <alignment horizontal="center" vertical="center"/>
      <protection locked="0"/>
    </xf>
    <xf numFmtId="0" fontId="63" fillId="63" borderId="11" xfId="0" applyFont="1" applyFill="1" applyBorder="1" applyAlignment="1" applyProtection="1">
      <alignment vertical="center" wrapText="1"/>
    </xf>
    <xf numFmtId="0" fontId="8" fillId="63" borderId="31" xfId="0" applyFont="1" applyFill="1" applyBorder="1" applyAlignment="1" applyProtection="1">
      <alignment vertical="center" wrapText="1"/>
    </xf>
    <xf numFmtId="0" fontId="66" fillId="63" borderId="30" xfId="0" applyFont="1" applyFill="1" applyBorder="1" applyAlignment="1" applyProtection="1">
      <alignment vertical="center" wrapText="1"/>
    </xf>
    <xf numFmtId="0" fontId="70" fillId="63" borderId="5" xfId="0" applyFont="1" applyFill="1" applyBorder="1" applyAlignment="1" applyProtection="1">
      <alignment vertical="center" wrapText="1"/>
    </xf>
    <xf numFmtId="0" fontId="72" fillId="0" borderId="0" xfId="0" applyFont="1" applyAlignment="1" applyProtection="1">
      <alignment horizontal="center"/>
    </xf>
    <xf numFmtId="0" fontId="67" fillId="0" borderId="0" xfId="0" applyFont="1" applyAlignment="1" applyProtection="1">
      <alignment horizontal="center"/>
    </xf>
    <xf numFmtId="0" fontId="60" fillId="2" borderId="11" xfId="2" applyFont="1" applyFill="1" applyBorder="1" applyAlignment="1" applyProtection="1"/>
    <xf numFmtId="0" fontId="62" fillId="2" borderId="32" xfId="0" applyFont="1" applyFill="1" applyBorder="1" applyAlignment="1" applyProtection="1"/>
    <xf numFmtId="0" fontId="81" fillId="0" borderId="30" xfId="2" applyFont="1" applyFill="1" applyBorder="1" applyAlignment="1" applyProtection="1">
      <protection locked="0"/>
    </xf>
    <xf numFmtId="0" fontId="62" fillId="0" borderId="6" xfId="0" applyFont="1" applyBorder="1" applyAlignment="1" applyProtection="1">
      <protection locked="0"/>
    </xf>
    <xf numFmtId="0" fontId="62" fillId="2" borderId="31" xfId="0" applyFont="1" applyFill="1" applyBorder="1" applyAlignment="1" applyProtection="1"/>
    <xf numFmtId="0" fontId="62" fillId="0" borderId="5" xfId="0" applyFont="1" applyBorder="1" applyAlignment="1" applyProtection="1">
      <protection locked="0"/>
    </xf>
    <xf numFmtId="0" fontId="62" fillId="0" borderId="6" xfId="0" applyFont="1" applyBorder="1" applyAlignment="1"/>
  </cellXfs>
  <cellStyles count="3467">
    <cellStyle name="20% - Accent1" xfId="23" builtinId="30" customBuiltin="1"/>
    <cellStyle name="20% - Accent1 10" xfId="49"/>
    <cellStyle name="20% - Accent1 10 2" xfId="50"/>
    <cellStyle name="20% - Accent1 11" xfId="51"/>
    <cellStyle name="20% - Accent1 11 2" xfId="52"/>
    <cellStyle name="20% - Accent1 12" xfId="53"/>
    <cellStyle name="20% - Accent1 12 2" xfId="54"/>
    <cellStyle name="20% - Accent1 13" xfId="55"/>
    <cellStyle name="20% - Accent1 13 2" xfId="56"/>
    <cellStyle name="20% - Accent1 14" xfId="57"/>
    <cellStyle name="20% - Accent1 14 2" xfId="58"/>
    <cellStyle name="20% - Accent1 15" xfId="59"/>
    <cellStyle name="20% - Accent1 15 2" xfId="60"/>
    <cellStyle name="20% - Accent1 16" xfId="61"/>
    <cellStyle name="20% - Accent1 16 2" xfId="62"/>
    <cellStyle name="20% - Accent1 17" xfId="63"/>
    <cellStyle name="20% - Accent1 17 2" xfId="64"/>
    <cellStyle name="20% - Accent1 18" xfId="65"/>
    <cellStyle name="20% - Accent1 18 2" xfId="66"/>
    <cellStyle name="20% - Accent1 19" xfId="67"/>
    <cellStyle name="20% - Accent1 19 2" xfId="68"/>
    <cellStyle name="20% - Accent1 2" xfId="69"/>
    <cellStyle name="20% - Accent1 2 2" xfId="70"/>
    <cellStyle name="20% - Accent1 2 3" xfId="3346"/>
    <cellStyle name="20% - Accent1 20" xfId="71"/>
    <cellStyle name="20% - Accent1 20 2" xfId="72"/>
    <cellStyle name="20% - Accent1 21" xfId="73"/>
    <cellStyle name="20% - Accent1 21 2" xfId="74"/>
    <cellStyle name="20% - Accent1 22" xfId="75"/>
    <cellStyle name="20% - Accent1 22 2" xfId="76"/>
    <cellStyle name="20% - Accent1 23" xfId="77"/>
    <cellStyle name="20% - Accent1 23 2" xfId="78"/>
    <cellStyle name="20% - Accent1 24" xfId="79"/>
    <cellStyle name="20% - Accent1 24 2" xfId="80"/>
    <cellStyle name="20% - Accent1 25" xfId="81"/>
    <cellStyle name="20% - Accent1 25 2" xfId="82"/>
    <cellStyle name="20% - Accent1 26" xfId="83"/>
    <cellStyle name="20% - Accent1 26 2" xfId="84"/>
    <cellStyle name="20% - Accent1 27" xfId="85"/>
    <cellStyle name="20% - Accent1 27 2" xfId="86"/>
    <cellStyle name="20% - Accent1 28" xfId="87"/>
    <cellStyle name="20% - Accent1 28 2" xfId="88"/>
    <cellStyle name="20% - Accent1 29" xfId="89"/>
    <cellStyle name="20% - Accent1 29 2" xfId="90"/>
    <cellStyle name="20% - Accent1 3" xfId="91"/>
    <cellStyle name="20% - Accent1 3 2" xfId="92"/>
    <cellStyle name="20% - Accent1 30" xfId="93"/>
    <cellStyle name="20% - Accent1 30 2" xfId="94"/>
    <cellStyle name="20% - Accent1 31" xfId="95"/>
    <cellStyle name="20% - Accent1 31 2" xfId="96"/>
    <cellStyle name="20% - Accent1 32" xfId="97"/>
    <cellStyle name="20% - Accent1 32 2" xfId="98"/>
    <cellStyle name="20% - Accent1 33" xfId="99"/>
    <cellStyle name="20% - Accent1 33 2" xfId="100"/>
    <cellStyle name="20% - Accent1 34" xfId="101"/>
    <cellStyle name="20% - Accent1 34 2" xfId="102"/>
    <cellStyle name="20% - Accent1 35" xfId="103"/>
    <cellStyle name="20% - Accent1 35 2" xfId="104"/>
    <cellStyle name="20% - Accent1 36" xfId="105"/>
    <cellStyle name="20% - Accent1 36 2" xfId="106"/>
    <cellStyle name="20% - Accent1 37" xfId="107"/>
    <cellStyle name="20% - Accent1 37 2" xfId="108"/>
    <cellStyle name="20% - Accent1 38" xfId="109"/>
    <cellStyle name="20% - Accent1 38 2" xfId="110"/>
    <cellStyle name="20% - Accent1 39" xfId="111"/>
    <cellStyle name="20% - Accent1 39 2" xfId="112"/>
    <cellStyle name="20% - Accent1 4" xfId="113"/>
    <cellStyle name="20% - Accent1 4 2" xfId="114"/>
    <cellStyle name="20% - Accent1 40" xfId="115"/>
    <cellStyle name="20% - Accent1 40 2" xfId="116"/>
    <cellStyle name="20% - Accent1 41" xfId="117"/>
    <cellStyle name="20% - Accent1 41 2" xfId="118"/>
    <cellStyle name="20% - Accent1 42" xfId="119"/>
    <cellStyle name="20% - Accent1 42 2" xfId="120"/>
    <cellStyle name="20% - Accent1 43" xfId="121"/>
    <cellStyle name="20% - Accent1 43 2" xfId="122"/>
    <cellStyle name="20% - Accent1 44" xfId="123"/>
    <cellStyle name="20% - Accent1 44 2" xfId="124"/>
    <cellStyle name="20% - Accent1 45" xfId="125"/>
    <cellStyle name="20% - Accent1 45 2" xfId="126"/>
    <cellStyle name="20% - Accent1 46" xfId="127"/>
    <cellStyle name="20% - Accent1 46 2" xfId="128"/>
    <cellStyle name="20% - Accent1 47" xfId="129"/>
    <cellStyle name="20% - Accent1 47 2" xfId="130"/>
    <cellStyle name="20% - Accent1 48" xfId="131"/>
    <cellStyle name="20% - Accent1 48 2" xfId="132"/>
    <cellStyle name="20% - Accent1 49" xfId="133"/>
    <cellStyle name="20% - Accent1 49 2" xfId="134"/>
    <cellStyle name="20% - Accent1 5" xfId="135"/>
    <cellStyle name="20% - Accent1 5 2" xfId="136"/>
    <cellStyle name="20% - Accent1 50" xfId="137"/>
    <cellStyle name="20% - Accent1 50 2" xfId="138"/>
    <cellStyle name="20% - Accent1 51" xfId="139"/>
    <cellStyle name="20% - Accent1 51 2" xfId="140"/>
    <cellStyle name="20% - Accent1 52" xfId="141"/>
    <cellStyle name="20% - Accent1 52 2" xfId="142"/>
    <cellStyle name="20% - Accent1 53" xfId="143"/>
    <cellStyle name="20% - Accent1 53 2" xfId="144"/>
    <cellStyle name="20% - Accent1 54" xfId="145"/>
    <cellStyle name="20% - Accent1 54 2" xfId="146"/>
    <cellStyle name="20% - Accent1 55" xfId="147"/>
    <cellStyle name="20% - Accent1 55 2" xfId="148"/>
    <cellStyle name="20% - Accent1 56" xfId="149"/>
    <cellStyle name="20% - Accent1 56 2" xfId="150"/>
    <cellStyle name="20% - Accent1 57" xfId="3300"/>
    <cellStyle name="20% - Accent1 6" xfId="151"/>
    <cellStyle name="20% - Accent1 6 2" xfId="152"/>
    <cellStyle name="20% - Accent1 7" xfId="153"/>
    <cellStyle name="20% - Accent1 7 2" xfId="154"/>
    <cellStyle name="20% - Accent1 8" xfId="155"/>
    <cellStyle name="20% - Accent1 8 2" xfId="156"/>
    <cellStyle name="20% - Accent1 9" xfId="157"/>
    <cellStyle name="20% - Accent1 9 2" xfId="158"/>
    <cellStyle name="20% - Accent2" xfId="27" builtinId="34" customBuiltin="1"/>
    <cellStyle name="20% - Accent2 10" xfId="159"/>
    <cellStyle name="20% - Accent2 10 2" xfId="160"/>
    <cellStyle name="20% - Accent2 11" xfId="161"/>
    <cellStyle name="20% - Accent2 11 2" xfId="162"/>
    <cellStyle name="20% - Accent2 12" xfId="163"/>
    <cellStyle name="20% - Accent2 12 2" xfId="164"/>
    <cellStyle name="20% - Accent2 13" xfId="165"/>
    <cellStyle name="20% - Accent2 13 2" xfId="166"/>
    <cellStyle name="20% - Accent2 14" xfId="167"/>
    <cellStyle name="20% - Accent2 14 2" xfId="168"/>
    <cellStyle name="20% - Accent2 15" xfId="169"/>
    <cellStyle name="20% - Accent2 15 2" xfId="170"/>
    <cellStyle name="20% - Accent2 16" xfId="171"/>
    <cellStyle name="20% - Accent2 16 2" xfId="172"/>
    <cellStyle name="20% - Accent2 17" xfId="173"/>
    <cellStyle name="20% - Accent2 17 2" xfId="174"/>
    <cellStyle name="20% - Accent2 18" xfId="175"/>
    <cellStyle name="20% - Accent2 18 2" xfId="176"/>
    <cellStyle name="20% - Accent2 19" xfId="177"/>
    <cellStyle name="20% - Accent2 19 2" xfId="178"/>
    <cellStyle name="20% - Accent2 2" xfId="179"/>
    <cellStyle name="20% - Accent2 2 2" xfId="180"/>
    <cellStyle name="20% - Accent2 2 3" xfId="3347"/>
    <cellStyle name="20% - Accent2 20" xfId="181"/>
    <cellStyle name="20% - Accent2 20 2" xfId="182"/>
    <cellStyle name="20% - Accent2 21" xfId="183"/>
    <cellStyle name="20% - Accent2 21 2" xfId="184"/>
    <cellStyle name="20% - Accent2 22" xfId="185"/>
    <cellStyle name="20% - Accent2 22 2" xfId="186"/>
    <cellStyle name="20% - Accent2 23" xfId="187"/>
    <cellStyle name="20% - Accent2 23 2" xfId="188"/>
    <cellStyle name="20% - Accent2 24" xfId="189"/>
    <cellStyle name="20% - Accent2 24 2" xfId="190"/>
    <cellStyle name="20% - Accent2 25" xfId="191"/>
    <cellStyle name="20% - Accent2 25 2" xfId="192"/>
    <cellStyle name="20% - Accent2 26" xfId="193"/>
    <cellStyle name="20% - Accent2 26 2" xfId="194"/>
    <cellStyle name="20% - Accent2 27" xfId="195"/>
    <cellStyle name="20% - Accent2 27 2" xfId="196"/>
    <cellStyle name="20% - Accent2 28" xfId="197"/>
    <cellStyle name="20% - Accent2 28 2" xfId="198"/>
    <cellStyle name="20% - Accent2 29" xfId="199"/>
    <cellStyle name="20% - Accent2 29 2" xfId="200"/>
    <cellStyle name="20% - Accent2 3" xfId="201"/>
    <cellStyle name="20% - Accent2 3 2" xfId="202"/>
    <cellStyle name="20% - Accent2 30" xfId="203"/>
    <cellStyle name="20% - Accent2 30 2" xfId="204"/>
    <cellStyle name="20% - Accent2 31" xfId="205"/>
    <cellStyle name="20% - Accent2 31 2" xfId="206"/>
    <cellStyle name="20% - Accent2 32" xfId="207"/>
    <cellStyle name="20% - Accent2 32 2" xfId="208"/>
    <cellStyle name="20% - Accent2 33" xfId="209"/>
    <cellStyle name="20% - Accent2 33 2" xfId="210"/>
    <cellStyle name="20% - Accent2 34" xfId="211"/>
    <cellStyle name="20% - Accent2 34 2" xfId="212"/>
    <cellStyle name="20% - Accent2 35" xfId="213"/>
    <cellStyle name="20% - Accent2 35 2" xfId="214"/>
    <cellStyle name="20% - Accent2 36" xfId="215"/>
    <cellStyle name="20% - Accent2 36 2" xfId="216"/>
    <cellStyle name="20% - Accent2 37" xfId="217"/>
    <cellStyle name="20% - Accent2 37 2" xfId="218"/>
    <cellStyle name="20% - Accent2 38" xfId="219"/>
    <cellStyle name="20% - Accent2 38 2" xfId="220"/>
    <cellStyle name="20% - Accent2 39" xfId="221"/>
    <cellStyle name="20% - Accent2 39 2" xfId="222"/>
    <cellStyle name="20% - Accent2 4" xfId="223"/>
    <cellStyle name="20% - Accent2 4 2" xfId="224"/>
    <cellStyle name="20% - Accent2 40" xfId="225"/>
    <cellStyle name="20% - Accent2 40 2" xfId="226"/>
    <cellStyle name="20% - Accent2 41" xfId="227"/>
    <cellStyle name="20% - Accent2 41 2" xfId="228"/>
    <cellStyle name="20% - Accent2 42" xfId="229"/>
    <cellStyle name="20% - Accent2 42 2" xfId="230"/>
    <cellStyle name="20% - Accent2 43" xfId="231"/>
    <cellStyle name="20% - Accent2 43 2" xfId="232"/>
    <cellStyle name="20% - Accent2 44" xfId="233"/>
    <cellStyle name="20% - Accent2 44 2" xfId="234"/>
    <cellStyle name="20% - Accent2 45" xfId="235"/>
    <cellStyle name="20% - Accent2 45 2" xfId="236"/>
    <cellStyle name="20% - Accent2 46" xfId="237"/>
    <cellStyle name="20% - Accent2 46 2" xfId="238"/>
    <cellStyle name="20% - Accent2 47" xfId="239"/>
    <cellStyle name="20% - Accent2 47 2" xfId="240"/>
    <cellStyle name="20% - Accent2 48" xfId="241"/>
    <cellStyle name="20% - Accent2 48 2" xfId="242"/>
    <cellStyle name="20% - Accent2 49" xfId="243"/>
    <cellStyle name="20% - Accent2 49 2" xfId="244"/>
    <cellStyle name="20% - Accent2 5" xfId="245"/>
    <cellStyle name="20% - Accent2 5 2" xfId="246"/>
    <cellStyle name="20% - Accent2 50" xfId="247"/>
    <cellStyle name="20% - Accent2 50 2" xfId="248"/>
    <cellStyle name="20% - Accent2 51" xfId="249"/>
    <cellStyle name="20% - Accent2 51 2" xfId="250"/>
    <cellStyle name="20% - Accent2 52" xfId="251"/>
    <cellStyle name="20% - Accent2 52 2" xfId="252"/>
    <cellStyle name="20% - Accent2 53" xfId="253"/>
    <cellStyle name="20% - Accent2 53 2" xfId="254"/>
    <cellStyle name="20% - Accent2 54" xfId="255"/>
    <cellStyle name="20% - Accent2 54 2" xfId="256"/>
    <cellStyle name="20% - Accent2 55" xfId="257"/>
    <cellStyle name="20% - Accent2 55 2" xfId="258"/>
    <cellStyle name="20% - Accent2 56" xfId="259"/>
    <cellStyle name="20% - Accent2 56 2" xfId="260"/>
    <cellStyle name="20% - Accent2 57" xfId="3304"/>
    <cellStyle name="20% - Accent2 6" xfId="261"/>
    <cellStyle name="20% - Accent2 6 2" xfId="262"/>
    <cellStyle name="20% - Accent2 7" xfId="263"/>
    <cellStyle name="20% - Accent2 7 2" xfId="264"/>
    <cellStyle name="20% - Accent2 8" xfId="265"/>
    <cellStyle name="20% - Accent2 8 2" xfId="266"/>
    <cellStyle name="20% - Accent2 9" xfId="267"/>
    <cellStyle name="20% - Accent2 9 2" xfId="268"/>
    <cellStyle name="20% - Accent3" xfId="31" builtinId="38" customBuiltin="1"/>
    <cellStyle name="20% - Accent3 10" xfId="269"/>
    <cellStyle name="20% - Accent3 10 2" xfId="270"/>
    <cellStyle name="20% - Accent3 11" xfId="271"/>
    <cellStyle name="20% - Accent3 11 2" xfId="272"/>
    <cellStyle name="20% - Accent3 12" xfId="273"/>
    <cellStyle name="20% - Accent3 12 2" xfId="274"/>
    <cellStyle name="20% - Accent3 13" xfId="275"/>
    <cellStyle name="20% - Accent3 13 2" xfId="276"/>
    <cellStyle name="20% - Accent3 14" xfId="277"/>
    <cellStyle name="20% - Accent3 14 2" xfId="278"/>
    <cellStyle name="20% - Accent3 15" xfId="279"/>
    <cellStyle name="20% - Accent3 15 2" xfId="280"/>
    <cellStyle name="20% - Accent3 16" xfId="281"/>
    <cellStyle name="20% - Accent3 16 2" xfId="282"/>
    <cellStyle name="20% - Accent3 17" xfId="283"/>
    <cellStyle name="20% - Accent3 17 2" xfId="284"/>
    <cellStyle name="20% - Accent3 18" xfId="285"/>
    <cellStyle name="20% - Accent3 18 2" xfId="286"/>
    <cellStyle name="20% - Accent3 19" xfId="287"/>
    <cellStyle name="20% - Accent3 19 2" xfId="288"/>
    <cellStyle name="20% - Accent3 2" xfId="289"/>
    <cellStyle name="20% - Accent3 2 2" xfId="290"/>
    <cellStyle name="20% - Accent3 2 3" xfId="3348"/>
    <cellStyle name="20% - Accent3 20" xfId="291"/>
    <cellStyle name="20% - Accent3 20 2" xfId="292"/>
    <cellStyle name="20% - Accent3 21" xfId="293"/>
    <cellStyle name="20% - Accent3 21 2" xfId="294"/>
    <cellStyle name="20% - Accent3 22" xfId="295"/>
    <cellStyle name="20% - Accent3 22 2" xfId="296"/>
    <cellStyle name="20% - Accent3 23" xfId="297"/>
    <cellStyle name="20% - Accent3 23 2" xfId="298"/>
    <cellStyle name="20% - Accent3 24" xfId="299"/>
    <cellStyle name="20% - Accent3 24 2" xfId="300"/>
    <cellStyle name="20% - Accent3 25" xfId="301"/>
    <cellStyle name="20% - Accent3 25 2" xfId="302"/>
    <cellStyle name="20% - Accent3 26" xfId="303"/>
    <cellStyle name="20% - Accent3 26 2" xfId="304"/>
    <cellStyle name="20% - Accent3 27" xfId="305"/>
    <cellStyle name="20% - Accent3 27 2" xfId="306"/>
    <cellStyle name="20% - Accent3 28" xfId="307"/>
    <cellStyle name="20% - Accent3 28 2" xfId="308"/>
    <cellStyle name="20% - Accent3 29" xfId="309"/>
    <cellStyle name="20% - Accent3 29 2" xfId="310"/>
    <cellStyle name="20% - Accent3 3" xfId="311"/>
    <cellStyle name="20% - Accent3 3 2" xfId="312"/>
    <cellStyle name="20% - Accent3 30" xfId="313"/>
    <cellStyle name="20% - Accent3 30 2" xfId="314"/>
    <cellStyle name="20% - Accent3 31" xfId="315"/>
    <cellStyle name="20% - Accent3 31 2" xfId="316"/>
    <cellStyle name="20% - Accent3 32" xfId="317"/>
    <cellStyle name="20% - Accent3 32 2" xfId="318"/>
    <cellStyle name="20% - Accent3 33" xfId="319"/>
    <cellStyle name="20% - Accent3 33 2" xfId="320"/>
    <cellStyle name="20% - Accent3 34" xfId="321"/>
    <cellStyle name="20% - Accent3 34 2" xfId="322"/>
    <cellStyle name="20% - Accent3 35" xfId="323"/>
    <cellStyle name="20% - Accent3 35 2" xfId="324"/>
    <cellStyle name="20% - Accent3 36" xfId="325"/>
    <cellStyle name="20% - Accent3 36 2" xfId="326"/>
    <cellStyle name="20% - Accent3 37" xfId="327"/>
    <cellStyle name="20% - Accent3 37 2" xfId="328"/>
    <cellStyle name="20% - Accent3 38" xfId="329"/>
    <cellStyle name="20% - Accent3 38 2" xfId="330"/>
    <cellStyle name="20% - Accent3 39" xfId="331"/>
    <cellStyle name="20% - Accent3 39 2" xfId="332"/>
    <cellStyle name="20% - Accent3 4" xfId="333"/>
    <cellStyle name="20% - Accent3 4 2" xfId="334"/>
    <cellStyle name="20% - Accent3 40" xfId="335"/>
    <cellStyle name="20% - Accent3 40 2" xfId="336"/>
    <cellStyle name="20% - Accent3 41" xfId="337"/>
    <cellStyle name="20% - Accent3 41 2" xfId="338"/>
    <cellStyle name="20% - Accent3 42" xfId="339"/>
    <cellStyle name="20% - Accent3 42 2" xfId="340"/>
    <cellStyle name="20% - Accent3 43" xfId="341"/>
    <cellStyle name="20% - Accent3 43 2" xfId="342"/>
    <cellStyle name="20% - Accent3 44" xfId="343"/>
    <cellStyle name="20% - Accent3 44 2" xfId="344"/>
    <cellStyle name="20% - Accent3 45" xfId="345"/>
    <cellStyle name="20% - Accent3 45 2" xfId="346"/>
    <cellStyle name="20% - Accent3 46" xfId="347"/>
    <cellStyle name="20% - Accent3 46 2" xfId="348"/>
    <cellStyle name="20% - Accent3 47" xfId="349"/>
    <cellStyle name="20% - Accent3 47 2" xfId="350"/>
    <cellStyle name="20% - Accent3 48" xfId="351"/>
    <cellStyle name="20% - Accent3 48 2" xfId="352"/>
    <cellStyle name="20% - Accent3 49" xfId="353"/>
    <cellStyle name="20% - Accent3 49 2" xfId="354"/>
    <cellStyle name="20% - Accent3 5" xfId="355"/>
    <cellStyle name="20% - Accent3 5 2" xfId="356"/>
    <cellStyle name="20% - Accent3 50" xfId="357"/>
    <cellStyle name="20% - Accent3 50 2" xfId="358"/>
    <cellStyle name="20% - Accent3 51" xfId="359"/>
    <cellStyle name="20% - Accent3 51 2" xfId="360"/>
    <cellStyle name="20% - Accent3 52" xfId="361"/>
    <cellStyle name="20% - Accent3 52 2" xfId="362"/>
    <cellStyle name="20% - Accent3 53" xfId="363"/>
    <cellStyle name="20% - Accent3 53 2" xfId="364"/>
    <cellStyle name="20% - Accent3 54" xfId="365"/>
    <cellStyle name="20% - Accent3 54 2" xfId="366"/>
    <cellStyle name="20% - Accent3 55" xfId="367"/>
    <cellStyle name="20% - Accent3 55 2" xfId="368"/>
    <cellStyle name="20% - Accent3 56" xfId="369"/>
    <cellStyle name="20% - Accent3 56 2" xfId="370"/>
    <cellStyle name="20% - Accent3 57" xfId="3308"/>
    <cellStyle name="20% - Accent3 6" xfId="371"/>
    <cellStyle name="20% - Accent3 6 2" xfId="372"/>
    <cellStyle name="20% - Accent3 7" xfId="373"/>
    <cellStyle name="20% - Accent3 7 2" xfId="374"/>
    <cellStyle name="20% - Accent3 8" xfId="375"/>
    <cellStyle name="20% - Accent3 8 2" xfId="376"/>
    <cellStyle name="20% - Accent3 9" xfId="377"/>
    <cellStyle name="20% - Accent3 9 2" xfId="378"/>
    <cellStyle name="20% - Accent4" xfId="35" builtinId="42" customBuiltin="1"/>
    <cellStyle name="20% - Accent4 10" xfId="379"/>
    <cellStyle name="20% - Accent4 10 2" xfId="380"/>
    <cellStyle name="20% - Accent4 11" xfId="381"/>
    <cellStyle name="20% - Accent4 11 2" xfId="382"/>
    <cellStyle name="20% - Accent4 12" xfId="383"/>
    <cellStyle name="20% - Accent4 12 2" xfId="384"/>
    <cellStyle name="20% - Accent4 13" xfId="385"/>
    <cellStyle name="20% - Accent4 13 2" xfId="386"/>
    <cellStyle name="20% - Accent4 14" xfId="387"/>
    <cellStyle name="20% - Accent4 14 2" xfId="388"/>
    <cellStyle name="20% - Accent4 15" xfId="389"/>
    <cellStyle name="20% - Accent4 15 2" xfId="390"/>
    <cellStyle name="20% - Accent4 16" xfId="391"/>
    <cellStyle name="20% - Accent4 16 2" xfId="392"/>
    <cellStyle name="20% - Accent4 17" xfId="393"/>
    <cellStyle name="20% - Accent4 17 2" xfId="394"/>
    <cellStyle name="20% - Accent4 18" xfId="395"/>
    <cellStyle name="20% - Accent4 18 2" xfId="396"/>
    <cellStyle name="20% - Accent4 19" xfId="397"/>
    <cellStyle name="20% - Accent4 19 2" xfId="398"/>
    <cellStyle name="20% - Accent4 2" xfId="399"/>
    <cellStyle name="20% - Accent4 2 2" xfId="400"/>
    <cellStyle name="20% - Accent4 2 3" xfId="3349"/>
    <cellStyle name="20% - Accent4 20" xfId="401"/>
    <cellStyle name="20% - Accent4 20 2" xfId="402"/>
    <cellStyle name="20% - Accent4 21" xfId="403"/>
    <cellStyle name="20% - Accent4 21 2" xfId="404"/>
    <cellStyle name="20% - Accent4 22" xfId="405"/>
    <cellStyle name="20% - Accent4 22 2" xfId="406"/>
    <cellStyle name="20% - Accent4 23" xfId="407"/>
    <cellStyle name="20% - Accent4 23 2" xfId="408"/>
    <cellStyle name="20% - Accent4 24" xfId="409"/>
    <cellStyle name="20% - Accent4 24 2" xfId="410"/>
    <cellStyle name="20% - Accent4 25" xfId="411"/>
    <cellStyle name="20% - Accent4 25 2" xfId="412"/>
    <cellStyle name="20% - Accent4 26" xfId="413"/>
    <cellStyle name="20% - Accent4 26 2" xfId="414"/>
    <cellStyle name="20% - Accent4 27" xfId="415"/>
    <cellStyle name="20% - Accent4 27 2" xfId="416"/>
    <cellStyle name="20% - Accent4 28" xfId="417"/>
    <cellStyle name="20% - Accent4 28 2" xfId="418"/>
    <cellStyle name="20% - Accent4 29" xfId="419"/>
    <cellStyle name="20% - Accent4 29 2" xfId="420"/>
    <cellStyle name="20% - Accent4 3" xfId="421"/>
    <cellStyle name="20% - Accent4 3 2" xfId="422"/>
    <cellStyle name="20% - Accent4 30" xfId="423"/>
    <cellStyle name="20% - Accent4 30 2" xfId="424"/>
    <cellStyle name="20% - Accent4 31" xfId="425"/>
    <cellStyle name="20% - Accent4 31 2" xfId="426"/>
    <cellStyle name="20% - Accent4 32" xfId="427"/>
    <cellStyle name="20% - Accent4 32 2" xfId="428"/>
    <cellStyle name="20% - Accent4 33" xfId="429"/>
    <cellStyle name="20% - Accent4 33 2" xfId="430"/>
    <cellStyle name="20% - Accent4 34" xfId="431"/>
    <cellStyle name="20% - Accent4 34 2" xfId="432"/>
    <cellStyle name="20% - Accent4 35" xfId="433"/>
    <cellStyle name="20% - Accent4 35 2" xfId="434"/>
    <cellStyle name="20% - Accent4 36" xfId="435"/>
    <cellStyle name="20% - Accent4 36 2" xfId="436"/>
    <cellStyle name="20% - Accent4 37" xfId="437"/>
    <cellStyle name="20% - Accent4 37 2" xfId="438"/>
    <cellStyle name="20% - Accent4 38" xfId="439"/>
    <cellStyle name="20% - Accent4 38 2" xfId="440"/>
    <cellStyle name="20% - Accent4 39" xfId="441"/>
    <cellStyle name="20% - Accent4 39 2" xfId="442"/>
    <cellStyle name="20% - Accent4 4" xfId="443"/>
    <cellStyle name="20% - Accent4 4 2" xfId="444"/>
    <cellStyle name="20% - Accent4 40" xfId="445"/>
    <cellStyle name="20% - Accent4 40 2" xfId="446"/>
    <cellStyle name="20% - Accent4 41" xfId="447"/>
    <cellStyle name="20% - Accent4 41 2" xfId="448"/>
    <cellStyle name="20% - Accent4 42" xfId="449"/>
    <cellStyle name="20% - Accent4 42 2" xfId="450"/>
    <cellStyle name="20% - Accent4 43" xfId="451"/>
    <cellStyle name="20% - Accent4 43 2" xfId="452"/>
    <cellStyle name="20% - Accent4 44" xfId="453"/>
    <cellStyle name="20% - Accent4 44 2" xfId="454"/>
    <cellStyle name="20% - Accent4 45" xfId="455"/>
    <cellStyle name="20% - Accent4 45 2" xfId="456"/>
    <cellStyle name="20% - Accent4 46" xfId="457"/>
    <cellStyle name="20% - Accent4 46 2" xfId="458"/>
    <cellStyle name="20% - Accent4 47" xfId="459"/>
    <cellStyle name="20% - Accent4 47 2" xfId="460"/>
    <cellStyle name="20% - Accent4 48" xfId="461"/>
    <cellStyle name="20% - Accent4 48 2" xfId="462"/>
    <cellStyle name="20% - Accent4 49" xfId="463"/>
    <cellStyle name="20% - Accent4 49 2" xfId="464"/>
    <cellStyle name="20% - Accent4 5" xfId="465"/>
    <cellStyle name="20% - Accent4 5 2" xfId="466"/>
    <cellStyle name="20% - Accent4 50" xfId="467"/>
    <cellStyle name="20% - Accent4 50 2" xfId="468"/>
    <cellStyle name="20% - Accent4 51" xfId="469"/>
    <cellStyle name="20% - Accent4 51 2" xfId="470"/>
    <cellStyle name="20% - Accent4 52" xfId="471"/>
    <cellStyle name="20% - Accent4 52 2" xfId="472"/>
    <cellStyle name="20% - Accent4 53" xfId="473"/>
    <cellStyle name="20% - Accent4 53 2" xfId="474"/>
    <cellStyle name="20% - Accent4 54" xfId="475"/>
    <cellStyle name="20% - Accent4 54 2" xfId="476"/>
    <cellStyle name="20% - Accent4 55" xfId="477"/>
    <cellStyle name="20% - Accent4 55 2" xfId="478"/>
    <cellStyle name="20% - Accent4 56" xfId="479"/>
    <cellStyle name="20% - Accent4 56 2" xfId="480"/>
    <cellStyle name="20% - Accent4 57" xfId="3312"/>
    <cellStyle name="20% - Accent4 6" xfId="481"/>
    <cellStyle name="20% - Accent4 6 2" xfId="482"/>
    <cellStyle name="20% - Accent4 7" xfId="483"/>
    <cellStyle name="20% - Accent4 7 2" xfId="484"/>
    <cellStyle name="20% - Accent4 8" xfId="485"/>
    <cellStyle name="20% - Accent4 8 2" xfId="486"/>
    <cellStyle name="20% - Accent4 9" xfId="487"/>
    <cellStyle name="20% - Accent4 9 2" xfId="488"/>
    <cellStyle name="20% - Accent5" xfId="39" builtinId="46" customBuiltin="1"/>
    <cellStyle name="20% - Accent5 10" xfId="489"/>
    <cellStyle name="20% - Accent5 10 2" xfId="490"/>
    <cellStyle name="20% - Accent5 11" xfId="491"/>
    <cellStyle name="20% - Accent5 11 2" xfId="492"/>
    <cellStyle name="20% - Accent5 12" xfId="493"/>
    <cellStyle name="20% - Accent5 12 2" xfId="494"/>
    <cellStyle name="20% - Accent5 13" xfId="495"/>
    <cellStyle name="20% - Accent5 13 2" xfId="496"/>
    <cellStyle name="20% - Accent5 14" xfId="497"/>
    <cellStyle name="20% - Accent5 14 2" xfId="498"/>
    <cellStyle name="20% - Accent5 15" xfId="499"/>
    <cellStyle name="20% - Accent5 15 2" xfId="500"/>
    <cellStyle name="20% - Accent5 16" xfId="501"/>
    <cellStyle name="20% - Accent5 16 2" xfId="502"/>
    <cellStyle name="20% - Accent5 17" xfId="503"/>
    <cellStyle name="20% - Accent5 17 2" xfId="504"/>
    <cellStyle name="20% - Accent5 18" xfId="505"/>
    <cellStyle name="20% - Accent5 18 2" xfId="506"/>
    <cellStyle name="20% - Accent5 19" xfId="507"/>
    <cellStyle name="20% - Accent5 19 2" xfId="508"/>
    <cellStyle name="20% - Accent5 2" xfId="509"/>
    <cellStyle name="20% - Accent5 2 2" xfId="510"/>
    <cellStyle name="20% - Accent5 20" xfId="511"/>
    <cellStyle name="20% - Accent5 20 2" xfId="512"/>
    <cellStyle name="20% - Accent5 21" xfId="513"/>
    <cellStyle name="20% - Accent5 21 2" xfId="514"/>
    <cellStyle name="20% - Accent5 22" xfId="515"/>
    <cellStyle name="20% - Accent5 22 2" xfId="516"/>
    <cellStyle name="20% - Accent5 23" xfId="517"/>
    <cellStyle name="20% - Accent5 23 2" xfId="518"/>
    <cellStyle name="20% - Accent5 24" xfId="519"/>
    <cellStyle name="20% - Accent5 24 2" xfId="520"/>
    <cellStyle name="20% - Accent5 25" xfId="521"/>
    <cellStyle name="20% - Accent5 25 2" xfId="522"/>
    <cellStyle name="20% - Accent5 26" xfId="523"/>
    <cellStyle name="20% - Accent5 26 2" xfId="524"/>
    <cellStyle name="20% - Accent5 27" xfId="525"/>
    <cellStyle name="20% - Accent5 27 2" xfId="526"/>
    <cellStyle name="20% - Accent5 28" xfId="527"/>
    <cellStyle name="20% - Accent5 28 2" xfId="528"/>
    <cellStyle name="20% - Accent5 29" xfId="529"/>
    <cellStyle name="20% - Accent5 29 2" xfId="530"/>
    <cellStyle name="20% - Accent5 3" xfId="531"/>
    <cellStyle name="20% - Accent5 3 2" xfId="532"/>
    <cellStyle name="20% - Accent5 30" xfId="533"/>
    <cellStyle name="20% - Accent5 30 2" xfId="534"/>
    <cellStyle name="20% - Accent5 31" xfId="535"/>
    <cellStyle name="20% - Accent5 31 2" xfId="536"/>
    <cellStyle name="20% - Accent5 32" xfId="537"/>
    <cellStyle name="20% - Accent5 32 2" xfId="538"/>
    <cellStyle name="20% - Accent5 33" xfId="539"/>
    <cellStyle name="20% - Accent5 33 2" xfId="540"/>
    <cellStyle name="20% - Accent5 34" xfId="541"/>
    <cellStyle name="20% - Accent5 34 2" xfId="542"/>
    <cellStyle name="20% - Accent5 35" xfId="543"/>
    <cellStyle name="20% - Accent5 35 2" xfId="544"/>
    <cellStyle name="20% - Accent5 36" xfId="545"/>
    <cellStyle name="20% - Accent5 36 2" xfId="546"/>
    <cellStyle name="20% - Accent5 37" xfId="547"/>
    <cellStyle name="20% - Accent5 37 2" xfId="548"/>
    <cellStyle name="20% - Accent5 38" xfId="549"/>
    <cellStyle name="20% - Accent5 38 2" xfId="550"/>
    <cellStyle name="20% - Accent5 39" xfId="551"/>
    <cellStyle name="20% - Accent5 39 2" xfId="552"/>
    <cellStyle name="20% - Accent5 4" xfId="553"/>
    <cellStyle name="20% - Accent5 4 2" xfId="554"/>
    <cellStyle name="20% - Accent5 40" xfId="555"/>
    <cellStyle name="20% - Accent5 40 2" xfId="556"/>
    <cellStyle name="20% - Accent5 41" xfId="557"/>
    <cellStyle name="20% - Accent5 41 2" xfId="558"/>
    <cellStyle name="20% - Accent5 42" xfId="559"/>
    <cellStyle name="20% - Accent5 42 2" xfId="560"/>
    <cellStyle name="20% - Accent5 43" xfId="561"/>
    <cellStyle name="20% - Accent5 43 2" xfId="562"/>
    <cellStyle name="20% - Accent5 44" xfId="563"/>
    <cellStyle name="20% - Accent5 44 2" xfId="564"/>
    <cellStyle name="20% - Accent5 45" xfId="565"/>
    <cellStyle name="20% - Accent5 45 2" xfId="566"/>
    <cellStyle name="20% - Accent5 46" xfId="567"/>
    <cellStyle name="20% - Accent5 46 2" xfId="568"/>
    <cellStyle name="20% - Accent5 47" xfId="569"/>
    <cellStyle name="20% - Accent5 47 2" xfId="570"/>
    <cellStyle name="20% - Accent5 48" xfId="571"/>
    <cellStyle name="20% - Accent5 48 2" xfId="572"/>
    <cellStyle name="20% - Accent5 49" xfId="573"/>
    <cellStyle name="20% - Accent5 49 2" xfId="574"/>
    <cellStyle name="20% - Accent5 5" xfId="575"/>
    <cellStyle name="20% - Accent5 5 2" xfId="576"/>
    <cellStyle name="20% - Accent5 50" xfId="577"/>
    <cellStyle name="20% - Accent5 50 2" xfId="578"/>
    <cellStyle name="20% - Accent5 51" xfId="579"/>
    <cellStyle name="20% - Accent5 51 2" xfId="580"/>
    <cellStyle name="20% - Accent5 52" xfId="581"/>
    <cellStyle name="20% - Accent5 52 2" xfId="582"/>
    <cellStyle name="20% - Accent5 53" xfId="583"/>
    <cellStyle name="20% - Accent5 53 2" xfId="584"/>
    <cellStyle name="20% - Accent5 54" xfId="585"/>
    <cellStyle name="20% - Accent5 54 2" xfId="586"/>
    <cellStyle name="20% - Accent5 55" xfId="587"/>
    <cellStyle name="20% - Accent5 55 2" xfId="588"/>
    <cellStyle name="20% - Accent5 56" xfId="589"/>
    <cellStyle name="20% - Accent5 56 2" xfId="590"/>
    <cellStyle name="20% - Accent5 57" xfId="3316"/>
    <cellStyle name="20% - Accent5 58" xfId="3350"/>
    <cellStyle name="20% - Accent5 6" xfId="591"/>
    <cellStyle name="20% - Accent5 6 2" xfId="592"/>
    <cellStyle name="20% - Accent5 7" xfId="593"/>
    <cellStyle name="20% - Accent5 7 2" xfId="594"/>
    <cellStyle name="20% - Accent5 8" xfId="595"/>
    <cellStyle name="20% - Accent5 8 2" xfId="596"/>
    <cellStyle name="20% - Accent5 9" xfId="597"/>
    <cellStyle name="20% - Accent5 9 2" xfId="598"/>
    <cellStyle name="20% - Accent6" xfId="43" builtinId="50" customBuiltin="1"/>
    <cellStyle name="20% - Accent6 10" xfId="599"/>
    <cellStyle name="20% - Accent6 10 2" xfId="600"/>
    <cellStyle name="20% - Accent6 11" xfId="601"/>
    <cellStyle name="20% - Accent6 11 2" xfId="602"/>
    <cellStyle name="20% - Accent6 12" xfId="603"/>
    <cellStyle name="20% - Accent6 12 2" xfId="604"/>
    <cellStyle name="20% - Accent6 13" xfId="605"/>
    <cellStyle name="20% - Accent6 13 2" xfId="606"/>
    <cellStyle name="20% - Accent6 14" xfId="607"/>
    <cellStyle name="20% - Accent6 14 2" xfId="608"/>
    <cellStyle name="20% - Accent6 15" xfId="609"/>
    <cellStyle name="20% - Accent6 15 2" xfId="610"/>
    <cellStyle name="20% - Accent6 16" xfId="611"/>
    <cellStyle name="20% - Accent6 16 2" xfId="612"/>
    <cellStyle name="20% - Accent6 17" xfId="613"/>
    <cellStyle name="20% - Accent6 17 2" xfId="614"/>
    <cellStyle name="20% - Accent6 18" xfId="615"/>
    <cellStyle name="20% - Accent6 18 2" xfId="616"/>
    <cellStyle name="20% - Accent6 19" xfId="617"/>
    <cellStyle name="20% - Accent6 19 2" xfId="618"/>
    <cellStyle name="20% - Accent6 2" xfId="619"/>
    <cellStyle name="20% - Accent6 2 2" xfId="620"/>
    <cellStyle name="20% - Accent6 20" xfId="621"/>
    <cellStyle name="20% - Accent6 20 2" xfId="622"/>
    <cellStyle name="20% - Accent6 21" xfId="623"/>
    <cellStyle name="20% - Accent6 21 2" xfId="624"/>
    <cellStyle name="20% - Accent6 22" xfId="625"/>
    <cellStyle name="20% - Accent6 22 2" xfId="626"/>
    <cellStyle name="20% - Accent6 23" xfId="627"/>
    <cellStyle name="20% - Accent6 23 2" xfId="628"/>
    <cellStyle name="20% - Accent6 24" xfId="629"/>
    <cellStyle name="20% - Accent6 24 2" xfId="630"/>
    <cellStyle name="20% - Accent6 25" xfId="631"/>
    <cellStyle name="20% - Accent6 25 2" xfId="632"/>
    <cellStyle name="20% - Accent6 26" xfId="633"/>
    <cellStyle name="20% - Accent6 26 2" xfId="634"/>
    <cellStyle name="20% - Accent6 27" xfId="635"/>
    <cellStyle name="20% - Accent6 27 2" xfId="636"/>
    <cellStyle name="20% - Accent6 28" xfId="637"/>
    <cellStyle name="20% - Accent6 28 2" xfId="638"/>
    <cellStyle name="20% - Accent6 29" xfId="639"/>
    <cellStyle name="20% - Accent6 29 2" xfId="640"/>
    <cellStyle name="20% - Accent6 3" xfId="641"/>
    <cellStyle name="20% - Accent6 3 2" xfId="642"/>
    <cellStyle name="20% - Accent6 30" xfId="643"/>
    <cellStyle name="20% - Accent6 30 2" xfId="644"/>
    <cellStyle name="20% - Accent6 31" xfId="645"/>
    <cellStyle name="20% - Accent6 31 2" xfId="646"/>
    <cellStyle name="20% - Accent6 32" xfId="647"/>
    <cellStyle name="20% - Accent6 32 2" xfId="648"/>
    <cellStyle name="20% - Accent6 33" xfId="649"/>
    <cellStyle name="20% - Accent6 33 2" xfId="650"/>
    <cellStyle name="20% - Accent6 34" xfId="651"/>
    <cellStyle name="20% - Accent6 34 2" xfId="652"/>
    <cellStyle name="20% - Accent6 35" xfId="653"/>
    <cellStyle name="20% - Accent6 35 2" xfId="654"/>
    <cellStyle name="20% - Accent6 36" xfId="655"/>
    <cellStyle name="20% - Accent6 36 2" xfId="656"/>
    <cellStyle name="20% - Accent6 37" xfId="657"/>
    <cellStyle name="20% - Accent6 37 2" xfId="658"/>
    <cellStyle name="20% - Accent6 38" xfId="659"/>
    <cellStyle name="20% - Accent6 38 2" xfId="660"/>
    <cellStyle name="20% - Accent6 39" xfId="661"/>
    <cellStyle name="20% - Accent6 39 2" xfId="662"/>
    <cellStyle name="20% - Accent6 4" xfId="663"/>
    <cellStyle name="20% - Accent6 4 2" xfId="664"/>
    <cellStyle name="20% - Accent6 40" xfId="665"/>
    <cellStyle name="20% - Accent6 40 2" xfId="666"/>
    <cellStyle name="20% - Accent6 41" xfId="667"/>
    <cellStyle name="20% - Accent6 41 2" xfId="668"/>
    <cellStyle name="20% - Accent6 42" xfId="669"/>
    <cellStyle name="20% - Accent6 42 2" xfId="670"/>
    <cellStyle name="20% - Accent6 43" xfId="671"/>
    <cellStyle name="20% - Accent6 43 2" xfId="672"/>
    <cellStyle name="20% - Accent6 44" xfId="673"/>
    <cellStyle name="20% - Accent6 44 2" xfId="674"/>
    <cellStyle name="20% - Accent6 45" xfId="675"/>
    <cellStyle name="20% - Accent6 45 2" xfId="676"/>
    <cellStyle name="20% - Accent6 46" xfId="677"/>
    <cellStyle name="20% - Accent6 46 2" xfId="678"/>
    <cellStyle name="20% - Accent6 47" xfId="679"/>
    <cellStyle name="20% - Accent6 47 2" xfId="680"/>
    <cellStyle name="20% - Accent6 48" xfId="681"/>
    <cellStyle name="20% - Accent6 48 2" xfId="682"/>
    <cellStyle name="20% - Accent6 49" xfId="683"/>
    <cellStyle name="20% - Accent6 49 2" xfId="684"/>
    <cellStyle name="20% - Accent6 5" xfId="685"/>
    <cellStyle name="20% - Accent6 5 2" xfId="686"/>
    <cellStyle name="20% - Accent6 50" xfId="687"/>
    <cellStyle name="20% - Accent6 50 2" xfId="688"/>
    <cellStyle name="20% - Accent6 51" xfId="689"/>
    <cellStyle name="20% - Accent6 51 2" xfId="690"/>
    <cellStyle name="20% - Accent6 52" xfId="691"/>
    <cellStyle name="20% - Accent6 52 2" xfId="692"/>
    <cellStyle name="20% - Accent6 53" xfId="693"/>
    <cellStyle name="20% - Accent6 53 2" xfId="694"/>
    <cellStyle name="20% - Accent6 54" xfId="695"/>
    <cellStyle name="20% - Accent6 54 2" xfId="696"/>
    <cellStyle name="20% - Accent6 55" xfId="697"/>
    <cellStyle name="20% - Accent6 55 2" xfId="698"/>
    <cellStyle name="20% - Accent6 56" xfId="699"/>
    <cellStyle name="20% - Accent6 56 2" xfId="700"/>
    <cellStyle name="20% - Accent6 57" xfId="3320"/>
    <cellStyle name="20% - Accent6 58" xfId="3351"/>
    <cellStyle name="20% - Accent6 6" xfId="701"/>
    <cellStyle name="20% - Accent6 6 2" xfId="702"/>
    <cellStyle name="20% - Accent6 7" xfId="703"/>
    <cellStyle name="20% - Accent6 7 2" xfId="704"/>
    <cellStyle name="20% - Accent6 8" xfId="705"/>
    <cellStyle name="20% - Accent6 8 2" xfId="706"/>
    <cellStyle name="20% - Accent6 9" xfId="707"/>
    <cellStyle name="20% - Accent6 9 2" xfId="708"/>
    <cellStyle name="40% - Accent1" xfId="24" builtinId="31" customBuiltin="1"/>
    <cellStyle name="40% - Accent1 10" xfId="709"/>
    <cellStyle name="40% - Accent1 10 2" xfId="710"/>
    <cellStyle name="40% - Accent1 11" xfId="711"/>
    <cellStyle name="40% - Accent1 11 2" xfId="712"/>
    <cellStyle name="40% - Accent1 12" xfId="713"/>
    <cellStyle name="40% - Accent1 12 2" xfId="714"/>
    <cellStyle name="40% - Accent1 13" xfId="715"/>
    <cellStyle name="40% - Accent1 13 2" xfId="716"/>
    <cellStyle name="40% - Accent1 14" xfId="717"/>
    <cellStyle name="40% - Accent1 14 2" xfId="718"/>
    <cellStyle name="40% - Accent1 15" xfId="719"/>
    <cellStyle name="40% - Accent1 15 2" xfId="720"/>
    <cellStyle name="40% - Accent1 16" xfId="721"/>
    <cellStyle name="40% - Accent1 16 2" xfId="722"/>
    <cellStyle name="40% - Accent1 17" xfId="723"/>
    <cellStyle name="40% - Accent1 17 2" xfId="724"/>
    <cellStyle name="40% - Accent1 18" xfId="725"/>
    <cellStyle name="40% - Accent1 18 2" xfId="726"/>
    <cellStyle name="40% - Accent1 19" xfId="727"/>
    <cellStyle name="40% - Accent1 19 2" xfId="728"/>
    <cellStyle name="40% - Accent1 2" xfId="729"/>
    <cellStyle name="40% - Accent1 2 2" xfId="730"/>
    <cellStyle name="40% - Accent1 20" xfId="731"/>
    <cellStyle name="40% - Accent1 20 2" xfId="732"/>
    <cellStyle name="40% - Accent1 21" xfId="733"/>
    <cellStyle name="40% - Accent1 21 2" xfId="734"/>
    <cellStyle name="40% - Accent1 22" xfId="735"/>
    <cellStyle name="40% - Accent1 22 2" xfId="736"/>
    <cellStyle name="40% - Accent1 23" xfId="737"/>
    <cellStyle name="40% - Accent1 23 2" xfId="738"/>
    <cellStyle name="40% - Accent1 24" xfId="739"/>
    <cellStyle name="40% - Accent1 24 2" xfId="740"/>
    <cellStyle name="40% - Accent1 25" xfId="741"/>
    <cellStyle name="40% - Accent1 25 2" xfId="742"/>
    <cellStyle name="40% - Accent1 26" xfId="743"/>
    <cellStyle name="40% - Accent1 26 2" xfId="744"/>
    <cellStyle name="40% - Accent1 27" xfId="745"/>
    <cellStyle name="40% - Accent1 27 2" xfId="746"/>
    <cellStyle name="40% - Accent1 28" xfId="747"/>
    <cellStyle name="40% - Accent1 28 2" xfId="748"/>
    <cellStyle name="40% - Accent1 29" xfId="749"/>
    <cellStyle name="40% - Accent1 29 2" xfId="750"/>
    <cellStyle name="40% - Accent1 3" xfId="751"/>
    <cellStyle name="40% - Accent1 3 2" xfId="752"/>
    <cellStyle name="40% - Accent1 30" xfId="753"/>
    <cellStyle name="40% - Accent1 30 2" xfId="754"/>
    <cellStyle name="40% - Accent1 31" xfId="755"/>
    <cellStyle name="40% - Accent1 31 2" xfId="756"/>
    <cellStyle name="40% - Accent1 32" xfId="757"/>
    <cellStyle name="40% - Accent1 32 2" xfId="758"/>
    <cellStyle name="40% - Accent1 33" xfId="759"/>
    <cellStyle name="40% - Accent1 33 2" xfId="760"/>
    <cellStyle name="40% - Accent1 34" xfId="761"/>
    <cellStyle name="40% - Accent1 34 2" xfId="762"/>
    <cellStyle name="40% - Accent1 35" xfId="763"/>
    <cellStyle name="40% - Accent1 35 2" xfId="764"/>
    <cellStyle name="40% - Accent1 36" xfId="765"/>
    <cellStyle name="40% - Accent1 36 2" xfId="766"/>
    <cellStyle name="40% - Accent1 37" xfId="767"/>
    <cellStyle name="40% - Accent1 37 2" xfId="768"/>
    <cellStyle name="40% - Accent1 38" xfId="769"/>
    <cellStyle name="40% - Accent1 38 2" xfId="770"/>
    <cellStyle name="40% - Accent1 39" xfId="771"/>
    <cellStyle name="40% - Accent1 39 2" xfId="772"/>
    <cellStyle name="40% - Accent1 4" xfId="773"/>
    <cellStyle name="40% - Accent1 4 2" xfId="774"/>
    <cellStyle name="40% - Accent1 40" xfId="775"/>
    <cellStyle name="40% - Accent1 40 2" xfId="776"/>
    <cellStyle name="40% - Accent1 41" xfId="777"/>
    <cellStyle name="40% - Accent1 41 2" xfId="778"/>
    <cellStyle name="40% - Accent1 42" xfId="779"/>
    <cellStyle name="40% - Accent1 42 2" xfId="780"/>
    <cellStyle name="40% - Accent1 43" xfId="781"/>
    <cellStyle name="40% - Accent1 43 2" xfId="782"/>
    <cellStyle name="40% - Accent1 44" xfId="783"/>
    <cellStyle name="40% - Accent1 44 2" xfId="784"/>
    <cellStyle name="40% - Accent1 45" xfId="785"/>
    <cellStyle name="40% - Accent1 45 2" xfId="786"/>
    <cellStyle name="40% - Accent1 46" xfId="787"/>
    <cellStyle name="40% - Accent1 46 2" xfId="788"/>
    <cellStyle name="40% - Accent1 47" xfId="789"/>
    <cellStyle name="40% - Accent1 47 2" xfId="790"/>
    <cellStyle name="40% - Accent1 48" xfId="791"/>
    <cellStyle name="40% - Accent1 48 2" xfId="792"/>
    <cellStyle name="40% - Accent1 49" xfId="793"/>
    <cellStyle name="40% - Accent1 49 2" xfId="794"/>
    <cellStyle name="40% - Accent1 5" xfId="795"/>
    <cellStyle name="40% - Accent1 5 2" xfId="796"/>
    <cellStyle name="40% - Accent1 50" xfId="797"/>
    <cellStyle name="40% - Accent1 50 2" xfId="798"/>
    <cellStyle name="40% - Accent1 51" xfId="799"/>
    <cellStyle name="40% - Accent1 51 2" xfId="800"/>
    <cellStyle name="40% - Accent1 52" xfId="801"/>
    <cellStyle name="40% - Accent1 52 2" xfId="802"/>
    <cellStyle name="40% - Accent1 53" xfId="803"/>
    <cellStyle name="40% - Accent1 53 2" xfId="804"/>
    <cellStyle name="40% - Accent1 54" xfId="805"/>
    <cellStyle name="40% - Accent1 54 2" xfId="806"/>
    <cellStyle name="40% - Accent1 55" xfId="807"/>
    <cellStyle name="40% - Accent1 55 2" xfId="808"/>
    <cellStyle name="40% - Accent1 56" xfId="809"/>
    <cellStyle name="40% - Accent1 56 2" xfId="810"/>
    <cellStyle name="40% - Accent1 57" xfId="3301"/>
    <cellStyle name="40% - Accent1 58" xfId="3352"/>
    <cellStyle name="40% - Accent1 6" xfId="811"/>
    <cellStyle name="40% - Accent1 6 2" xfId="812"/>
    <cellStyle name="40% - Accent1 7" xfId="813"/>
    <cellStyle name="40% - Accent1 7 2" xfId="814"/>
    <cellStyle name="40% - Accent1 8" xfId="815"/>
    <cellStyle name="40% - Accent1 8 2" xfId="816"/>
    <cellStyle name="40% - Accent1 9" xfId="817"/>
    <cellStyle name="40% - Accent1 9 2" xfId="818"/>
    <cellStyle name="40% - Accent2" xfId="28" builtinId="35" customBuiltin="1"/>
    <cellStyle name="40% - Accent2 10" xfId="819"/>
    <cellStyle name="40% - Accent2 10 2" xfId="820"/>
    <cellStyle name="40% - Accent2 11" xfId="821"/>
    <cellStyle name="40% - Accent2 11 2" xfId="822"/>
    <cellStyle name="40% - Accent2 12" xfId="823"/>
    <cellStyle name="40% - Accent2 12 2" xfId="824"/>
    <cellStyle name="40% - Accent2 13" xfId="825"/>
    <cellStyle name="40% - Accent2 13 2" xfId="826"/>
    <cellStyle name="40% - Accent2 14" xfId="827"/>
    <cellStyle name="40% - Accent2 14 2" xfId="828"/>
    <cellStyle name="40% - Accent2 15" xfId="829"/>
    <cellStyle name="40% - Accent2 15 2" xfId="830"/>
    <cellStyle name="40% - Accent2 16" xfId="831"/>
    <cellStyle name="40% - Accent2 16 2" xfId="832"/>
    <cellStyle name="40% - Accent2 17" xfId="833"/>
    <cellStyle name="40% - Accent2 17 2" xfId="834"/>
    <cellStyle name="40% - Accent2 18" xfId="835"/>
    <cellStyle name="40% - Accent2 18 2" xfId="836"/>
    <cellStyle name="40% - Accent2 19" xfId="837"/>
    <cellStyle name="40% - Accent2 19 2" xfId="838"/>
    <cellStyle name="40% - Accent2 2" xfId="839"/>
    <cellStyle name="40% - Accent2 2 2" xfId="840"/>
    <cellStyle name="40% - Accent2 20" xfId="841"/>
    <cellStyle name="40% - Accent2 20 2" xfId="842"/>
    <cellStyle name="40% - Accent2 21" xfId="843"/>
    <cellStyle name="40% - Accent2 21 2" xfId="844"/>
    <cellStyle name="40% - Accent2 22" xfId="845"/>
    <cellStyle name="40% - Accent2 22 2" xfId="846"/>
    <cellStyle name="40% - Accent2 23" xfId="847"/>
    <cellStyle name="40% - Accent2 23 2" xfId="848"/>
    <cellStyle name="40% - Accent2 24" xfId="849"/>
    <cellStyle name="40% - Accent2 24 2" xfId="850"/>
    <cellStyle name="40% - Accent2 25" xfId="851"/>
    <cellStyle name="40% - Accent2 25 2" xfId="852"/>
    <cellStyle name="40% - Accent2 26" xfId="853"/>
    <cellStyle name="40% - Accent2 26 2" xfId="854"/>
    <cellStyle name="40% - Accent2 27" xfId="855"/>
    <cellStyle name="40% - Accent2 27 2" xfId="856"/>
    <cellStyle name="40% - Accent2 28" xfId="857"/>
    <cellStyle name="40% - Accent2 28 2" xfId="858"/>
    <cellStyle name="40% - Accent2 29" xfId="859"/>
    <cellStyle name="40% - Accent2 29 2" xfId="860"/>
    <cellStyle name="40% - Accent2 3" xfId="861"/>
    <cellStyle name="40% - Accent2 3 2" xfId="862"/>
    <cellStyle name="40% - Accent2 30" xfId="863"/>
    <cellStyle name="40% - Accent2 30 2" xfId="864"/>
    <cellStyle name="40% - Accent2 31" xfId="865"/>
    <cellStyle name="40% - Accent2 31 2" xfId="866"/>
    <cellStyle name="40% - Accent2 32" xfId="867"/>
    <cellStyle name="40% - Accent2 32 2" xfId="868"/>
    <cellStyle name="40% - Accent2 33" xfId="869"/>
    <cellStyle name="40% - Accent2 33 2" xfId="870"/>
    <cellStyle name="40% - Accent2 34" xfId="871"/>
    <cellStyle name="40% - Accent2 34 2" xfId="872"/>
    <cellStyle name="40% - Accent2 35" xfId="873"/>
    <cellStyle name="40% - Accent2 35 2" xfId="874"/>
    <cellStyle name="40% - Accent2 36" xfId="875"/>
    <cellStyle name="40% - Accent2 36 2" xfId="876"/>
    <cellStyle name="40% - Accent2 37" xfId="877"/>
    <cellStyle name="40% - Accent2 37 2" xfId="878"/>
    <cellStyle name="40% - Accent2 38" xfId="879"/>
    <cellStyle name="40% - Accent2 38 2" xfId="880"/>
    <cellStyle name="40% - Accent2 39" xfId="881"/>
    <cellStyle name="40% - Accent2 39 2" xfId="882"/>
    <cellStyle name="40% - Accent2 4" xfId="883"/>
    <cellStyle name="40% - Accent2 4 2" xfId="884"/>
    <cellStyle name="40% - Accent2 40" xfId="885"/>
    <cellStyle name="40% - Accent2 40 2" xfId="886"/>
    <cellStyle name="40% - Accent2 41" xfId="887"/>
    <cellStyle name="40% - Accent2 41 2" xfId="888"/>
    <cellStyle name="40% - Accent2 42" xfId="889"/>
    <cellStyle name="40% - Accent2 42 2" xfId="890"/>
    <cellStyle name="40% - Accent2 43" xfId="891"/>
    <cellStyle name="40% - Accent2 43 2" xfId="892"/>
    <cellStyle name="40% - Accent2 44" xfId="893"/>
    <cellStyle name="40% - Accent2 44 2" xfId="894"/>
    <cellStyle name="40% - Accent2 45" xfId="895"/>
    <cellStyle name="40% - Accent2 45 2" xfId="896"/>
    <cellStyle name="40% - Accent2 46" xfId="897"/>
    <cellStyle name="40% - Accent2 46 2" xfId="898"/>
    <cellStyle name="40% - Accent2 47" xfId="899"/>
    <cellStyle name="40% - Accent2 47 2" xfId="900"/>
    <cellStyle name="40% - Accent2 48" xfId="901"/>
    <cellStyle name="40% - Accent2 48 2" xfId="902"/>
    <cellStyle name="40% - Accent2 49" xfId="903"/>
    <cellStyle name="40% - Accent2 49 2" xfId="904"/>
    <cellStyle name="40% - Accent2 5" xfId="905"/>
    <cellStyle name="40% - Accent2 5 2" xfId="906"/>
    <cellStyle name="40% - Accent2 50" xfId="907"/>
    <cellStyle name="40% - Accent2 50 2" xfId="908"/>
    <cellStyle name="40% - Accent2 51" xfId="909"/>
    <cellStyle name="40% - Accent2 51 2" xfId="910"/>
    <cellStyle name="40% - Accent2 52" xfId="911"/>
    <cellStyle name="40% - Accent2 52 2" xfId="912"/>
    <cellStyle name="40% - Accent2 53" xfId="913"/>
    <cellStyle name="40% - Accent2 53 2" xfId="914"/>
    <cellStyle name="40% - Accent2 54" xfId="915"/>
    <cellStyle name="40% - Accent2 54 2" xfId="916"/>
    <cellStyle name="40% - Accent2 55" xfId="917"/>
    <cellStyle name="40% - Accent2 55 2" xfId="918"/>
    <cellStyle name="40% - Accent2 56" xfId="919"/>
    <cellStyle name="40% - Accent2 56 2" xfId="920"/>
    <cellStyle name="40% - Accent2 57" xfId="3305"/>
    <cellStyle name="40% - Accent2 58" xfId="3353"/>
    <cellStyle name="40% - Accent2 6" xfId="921"/>
    <cellStyle name="40% - Accent2 6 2" xfId="922"/>
    <cellStyle name="40% - Accent2 7" xfId="923"/>
    <cellStyle name="40% - Accent2 7 2" xfId="924"/>
    <cellStyle name="40% - Accent2 8" xfId="925"/>
    <cellStyle name="40% - Accent2 8 2" xfId="926"/>
    <cellStyle name="40% - Accent2 9" xfId="927"/>
    <cellStyle name="40% - Accent2 9 2" xfId="928"/>
    <cellStyle name="40% - Accent3" xfId="32" builtinId="39" customBuiltin="1"/>
    <cellStyle name="40% - Accent3 10" xfId="929"/>
    <cellStyle name="40% - Accent3 10 2" xfId="930"/>
    <cellStyle name="40% - Accent3 11" xfId="931"/>
    <cellStyle name="40% - Accent3 11 2" xfId="932"/>
    <cellStyle name="40% - Accent3 12" xfId="933"/>
    <cellStyle name="40% - Accent3 12 2" xfId="934"/>
    <cellStyle name="40% - Accent3 13" xfId="935"/>
    <cellStyle name="40% - Accent3 13 2" xfId="936"/>
    <cellStyle name="40% - Accent3 14" xfId="937"/>
    <cellStyle name="40% - Accent3 14 2" xfId="938"/>
    <cellStyle name="40% - Accent3 15" xfId="939"/>
    <cellStyle name="40% - Accent3 15 2" xfId="940"/>
    <cellStyle name="40% - Accent3 16" xfId="941"/>
    <cellStyle name="40% - Accent3 16 2" xfId="942"/>
    <cellStyle name="40% - Accent3 17" xfId="943"/>
    <cellStyle name="40% - Accent3 17 2" xfId="944"/>
    <cellStyle name="40% - Accent3 18" xfId="945"/>
    <cellStyle name="40% - Accent3 18 2" xfId="946"/>
    <cellStyle name="40% - Accent3 19" xfId="947"/>
    <cellStyle name="40% - Accent3 19 2" xfId="948"/>
    <cellStyle name="40% - Accent3 2" xfId="949"/>
    <cellStyle name="40% - Accent3 2 2" xfId="950"/>
    <cellStyle name="40% - Accent3 2 3" xfId="3354"/>
    <cellStyle name="40% - Accent3 20" xfId="951"/>
    <cellStyle name="40% - Accent3 20 2" xfId="952"/>
    <cellStyle name="40% - Accent3 21" xfId="953"/>
    <cellStyle name="40% - Accent3 21 2" xfId="954"/>
    <cellStyle name="40% - Accent3 22" xfId="955"/>
    <cellStyle name="40% - Accent3 22 2" xfId="956"/>
    <cellStyle name="40% - Accent3 23" xfId="957"/>
    <cellStyle name="40% - Accent3 23 2" xfId="958"/>
    <cellStyle name="40% - Accent3 24" xfId="959"/>
    <cellStyle name="40% - Accent3 24 2" xfId="960"/>
    <cellStyle name="40% - Accent3 25" xfId="961"/>
    <cellStyle name="40% - Accent3 25 2" xfId="962"/>
    <cellStyle name="40% - Accent3 26" xfId="963"/>
    <cellStyle name="40% - Accent3 26 2" xfId="964"/>
    <cellStyle name="40% - Accent3 27" xfId="965"/>
    <cellStyle name="40% - Accent3 27 2" xfId="966"/>
    <cellStyle name="40% - Accent3 28" xfId="967"/>
    <cellStyle name="40% - Accent3 28 2" xfId="968"/>
    <cellStyle name="40% - Accent3 29" xfId="969"/>
    <cellStyle name="40% - Accent3 29 2" xfId="970"/>
    <cellStyle name="40% - Accent3 3" xfId="971"/>
    <cellStyle name="40% - Accent3 3 2" xfId="972"/>
    <cellStyle name="40% - Accent3 30" xfId="973"/>
    <cellStyle name="40% - Accent3 30 2" xfId="974"/>
    <cellStyle name="40% - Accent3 31" xfId="975"/>
    <cellStyle name="40% - Accent3 31 2" xfId="976"/>
    <cellStyle name="40% - Accent3 32" xfId="977"/>
    <cellStyle name="40% - Accent3 32 2" xfId="978"/>
    <cellStyle name="40% - Accent3 33" xfId="979"/>
    <cellStyle name="40% - Accent3 33 2" xfId="980"/>
    <cellStyle name="40% - Accent3 34" xfId="981"/>
    <cellStyle name="40% - Accent3 34 2" xfId="982"/>
    <cellStyle name="40% - Accent3 35" xfId="983"/>
    <cellStyle name="40% - Accent3 35 2" xfId="984"/>
    <cellStyle name="40% - Accent3 36" xfId="985"/>
    <cellStyle name="40% - Accent3 36 2" xfId="986"/>
    <cellStyle name="40% - Accent3 37" xfId="987"/>
    <cellStyle name="40% - Accent3 37 2" xfId="988"/>
    <cellStyle name="40% - Accent3 38" xfId="989"/>
    <cellStyle name="40% - Accent3 38 2" xfId="990"/>
    <cellStyle name="40% - Accent3 39" xfId="991"/>
    <cellStyle name="40% - Accent3 39 2" xfId="992"/>
    <cellStyle name="40% - Accent3 4" xfId="993"/>
    <cellStyle name="40% - Accent3 4 2" xfId="994"/>
    <cellStyle name="40% - Accent3 40" xfId="995"/>
    <cellStyle name="40% - Accent3 40 2" xfId="996"/>
    <cellStyle name="40% - Accent3 41" xfId="997"/>
    <cellStyle name="40% - Accent3 41 2" xfId="998"/>
    <cellStyle name="40% - Accent3 42" xfId="999"/>
    <cellStyle name="40% - Accent3 42 2" xfId="1000"/>
    <cellStyle name="40% - Accent3 43" xfId="1001"/>
    <cellStyle name="40% - Accent3 43 2" xfId="1002"/>
    <cellStyle name="40% - Accent3 44" xfId="1003"/>
    <cellStyle name="40% - Accent3 44 2" xfId="1004"/>
    <cellStyle name="40% - Accent3 45" xfId="1005"/>
    <cellStyle name="40% - Accent3 45 2" xfId="1006"/>
    <cellStyle name="40% - Accent3 46" xfId="1007"/>
    <cellStyle name="40% - Accent3 46 2" xfId="1008"/>
    <cellStyle name="40% - Accent3 47" xfId="1009"/>
    <cellStyle name="40% - Accent3 47 2" xfId="1010"/>
    <cellStyle name="40% - Accent3 48" xfId="1011"/>
    <cellStyle name="40% - Accent3 48 2" xfId="1012"/>
    <cellStyle name="40% - Accent3 49" xfId="1013"/>
    <cellStyle name="40% - Accent3 49 2" xfId="1014"/>
    <cellStyle name="40% - Accent3 5" xfId="1015"/>
    <cellStyle name="40% - Accent3 5 2" xfId="1016"/>
    <cellStyle name="40% - Accent3 50" xfId="1017"/>
    <cellStyle name="40% - Accent3 50 2" xfId="1018"/>
    <cellStyle name="40% - Accent3 51" xfId="1019"/>
    <cellStyle name="40% - Accent3 51 2" xfId="1020"/>
    <cellStyle name="40% - Accent3 52" xfId="1021"/>
    <cellStyle name="40% - Accent3 52 2" xfId="1022"/>
    <cellStyle name="40% - Accent3 53" xfId="1023"/>
    <cellStyle name="40% - Accent3 53 2" xfId="1024"/>
    <cellStyle name="40% - Accent3 54" xfId="1025"/>
    <cellStyle name="40% - Accent3 54 2" xfId="1026"/>
    <cellStyle name="40% - Accent3 55" xfId="1027"/>
    <cellStyle name="40% - Accent3 55 2" xfId="1028"/>
    <cellStyle name="40% - Accent3 56" xfId="1029"/>
    <cellStyle name="40% - Accent3 56 2" xfId="1030"/>
    <cellStyle name="40% - Accent3 57" xfId="3309"/>
    <cellStyle name="40% - Accent3 6" xfId="1031"/>
    <cellStyle name="40% - Accent3 6 2" xfId="1032"/>
    <cellStyle name="40% - Accent3 7" xfId="1033"/>
    <cellStyle name="40% - Accent3 7 2" xfId="1034"/>
    <cellStyle name="40% - Accent3 8" xfId="1035"/>
    <cellStyle name="40% - Accent3 8 2" xfId="1036"/>
    <cellStyle name="40% - Accent3 9" xfId="1037"/>
    <cellStyle name="40% - Accent3 9 2" xfId="1038"/>
    <cellStyle name="40% - Accent4" xfId="36" builtinId="43" customBuiltin="1"/>
    <cellStyle name="40% - Accent4 10" xfId="1039"/>
    <cellStyle name="40% - Accent4 10 2" xfId="1040"/>
    <cellStyle name="40% - Accent4 11" xfId="1041"/>
    <cellStyle name="40% - Accent4 11 2" xfId="1042"/>
    <cellStyle name="40% - Accent4 12" xfId="1043"/>
    <cellStyle name="40% - Accent4 12 2" xfId="1044"/>
    <cellStyle name="40% - Accent4 13" xfId="1045"/>
    <cellStyle name="40% - Accent4 13 2" xfId="1046"/>
    <cellStyle name="40% - Accent4 14" xfId="1047"/>
    <cellStyle name="40% - Accent4 14 2" xfId="1048"/>
    <cellStyle name="40% - Accent4 15" xfId="1049"/>
    <cellStyle name="40% - Accent4 15 2" xfId="1050"/>
    <cellStyle name="40% - Accent4 16" xfId="1051"/>
    <cellStyle name="40% - Accent4 16 2" xfId="1052"/>
    <cellStyle name="40% - Accent4 17" xfId="1053"/>
    <cellStyle name="40% - Accent4 17 2" xfId="1054"/>
    <cellStyle name="40% - Accent4 18" xfId="1055"/>
    <cellStyle name="40% - Accent4 18 2" xfId="1056"/>
    <cellStyle name="40% - Accent4 19" xfId="1057"/>
    <cellStyle name="40% - Accent4 19 2" xfId="1058"/>
    <cellStyle name="40% - Accent4 2" xfId="1059"/>
    <cellStyle name="40% - Accent4 2 2" xfId="1060"/>
    <cellStyle name="40% - Accent4 20" xfId="1061"/>
    <cellStyle name="40% - Accent4 20 2" xfId="1062"/>
    <cellStyle name="40% - Accent4 21" xfId="1063"/>
    <cellStyle name="40% - Accent4 21 2" xfId="1064"/>
    <cellStyle name="40% - Accent4 22" xfId="1065"/>
    <cellStyle name="40% - Accent4 22 2" xfId="1066"/>
    <cellStyle name="40% - Accent4 23" xfId="1067"/>
    <cellStyle name="40% - Accent4 23 2" xfId="1068"/>
    <cellStyle name="40% - Accent4 24" xfId="1069"/>
    <cellStyle name="40% - Accent4 24 2" xfId="1070"/>
    <cellStyle name="40% - Accent4 25" xfId="1071"/>
    <cellStyle name="40% - Accent4 25 2" xfId="1072"/>
    <cellStyle name="40% - Accent4 26" xfId="1073"/>
    <cellStyle name="40% - Accent4 26 2" xfId="1074"/>
    <cellStyle name="40% - Accent4 27" xfId="1075"/>
    <cellStyle name="40% - Accent4 27 2" xfId="1076"/>
    <cellStyle name="40% - Accent4 28" xfId="1077"/>
    <cellStyle name="40% - Accent4 28 2" xfId="1078"/>
    <cellStyle name="40% - Accent4 29" xfId="1079"/>
    <cellStyle name="40% - Accent4 29 2" xfId="1080"/>
    <cellStyle name="40% - Accent4 3" xfId="1081"/>
    <cellStyle name="40% - Accent4 3 2" xfId="1082"/>
    <cellStyle name="40% - Accent4 30" xfId="1083"/>
    <cellStyle name="40% - Accent4 30 2" xfId="1084"/>
    <cellStyle name="40% - Accent4 31" xfId="1085"/>
    <cellStyle name="40% - Accent4 31 2" xfId="1086"/>
    <cellStyle name="40% - Accent4 32" xfId="1087"/>
    <cellStyle name="40% - Accent4 32 2" xfId="1088"/>
    <cellStyle name="40% - Accent4 33" xfId="1089"/>
    <cellStyle name="40% - Accent4 33 2" xfId="1090"/>
    <cellStyle name="40% - Accent4 34" xfId="1091"/>
    <cellStyle name="40% - Accent4 34 2" xfId="1092"/>
    <cellStyle name="40% - Accent4 35" xfId="1093"/>
    <cellStyle name="40% - Accent4 35 2" xfId="1094"/>
    <cellStyle name="40% - Accent4 36" xfId="1095"/>
    <cellStyle name="40% - Accent4 36 2" xfId="1096"/>
    <cellStyle name="40% - Accent4 37" xfId="1097"/>
    <cellStyle name="40% - Accent4 37 2" xfId="1098"/>
    <cellStyle name="40% - Accent4 38" xfId="1099"/>
    <cellStyle name="40% - Accent4 38 2" xfId="1100"/>
    <cellStyle name="40% - Accent4 39" xfId="1101"/>
    <cellStyle name="40% - Accent4 39 2" xfId="1102"/>
    <cellStyle name="40% - Accent4 4" xfId="1103"/>
    <cellStyle name="40% - Accent4 4 2" xfId="1104"/>
    <cellStyle name="40% - Accent4 40" xfId="1105"/>
    <cellStyle name="40% - Accent4 40 2" xfId="1106"/>
    <cellStyle name="40% - Accent4 41" xfId="1107"/>
    <cellStyle name="40% - Accent4 41 2" xfId="1108"/>
    <cellStyle name="40% - Accent4 42" xfId="1109"/>
    <cellStyle name="40% - Accent4 42 2" xfId="1110"/>
    <cellStyle name="40% - Accent4 43" xfId="1111"/>
    <cellStyle name="40% - Accent4 43 2" xfId="1112"/>
    <cellStyle name="40% - Accent4 44" xfId="1113"/>
    <cellStyle name="40% - Accent4 44 2" xfId="1114"/>
    <cellStyle name="40% - Accent4 45" xfId="1115"/>
    <cellStyle name="40% - Accent4 45 2" xfId="1116"/>
    <cellStyle name="40% - Accent4 46" xfId="1117"/>
    <cellStyle name="40% - Accent4 46 2" xfId="1118"/>
    <cellStyle name="40% - Accent4 47" xfId="1119"/>
    <cellStyle name="40% - Accent4 47 2" xfId="1120"/>
    <cellStyle name="40% - Accent4 48" xfId="1121"/>
    <cellStyle name="40% - Accent4 48 2" xfId="1122"/>
    <cellStyle name="40% - Accent4 49" xfId="1123"/>
    <cellStyle name="40% - Accent4 49 2" xfId="1124"/>
    <cellStyle name="40% - Accent4 5" xfId="1125"/>
    <cellStyle name="40% - Accent4 5 2" xfId="1126"/>
    <cellStyle name="40% - Accent4 50" xfId="1127"/>
    <cellStyle name="40% - Accent4 50 2" xfId="1128"/>
    <cellStyle name="40% - Accent4 51" xfId="1129"/>
    <cellStyle name="40% - Accent4 51 2" xfId="1130"/>
    <cellStyle name="40% - Accent4 52" xfId="1131"/>
    <cellStyle name="40% - Accent4 52 2" xfId="1132"/>
    <cellStyle name="40% - Accent4 53" xfId="1133"/>
    <cellStyle name="40% - Accent4 53 2" xfId="1134"/>
    <cellStyle name="40% - Accent4 54" xfId="1135"/>
    <cellStyle name="40% - Accent4 54 2" xfId="1136"/>
    <cellStyle name="40% - Accent4 55" xfId="1137"/>
    <cellStyle name="40% - Accent4 55 2" xfId="1138"/>
    <cellStyle name="40% - Accent4 56" xfId="1139"/>
    <cellStyle name="40% - Accent4 56 2" xfId="1140"/>
    <cellStyle name="40% - Accent4 57" xfId="3313"/>
    <cellStyle name="40% - Accent4 58" xfId="3355"/>
    <cellStyle name="40% - Accent4 6" xfId="1141"/>
    <cellStyle name="40% - Accent4 6 2" xfId="1142"/>
    <cellStyle name="40% - Accent4 7" xfId="1143"/>
    <cellStyle name="40% - Accent4 7 2" xfId="1144"/>
    <cellStyle name="40% - Accent4 8" xfId="1145"/>
    <cellStyle name="40% - Accent4 8 2" xfId="1146"/>
    <cellStyle name="40% - Accent4 9" xfId="1147"/>
    <cellStyle name="40% - Accent4 9 2" xfId="1148"/>
    <cellStyle name="40% - Accent5" xfId="40" builtinId="47" customBuiltin="1"/>
    <cellStyle name="40% - Accent5 10" xfId="1149"/>
    <cellStyle name="40% - Accent5 10 2" xfId="1150"/>
    <cellStyle name="40% - Accent5 11" xfId="1151"/>
    <cellStyle name="40% - Accent5 11 2" xfId="1152"/>
    <cellStyle name="40% - Accent5 12" xfId="1153"/>
    <cellStyle name="40% - Accent5 12 2" xfId="1154"/>
    <cellStyle name="40% - Accent5 13" xfId="1155"/>
    <cellStyle name="40% - Accent5 13 2" xfId="1156"/>
    <cellStyle name="40% - Accent5 14" xfId="1157"/>
    <cellStyle name="40% - Accent5 14 2" xfId="1158"/>
    <cellStyle name="40% - Accent5 15" xfId="1159"/>
    <cellStyle name="40% - Accent5 15 2" xfId="1160"/>
    <cellStyle name="40% - Accent5 16" xfId="1161"/>
    <cellStyle name="40% - Accent5 16 2" xfId="1162"/>
    <cellStyle name="40% - Accent5 17" xfId="1163"/>
    <cellStyle name="40% - Accent5 17 2" xfId="1164"/>
    <cellStyle name="40% - Accent5 18" xfId="1165"/>
    <cellStyle name="40% - Accent5 18 2" xfId="1166"/>
    <cellStyle name="40% - Accent5 19" xfId="1167"/>
    <cellStyle name="40% - Accent5 19 2" xfId="1168"/>
    <cellStyle name="40% - Accent5 2" xfId="1169"/>
    <cellStyle name="40% - Accent5 2 2" xfId="1170"/>
    <cellStyle name="40% - Accent5 20" xfId="1171"/>
    <cellStyle name="40% - Accent5 20 2" xfId="1172"/>
    <cellStyle name="40% - Accent5 21" xfId="1173"/>
    <cellStyle name="40% - Accent5 21 2" xfId="1174"/>
    <cellStyle name="40% - Accent5 22" xfId="1175"/>
    <cellStyle name="40% - Accent5 22 2" xfId="1176"/>
    <cellStyle name="40% - Accent5 23" xfId="1177"/>
    <cellStyle name="40% - Accent5 23 2" xfId="1178"/>
    <cellStyle name="40% - Accent5 24" xfId="1179"/>
    <cellStyle name="40% - Accent5 24 2" xfId="1180"/>
    <cellStyle name="40% - Accent5 25" xfId="1181"/>
    <cellStyle name="40% - Accent5 25 2" xfId="1182"/>
    <cellStyle name="40% - Accent5 26" xfId="1183"/>
    <cellStyle name="40% - Accent5 26 2" xfId="1184"/>
    <cellStyle name="40% - Accent5 27" xfId="1185"/>
    <cellStyle name="40% - Accent5 27 2" xfId="1186"/>
    <cellStyle name="40% - Accent5 28" xfId="1187"/>
    <cellStyle name="40% - Accent5 28 2" xfId="1188"/>
    <cellStyle name="40% - Accent5 29" xfId="1189"/>
    <cellStyle name="40% - Accent5 29 2" xfId="1190"/>
    <cellStyle name="40% - Accent5 3" xfId="1191"/>
    <cellStyle name="40% - Accent5 3 2" xfId="1192"/>
    <cellStyle name="40% - Accent5 30" xfId="1193"/>
    <cellStyle name="40% - Accent5 30 2" xfId="1194"/>
    <cellStyle name="40% - Accent5 31" xfId="1195"/>
    <cellStyle name="40% - Accent5 31 2" xfId="1196"/>
    <cellStyle name="40% - Accent5 32" xfId="1197"/>
    <cellStyle name="40% - Accent5 32 2" xfId="1198"/>
    <cellStyle name="40% - Accent5 33" xfId="1199"/>
    <cellStyle name="40% - Accent5 33 2" xfId="1200"/>
    <cellStyle name="40% - Accent5 34" xfId="1201"/>
    <cellStyle name="40% - Accent5 34 2" xfId="1202"/>
    <cellStyle name="40% - Accent5 35" xfId="1203"/>
    <cellStyle name="40% - Accent5 35 2" xfId="1204"/>
    <cellStyle name="40% - Accent5 36" xfId="1205"/>
    <cellStyle name="40% - Accent5 36 2" xfId="1206"/>
    <cellStyle name="40% - Accent5 37" xfId="1207"/>
    <cellStyle name="40% - Accent5 37 2" xfId="1208"/>
    <cellStyle name="40% - Accent5 38" xfId="1209"/>
    <cellStyle name="40% - Accent5 38 2" xfId="1210"/>
    <cellStyle name="40% - Accent5 39" xfId="1211"/>
    <cellStyle name="40% - Accent5 39 2" xfId="1212"/>
    <cellStyle name="40% - Accent5 4" xfId="1213"/>
    <cellStyle name="40% - Accent5 4 2" xfId="1214"/>
    <cellStyle name="40% - Accent5 40" xfId="1215"/>
    <cellStyle name="40% - Accent5 40 2" xfId="1216"/>
    <cellStyle name="40% - Accent5 41" xfId="1217"/>
    <cellStyle name="40% - Accent5 41 2" xfId="1218"/>
    <cellStyle name="40% - Accent5 42" xfId="1219"/>
    <cellStyle name="40% - Accent5 42 2" xfId="1220"/>
    <cellStyle name="40% - Accent5 43" xfId="1221"/>
    <cellStyle name="40% - Accent5 43 2" xfId="1222"/>
    <cellStyle name="40% - Accent5 44" xfId="1223"/>
    <cellStyle name="40% - Accent5 44 2" xfId="1224"/>
    <cellStyle name="40% - Accent5 45" xfId="1225"/>
    <cellStyle name="40% - Accent5 45 2" xfId="1226"/>
    <cellStyle name="40% - Accent5 46" xfId="1227"/>
    <cellStyle name="40% - Accent5 46 2" xfId="1228"/>
    <cellStyle name="40% - Accent5 47" xfId="1229"/>
    <cellStyle name="40% - Accent5 47 2" xfId="1230"/>
    <cellStyle name="40% - Accent5 48" xfId="1231"/>
    <cellStyle name="40% - Accent5 48 2" xfId="1232"/>
    <cellStyle name="40% - Accent5 49" xfId="1233"/>
    <cellStyle name="40% - Accent5 49 2" xfId="1234"/>
    <cellStyle name="40% - Accent5 5" xfId="1235"/>
    <cellStyle name="40% - Accent5 5 2" xfId="1236"/>
    <cellStyle name="40% - Accent5 50" xfId="1237"/>
    <cellStyle name="40% - Accent5 50 2" xfId="1238"/>
    <cellStyle name="40% - Accent5 51" xfId="1239"/>
    <cellStyle name="40% - Accent5 51 2" xfId="1240"/>
    <cellStyle name="40% - Accent5 52" xfId="1241"/>
    <cellStyle name="40% - Accent5 52 2" xfId="1242"/>
    <cellStyle name="40% - Accent5 53" xfId="1243"/>
    <cellStyle name="40% - Accent5 53 2" xfId="1244"/>
    <cellStyle name="40% - Accent5 54" xfId="1245"/>
    <cellStyle name="40% - Accent5 54 2" xfId="1246"/>
    <cellStyle name="40% - Accent5 55" xfId="1247"/>
    <cellStyle name="40% - Accent5 55 2" xfId="1248"/>
    <cellStyle name="40% - Accent5 56" xfId="1249"/>
    <cellStyle name="40% - Accent5 56 2" xfId="1250"/>
    <cellStyle name="40% - Accent5 57" xfId="3317"/>
    <cellStyle name="40% - Accent5 58" xfId="3356"/>
    <cellStyle name="40% - Accent5 6" xfId="1251"/>
    <cellStyle name="40% - Accent5 6 2" xfId="1252"/>
    <cellStyle name="40% - Accent5 7" xfId="1253"/>
    <cellStyle name="40% - Accent5 7 2" xfId="1254"/>
    <cellStyle name="40% - Accent5 8" xfId="1255"/>
    <cellStyle name="40% - Accent5 8 2" xfId="1256"/>
    <cellStyle name="40% - Accent5 9" xfId="1257"/>
    <cellStyle name="40% - Accent5 9 2" xfId="1258"/>
    <cellStyle name="40% - Accent6" xfId="44" builtinId="51" customBuiltin="1"/>
    <cellStyle name="40% - Accent6 10" xfId="1259"/>
    <cellStyle name="40% - Accent6 10 2" xfId="1260"/>
    <cellStyle name="40% - Accent6 11" xfId="1261"/>
    <cellStyle name="40% - Accent6 11 2" xfId="1262"/>
    <cellStyle name="40% - Accent6 12" xfId="1263"/>
    <cellStyle name="40% - Accent6 12 2" xfId="1264"/>
    <cellStyle name="40% - Accent6 13" xfId="1265"/>
    <cellStyle name="40% - Accent6 13 2" xfId="1266"/>
    <cellStyle name="40% - Accent6 14" xfId="1267"/>
    <cellStyle name="40% - Accent6 14 2" xfId="1268"/>
    <cellStyle name="40% - Accent6 15" xfId="1269"/>
    <cellStyle name="40% - Accent6 15 2" xfId="1270"/>
    <cellStyle name="40% - Accent6 16" xfId="1271"/>
    <cellStyle name="40% - Accent6 16 2" xfId="1272"/>
    <cellStyle name="40% - Accent6 17" xfId="1273"/>
    <cellStyle name="40% - Accent6 17 2" xfId="1274"/>
    <cellStyle name="40% - Accent6 18" xfId="1275"/>
    <cellStyle name="40% - Accent6 18 2" xfId="1276"/>
    <cellStyle name="40% - Accent6 19" xfId="1277"/>
    <cellStyle name="40% - Accent6 19 2" xfId="1278"/>
    <cellStyle name="40% - Accent6 2" xfId="1279"/>
    <cellStyle name="40% - Accent6 2 2" xfId="1280"/>
    <cellStyle name="40% - Accent6 20" xfId="1281"/>
    <cellStyle name="40% - Accent6 20 2" xfId="1282"/>
    <cellStyle name="40% - Accent6 21" xfId="1283"/>
    <cellStyle name="40% - Accent6 21 2" xfId="1284"/>
    <cellStyle name="40% - Accent6 22" xfId="1285"/>
    <cellStyle name="40% - Accent6 22 2" xfId="1286"/>
    <cellStyle name="40% - Accent6 23" xfId="1287"/>
    <cellStyle name="40% - Accent6 23 2" xfId="1288"/>
    <cellStyle name="40% - Accent6 24" xfId="1289"/>
    <cellStyle name="40% - Accent6 24 2" xfId="1290"/>
    <cellStyle name="40% - Accent6 25" xfId="1291"/>
    <cellStyle name="40% - Accent6 25 2" xfId="1292"/>
    <cellStyle name="40% - Accent6 26" xfId="1293"/>
    <cellStyle name="40% - Accent6 26 2" xfId="1294"/>
    <cellStyle name="40% - Accent6 27" xfId="1295"/>
    <cellStyle name="40% - Accent6 27 2" xfId="1296"/>
    <cellStyle name="40% - Accent6 28" xfId="1297"/>
    <cellStyle name="40% - Accent6 28 2" xfId="1298"/>
    <cellStyle name="40% - Accent6 29" xfId="1299"/>
    <cellStyle name="40% - Accent6 29 2" xfId="1300"/>
    <cellStyle name="40% - Accent6 3" xfId="1301"/>
    <cellStyle name="40% - Accent6 3 2" xfId="1302"/>
    <cellStyle name="40% - Accent6 30" xfId="1303"/>
    <cellStyle name="40% - Accent6 30 2" xfId="1304"/>
    <cellStyle name="40% - Accent6 31" xfId="1305"/>
    <cellStyle name="40% - Accent6 31 2" xfId="1306"/>
    <cellStyle name="40% - Accent6 32" xfId="1307"/>
    <cellStyle name="40% - Accent6 32 2" xfId="1308"/>
    <cellStyle name="40% - Accent6 33" xfId="1309"/>
    <cellStyle name="40% - Accent6 33 2" xfId="1310"/>
    <cellStyle name="40% - Accent6 34" xfId="1311"/>
    <cellStyle name="40% - Accent6 34 2" xfId="1312"/>
    <cellStyle name="40% - Accent6 35" xfId="1313"/>
    <cellStyle name="40% - Accent6 35 2" xfId="1314"/>
    <cellStyle name="40% - Accent6 36" xfId="1315"/>
    <cellStyle name="40% - Accent6 36 2" xfId="1316"/>
    <cellStyle name="40% - Accent6 37" xfId="1317"/>
    <cellStyle name="40% - Accent6 37 2" xfId="1318"/>
    <cellStyle name="40% - Accent6 38" xfId="1319"/>
    <cellStyle name="40% - Accent6 38 2" xfId="1320"/>
    <cellStyle name="40% - Accent6 39" xfId="1321"/>
    <cellStyle name="40% - Accent6 39 2" xfId="1322"/>
    <cellStyle name="40% - Accent6 4" xfId="1323"/>
    <cellStyle name="40% - Accent6 4 2" xfId="1324"/>
    <cellStyle name="40% - Accent6 40" xfId="1325"/>
    <cellStyle name="40% - Accent6 40 2" xfId="1326"/>
    <cellStyle name="40% - Accent6 41" xfId="1327"/>
    <cellStyle name="40% - Accent6 41 2" xfId="1328"/>
    <cellStyle name="40% - Accent6 42" xfId="1329"/>
    <cellStyle name="40% - Accent6 42 2" xfId="1330"/>
    <cellStyle name="40% - Accent6 43" xfId="1331"/>
    <cellStyle name="40% - Accent6 43 2" xfId="1332"/>
    <cellStyle name="40% - Accent6 44" xfId="1333"/>
    <cellStyle name="40% - Accent6 44 2" xfId="1334"/>
    <cellStyle name="40% - Accent6 45" xfId="1335"/>
    <cellStyle name="40% - Accent6 45 2" xfId="1336"/>
    <cellStyle name="40% - Accent6 46" xfId="1337"/>
    <cellStyle name="40% - Accent6 46 2" xfId="1338"/>
    <cellStyle name="40% - Accent6 47" xfId="1339"/>
    <cellStyle name="40% - Accent6 47 2" xfId="1340"/>
    <cellStyle name="40% - Accent6 48" xfId="1341"/>
    <cellStyle name="40% - Accent6 48 2" xfId="1342"/>
    <cellStyle name="40% - Accent6 49" xfId="1343"/>
    <cellStyle name="40% - Accent6 49 2" xfId="1344"/>
    <cellStyle name="40% - Accent6 5" xfId="1345"/>
    <cellStyle name="40% - Accent6 5 2" xfId="1346"/>
    <cellStyle name="40% - Accent6 50" xfId="1347"/>
    <cellStyle name="40% - Accent6 50 2" xfId="1348"/>
    <cellStyle name="40% - Accent6 51" xfId="1349"/>
    <cellStyle name="40% - Accent6 51 2" xfId="1350"/>
    <cellStyle name="40% - Accent6 52" xfId="1351"/>
    <cellStyle name="40% - Accent6 52 2" xfId="1352"/>
    <cellStyle name="40% - Accent6 53" xfId="1353"/>
    <cellStyle name="40% - Accent6 53 2" xfId="1354"/>
    <cellStyle name="40% - Accent6 54" xfId="1355"/>
    <cellStyle name="40% - Accent6 54 2" xfId="1356"/>
    <cellStyle name="40% - Accent6 55" xfId="1357"/>
    <cellStyle name="40% - Accent6 55 2" xfId="1358"/>
    <cellStyle name="40% - Accent6 56" xfId="1359"/>
    <cellStyle name="40% - Accent6 56 2" xfId="1360"/>
    <cellStyle name="40% - Accent6 57" xfId="3321"/>
    <cellStyle name="40% - Accent6 58" xfId="3357"/>
    <cellStyle name="40% - Accent6 6" xfId="1361"/>
    <cellStyle name="40% - Accent6 6 2" xfId="1362"/>
    <cellStyle name="40% - Accent6 7" xfId="1363"/>
    <cellStyle name="40% - Accent6 7 2" xfId="1364"/>
    <cellStyle name="40% - Accent6 8" xfId="1365"/>
    <cellStyle name="40% - Accent6 8 2" xfId="1366"/>
    <cellStyle name="40% - Accent6 9" xfId="1367"/>
    <cellStyle name="40% - Accent6 9 2" xfId="1368"/>
    <cellStyle name="60% - Accent1" xfId="25" builtinId="32" customBuiltin="1"/>
    <cellStyle name="60% - Accent1 10" xfId="1369"/>
    <cellStyle name="60% - Accent1 11" xfId="1370"/>
    <cellStyle name="60% - Accent1 12" xfId="1371"/>
    <cellStyle name="60% - Accent1 13" xfId="1372"/>
    <cellStyle name="60% - Accent1 14" xfId="1373"/>
    <cellStyle name="60% - Accent1 15" xfId="1374"/>
    <cellStyle name="60% - Accent1 16" xfId="1375"/>
    <cellStyle name="60% - Accent1 17" xfId="1376"/>
    <cellStyle name="60% - Accent1 18" xfId="1377"/>
    <cellStyle name="60% - Accent1 19" xfId="1378"/>
    <cellStyle name="60% - Accent1 2" xfId="1379"/>
    <cellStyle name="60% - Accent1 20" xfId="1380"/>
    <cellStyle name="60% - Accent1 21" xfId="1381"/>
    <cellStyle name="60% - Accent1 22" xfId="1382"/>
    <cellStyle name="60% - Accent1 23" xfId="1383"/>
    <cellStyle name="60% - Accent1 24" xfId="1384"/>
    <cellStyle name="60% - Accent1 25" xfId="1385"/>
    <cellStyle name="60% - Accent1 26" xfId="1386"/>
    <cellStyle name="60% - Accent1 27" xfId="1387"/>
    <cellStyle name="60% - Accent1 28" xfId="1388"/>
    <cellStyle name="60% - Accent1 29" xfId="1389"/>
    <cellStyle name="60% - Accent1 3" xfId="1390"/>
    <cellStyle name="60% - Accent1 30" xfId="1391"/>
    <cellStyle name="60% - Accent1 31" xfId="1392"/>
    <cellStyle name="60% - Accent1 32" xfId="1393"/>
    <cellStyle name="60% - Accent1 33" xfId="1394"/>
    <cellStyle name="60% - Accent1 34" xfId="1395"/>
    <cellStyle name="60% - Accent1 35" xfId="1396"/>
    <cellStyle name="60% - Accent1 36" xfId="1397"/>
    <cellStyle name="60% - Accent1 37" xfId="1398"/>
    <cellStyle name="60% - Accent1 38" xfId="1399"/>
    <cellStyle name="60% - Accent1 39" xfId="1400"/>
    <cellStyle name="60% - Accent1 4" xfId="1401"/>
    <cellStyle name="60% - Accent1 40" xfId="1402"/>
    <cellStyle name="60% - Accent1 41" xfId="1403"/>
    <cellStyle name="60% - Accent1 42" xfId="1404"/>
    <cellStyle name="60% - Accent1 43" xfId="1405"/>
    <cellStyle name="60% - Accent1 44" xfId="1406"/>
    <cellStyle name="60% - Accent1 45" xfId="1407"/>
    <cellStyle name="60% - Accent1 46" xfId="1408"/>
    <cellStyle name="60% - Accent1 47" xfId="1409"/>
    <cellStyle name="60% - Accent1 48" xfId="1410"/>
    <cellStyle name="60% - Accent1 49" xfId="1411"/>
    <cellStyle name="60% - Accent1 5" xfId="1412"/>
    <cellStyle name="60% - Accent1 50" xfId="1413"/>
    <cellStyle name="60% - Accent1 51" xfId="1414"/>
    <cellStyle name="60% - Accent1 52" xfId="1415"/>
    <cellStyle name="60% - Accent1 53" xfId="1416"/>
    <cellStyle name="60% - Accent1 54" xfId="1417"/>
    <cellStyle name="60% - Accent1 55" xfId="1418"/>
    <cellStyle name="60% - Accent1 56" xfId="1419"/>
    <cellStyle name="60% - Accent1 57" xfId="3302"/>
    <cellStyle name="60% - Accent1 6" xfId="1420"/>
    <cellStyle name="60% - Accent1 7" xfId="1421"/>
    <cellStyle name="60% - Accent1 8" xfId="1422"/>
    <cellStyle name="60% - Accent1 9" xfId="1423"/>
    <cellStyle name="60% - Accent2" xfId="29" builtinId="36" customBuiltin="1"/>
    <cellStyle name="60% - Accent2 10" xfId="1424"/>
    <cellStyle name="60% - Accent2 11" xfId="1425"/>
    <cellStyle name="60% - Accent2 12" xfId="1426"/>
    <cellStyle name="60% - Accent2 13" xfId="1427"/>
    <cellStyle name="60% - Accent2 14" xfId="1428"/>
    <cellStyle name="60% - Accent2 15" xfId="1429"/>
    <cellStyle name="60% - Accent2 16" xfId="1430"/>
    <cellStyle name="60% - Accent2 17" xfId="1431"/>
    <cellStyle name="60% - Accent2 18" xfId="1432"/>
    <cellStyle name="60% - Accent2 19" xfId="1433"/>
    <cellStyle name="60% - Accent2 2" xfId="1434"/>
    <cellStyle name="60% - Accent2 20" xfId="1435"/>
    <cellStyle name="60% - Accent2 21" xfId="1436"/>
    <cellStyle name="60% - Accent2 22" xfId="1437"/>
    <cellStyle name="60% - Accent2 23" xfId="1438"/>
    <cellStyle name="60% - Accent2 24" xfId="1439"/>
    <cellStyle name="60% - Accent2 25" xfId="1440"/>
    <cellStyle name="60% - Accent2 26" xfId="1441"/>
    <cellStyle name="60% - Accent2 27" xfId="1442"/>
    <cellStyle name="60% - Accent2 28" xfId="1443"/>
    <cellStyle name="60% - Accent2 29" xfId="1444"/>
    <cellStyle name="60% - Accent2 3" xfId="1445"/>
    <cellStyle name="60% - Accent2 30" xfId="1446"/>
    <cellStyle name="60% - Accent2 31" xfId="1447"/>
    <cellStyle name="60% - Accent2 32" xfId="1448"/>
    <cellStyle name="60% - Accent2 33" xfId="1449"/>
    <cellStyle name="60% - Accent2 34" xfId="1450"/>
    <cellStyle name="60% - Accent2 35" xfId="1451"/>
    <cellStyle name="60% - Accent2 36" xfId="1452"/>
    <cellStyle name="60% - Accent2 37" xfId="1453"/>
    <cellStyle name="60% - Accent2 38" xfId="1454"/>
    <cellStyle name="60% - Accent2 39" xfId="1455"/>
    <cellStyle name="60% - Accent2 4" xfId="1456"/>
    <cellStyle name="60% - Accent2 40" xfId="1457"/>
    <cellStyle name="60% - Accent2 41" xfId="1458"/>
    <cellStyle name="60% - Accent2 42" xfId="1459"/>
    <cellStyle name="60% - Accent2 43" xfId="1460"/>
    <cellStyle name="60% - Accent2 44" xfId="1461"/>
    <cellStyle name="60% - Accent2 45" xfId="1462"/>
    <cellStyle name="60% - Accent2 46" xfId="1463"/>
    <cellStyle name="60% - Accent2 47" xfId="1464"/>
    <cellStyle name="60% - Accent2 48" xfId="1465"/>
    <cellStyle name="60% - Accent2 49" xfId="1466"/>
    <cellStyle name="60% - Accent2 5" xfId="1467"/>
    <cellStyle name="60% - Accent2 50" xfId="1468"/>
    <cellStyle name="60% - Accent2 51" xfId="1469"/>
    <cellStyle name="60% - Accent2 52" xfId="1470"/>
    <cellStyle name="60% - Accent2 53" xfId="1471"/>
    <cellStyle name="60% - Accent2 54" xfId="1472"/>
    <cellStyle name="60% - Accent2 55" xfId="1473"/>
    <cellStyle name="60% - Accent2 56" xfId="1474"/>
    <cellStyle name="60% - Accent2 57" xfId="3306"/>
    <cellStyle name="60% - Accent2 6" xfId="1475"/>
    <cellStyle name="60% - Accent2 7" xfId="1476"/>
    <cellStyle name="60% - Accent2 8" xfId="1477"/>
    <cellStyle name="60% - Accent2 9" xfId="1478"/>
    <cellStyle name="60% - Accent3" xfId="33" builtinId="40" customBuiltin="1"/>
    <cellStyle name="60% - Accent3 10" xfId="1479"/>
    <cellStyle name="60% - Accent3 11" xfId="1480"/>
    <cellStyle name="60% - Accent3 12" xfId="1481"/>
    <cellStyle name="60% - Accent3 13" xfId="1482"/>
    <cellStyle name="60% - Accent3 14" xfId="1483"/>
    <cellStyle name="60% - Accent3 15" xfId="1484"/>
    <cellStyle name="60% - Accent3 16" xfId="1485"/>
    <cellStyle name="60% - Accent3 17" xfId="1486"/>
    <cellStyle name="60% - Accent3 18" xfId="1487"/>
    <cellStyle name="60% - Accent3 19" xfId="1488"/>
    <cellStyle name="60% - Accent3 2" xfId="1489"/>
    <cellStyle name="60% - Accent3 2 2" xfId="3358"/>
    <cellStyle name="60% - Accent3 20" xfId="1490"/>
    <cellStyle name="60% - Accent3 21" xfId="1491"/>
    <cellStyle name="60% - Accent3 22" xfId="1492"/>
    <cellStyle name="60% - Accent3 23" xfId="1493"/>
    <cellStyle name="60% - Accent3 24" xfId="1494"/>
    <cellStyle name="60% - Accent3 25" xfId="1495"/>
    <cellStyle name="60% - Accent3 26" xfId="1496"/>
    <cellStyle name="60% - Accent3 27" xfId="1497"/>
    <cellStyle name="60% - Accent3 28" xfId="1498"/>
    <cellStyle name="60% - Accent3 29" xfId="1499"/>
    <cellStyle name="60% - Accent3 3" xfId="1500"/>
    <cellStyle name="60% - Accent3 30" xfId="1501"/>
    <cellStyle name="60% - Accent3 31" xfId="1502"/>
    <cellStyle name="60% - Accent3 32" xfId="1503"/>
    <cellStyle name="60% - Accent3 33" xfId="1504"/>
    <cellStyle name="60% - Accent3 34" xfId="1505"/>
    <cellStyle name="60% - Accent3 35" xfId="1506"/>
    <cellStyle name="60% - Accent3 36" xfId="1507"/>
    <cellStyle name="60% - Accent3 37" xfId="1508"/>
    <cellStyle name="60% - Accent3 38" xfId="1509"/>
    <cellStyle name="60% - Accent3 39" xfId="1510"/>
    <cellStyle name="60% - Accent3 4" xfId="1511"/>
    <cellStyle name="60% - Accent3 40" xfId="1512"/>
    <cellStyle name="60% - Accent3 41" xfId="1513"/>
    <cellStyle name="60% - Accent3 42" xfId="1514"/>
    <cellStyle name="60% - Accent3 43" xfId="1515"/>
    <cellStyle name="60% - Accent3 44" xfId="1516"/>
    <cellStyle name="60% - Accent3 45" xfId="1517"/>
    <cellStyle name="60% - Accent3 46" xfId="1518"/>
    <cellStyle name="60% - Accent3 47" xfId="1519"/>
    <cellStyle name="60% - Accent3 48" xfId="1520"/>
    <cellStyle name="60% - Accent3 49" xfId="1521"/>
    <cellStyle name="60% - Accent3 5" xfId="1522"/>
    <cellStyle name="60% - Accent3 50" xfId="1523"/>
    <cellStyle name="60% - Accent3 51" xfId="1524"/>
    <cellStyle name="60% - Accent3 52" xfId="1525"/>
    <cellStyle name="60% - Accent3 53" xfId="1526"/>
    <cellStyle name="60% - Accent3 54" xfId="1527"/>
    <cellStyle name="60% - Accent3 55" xfId="1528"/>
    <cellStyle name="60% - Accent3 56" xfId="1529"/>
    <cellStyle name="60% - Accent3 57" xfId="3310"/>
    <cellStyle name="60% - Accent3 6" xfId="1530"/>
    <cellStyle name="60% - Accent3 7" xfId="1531"/>
    <cellStyle name="60% - Accent3 8" xfId="1532"/>
    <cellStyle name="60% - Accent3 9" xfId="1533"/>
    <cellStyle name="60% - Accent4" xfId="37" builtinId="44" customBuiltin="1"/>
    <cellStyle name="60% - Accent4 10" xfId="1534"/>
    <cellStyle name="60% - Accent4 11" xfId="1535"/>
    <cellStyle name="60% - Accent4 12" xfId="1536"/>
    <cellStyle name="60% - Accent4 13" xfId="1537"/>
    <cellStyle name="60% - Accent4 14" xfId="1538"/>
    <cellStyle name="60% - Accent4 15" xfId="1539"/>
    <cellStyle name="60% - Accent4 16" xfId="1540"/>
    <cellStyle name="60% - Accent4 17" xfId="1541"/>
    <cellStyle name="60% - Accent4 18" xfId="1542"/>
    <cellStyle name="60% - Accent4 19" xfId="1543"/>
    <cellStyle name="60% - Accent4 2" xfId="1544"/>
    <cellStyle name="60% - Accent4 2 2" xfId="3359"/>
    <cellStyle name="60% - Accent4 20" xfId="1545"/>
    <cellStyle name="60% - Accent4 21" xfId="1546"/>
    <cellStyle name="60% - Accent4 22" xfId="1547"/>
    <cellStyle name="60% - Accent4 23" xfId="1548"/>
    <cellStyle name="60% - Accent4 24" xfId="1549"/>
    <cellStyle name="60% - Accent4 25" xfId="1550"/>
    <cellStyle name="60% - Accent4 26" xfId="1551"/>
    <cellStyle name="60% - Accent4 27" xfId="1552"/>
    <cellStyle name="60% - Accent4 28" xfId="1553"/>
    <cellStyle name="60% - Accent4 29" xfId="1554"/>
    <cellStyle name="60% - Accent4 3" xfId="1555"/>
    <cellStyle name="60% - Accent4 30" xfId="1556"/>
    <cellStyle name="60% - Accent4 31" xfId="1557"/>
    <cellStyle name="60% - Accent4 32" xfId="1558"/>
    <cellStyle name="60% - Accent4 33" xfId="1559"/>
    <cellStyle name="60% - Accent4 34" xfId="1560"/>
    <cellStyle name="60% - Accent4 35" xfId="1561"/>
    <cellStyle name="60% - Accent4 36" xfId="1562"/>
    <cellStyle name="60% - Accent4 37" xfId="1563"/>
    <cellStyle name="60% - Accent4 38" xfId="1564"/>
    <cellStyle name="60% - Accent4 39" xfId="1565"/>
    <cellStyle name="60% - Accent4 4" xfId="1566"/>
    <cellStyle name="60% - Accent4 40" xfId="1567"/>
    <cellStyle name="60% - Accent4 41" xfId="1568"/>
    <cellStyle name="60% - Accent4 42" xfId="1569"/>
    <cellStyle name="60% - Accent4 43" xfId="1570"/>
    <cellStyle name="60% - Accent4 44" xfId="1571"/>
    <cellStyle name="60% - Accent4 45" xfId="1572"/>
    <cellStyle name="60% - Accent4 46" xfId="1573"/>
    <cellStyle name="60% - Accent4 47" xfId="1574"/>
    <cellStyle name="60% - Accent4 48" xfId="1575"/>
    <cellStyle name="60% - Accent4 49" xfId="1576"/>
    <cellStyle name="60% - Accent4 5" xfId="1577"/>
    <cellStyle name="60% - Accent4 50" xfId="1578"/>
    <cellStyle name="60% - Accent4 51" xfId="1579"/>
    <cellStyle name="60% - Accent4 52" xfId="1580"/>
    <cellStyle name="60% - Accent4 53" xfId="1581"/>
    <cellStyle name="60% - Accent4 54" xfId="1582"/>
    <cellStyle name="60% - Accent4 55" xfId="1583"/>
    <cellStyle name="60% - Accent4 56" xfId="1584"/>
    <cellStyle name="60% - Accent4 57" xfId="3314"/>
    <cellStyle name="60% - Accent4 6" xfId="1585"/>
    <cellStyle name="60% - Accent4 7" xfId="1586"/>
    <cellStyle name="60% - Accent4 8" xfId="1587"/>
    <cellStyle name="60% - Accent4 9" xfId="1588"/>
    <cellStyle name="60% - Accent5" xfId="41" builtinId="48" customBuiltin="1"/>
    <cellStyle name="60% - Accent5 10" xfId="1589"/>
    <cellStyle name="60% - Accent5 11" xfId="1590"/>
    <cellStyle name="60% - Accent5 12" xfId="1591"/>
    <cellStyle name="60% - Accent5 13" xfId="1592"/>
    <cellStyle name="60% - Accent5 14" xfId="1593"/>
    <cellStyle name="60% - Accent5 15" xfId="1594"/>
    <cellStyle name="60% - Accent5 16" xfId="1595"/>
    <cellStyle name="60% - Accent5 17" xfId="1596"/>
    <cellStyle name="60% - Accent5 18" xfId="1597"/>
    <cellStyle name="60% - Accent5 19" xfId="1598"/>
    <cellStyle name="60% - Accent5 2" xfId="1599"/>
    <cellStyle name="60% - Accent5 20" xfId="1600"/>
    <cellStyle name="60% - Accent5 21" xfId="1601"/>
    <cellStyle name="60% - Accent5 22" xfId="1602"/>
    <cellStyle name="60% - Accent5 23" xfId="1603"/>
    <cellStyle name="60% - Accent5 24" xfId="1604"/>
    <cellStyle name="60% - Accent5 25" xfId="1605"/>
    <cellStyle name="60% - Accent5 26" xfId="1606"/>
    <cellStyle name="60% - Accent5 27" xfId="1607"/>
    <cellStyle name="60% - Accent5 28" xfId="1608"/>
    <cellStyle name="60% - Accent5 29" xfId="1609"/>
    <cellStyle name="60% - Accent5 3" xfId="1610"/>
    <cellStyle name="60% - Accent5 30" xfId="1611"/>
    <cellStyle name="60% - Accent5 31" xfId="1612"/>
    <cellStyle name="60% - Accent5 32" xfId="1613"/>
    <cellStyle name="60% - Accent5 33" xfId="1614"/>
    <cellStyle name="60% - Accent5 34" xfId="1615"/>
    <cellStyle name="60% - Accent5 35" xfId="1616"/>
    <cellStyle name="60% - Accent5 36" xfId="1617"/>
    <cellStyle name="60% - Accent5 37" xfId="1618"/>
    <cellStyle name="60% - Accent5 38" xfId="1619"/>
    <cellStyle name="60% - Accent5 39" xfId="1620"/>
    <cellStyle name="60% - Accent5 4" xfId="1621"/>
    <cellStyle name="60% - Accent5 40" xfId="1622"/>
    <cellStyle name="60% - Accent5 41" xfId="1623"/>
    <cellStyle name="60% - Accent5 42" xfId="1624"/>
    <cellStyle name="60% - Accent5 43" xfId="1625"/>
    <cellStyle name="60% - Accent5 44" xfId="1626"/>
    <cellStyle name="60% - Accent5 45" xfId="1627"/>
    <cellStyle name="60% - Accent5 46" xfId="1628"/>
    <cellStyle name="60% - Accent5 47" xfId="1629"/>
    <cellStyle name="60% - Accent5 48" xfId="1630"/>
    <cellStyle name="60% - Accent5 49" xfId="1631"/>
    <cellStyle name="60% - Accent5 5" xfId="1632"/>
    <cellStyle name="60% - Accent5 50" xfId="1633"/>
    <cellStyle name="60% - Accent5 51" xfId="1634"/>
    <cellStyle name="60% - Accent5 52" xfId="1635"/>
    <cellStyle name="60% - Accent5 53" xfId="1636"/>
    <cellStyle name="60% - Accent5 54" xfId="1637"/>
    <cellStyle name="60% - Accent5 55" xfId="1638"/>
    <cellStyle name="60% - Accent5 56" xfId="1639"/>
    <cellStyle name="60% - Accent5 57" xfId="3318"/>
    <cellStyle name="60% - Accent5 6" xfId="1640"/>
    <cellStyle name="60% - Accent5 7" xfId="1641"/>
    <cellStyle name="60% - Accent5 8" xfId="1642"/>
    <cellStyle name="60% - Accent5 9" xfId="1643"/>
    <cellStyle name="60% - Accent6" xfId="45" builtinId="52" customBuiltin="1"/>
    <cellStyle name="60% - Accent6 10" xfId="1644"/>
    <cellStyle name="60% - Accent6 11" xfId="1645"/>
    <cellStyle name="60% - Accent6 12" xfId="1646"/>
    <cellStyle name="60% - Accent6 13" xfId="1647"/>
    <cellStyle name="60% - Accent6 14" xfId="1648"/>
    <cellStyle name="60% - Accent6 15" xfId="1649"/>
    <cellStyle name="60% - Accent6 16" xfId="1650"/>
    <cellStyle name="60% - Accent6 17" xfId="1651"/>
    <cellStyle name="60% - Accent6 18" xfId="1652"/>
    <cellStyle name="60% - Accent6 19" xfId="1653"/>
    <cellStyle name="60% - Accent6 2" xfId="1654"/>
    <cellStyle name="60% - Accent6 2 2" xfId="3360"/>
    <cellStyle name="60% - Accent6 20" xfId="1655"/>
    <cellStyle name="60% - Accent6 21" xfId="1656"/>
    <cellStyle name="60% - Accent6 22" xfId="1657"/>
    <cellStyle name="60% - Accent6 23" xfId="1658"/>
    <cellStyle name="60% - Accent6 24" xfId="1659"/>
    <cellStyle name="60% - Accent6 25" xfId="1660"/>
    <cellStyle name="60% - Accent6 26" xfId="1661"/>
    <cellStyle name="60% - Accent6 27" xfId="1662"/>
    <cellStyle name="60% - Accent6 28" xfId="1663"/>
    <cellStyle name="60% - Accent6 29" xfId="1664"/>
    <cellStyle name="60% - Accent6 3" xfId="1665"/>
    <cellStyle name="60% - Accent6 30" xfId="1666"/>
    <cellStyle name="60% - Accent6 31" xfId="1667"/>
    <cellStyle name="60% - Accent6 32" xfId="1668"/>
    <cellStyle name="60% - Accent6 33" xfId="1669"/>
    <cellStyle name="60% - Accent6 34" xfId="1670"/>
    <cellStyle name="60% - Accent6 35" xfId="1671"/>
    <cellStyle name="60% - Accent6 36" xfId="1672"/>
    <cellStyle name="60% - Accent6 37" xfId="1673"/>
    <cellStyle name="60% - Accent6 38" xfId="1674"/>
    <cellStyle name="60% - Accent6 39" xfId="1675"/>
    <cellStyle name="60% - Accent6 4" xfId="1676"/>
    <cellStyle name="60% - Accent6 40" xfId="1677"/>
    <cellStyle name="60% - Accent6 41" xfId="1678"/>
    <cellStyle name="60% - Accent6 42" xfId="1679"/>
    <cellStyle name="60% - Accent6 43" xfId="1680"/>
    <cellStyle name="60% - Accent6 44" xfId="1681"/>
    <cellStyle name="60% - Accent6 45" xfId="1682"/>
    <cellStyle name="60% - Accent6 46" xfId="1683"/>
    <cellStyle name="60% - Accent6 47" xfId="1684"/>
    <cellStyle name="60% - Accent6 48" xfId="1685"/>
    <cellStyle name="60% - Accent6 49" xfId="1686"/>
    <cellStyle name="60% - Accent6 5" xfId="1687"/>
    <cellStyle name="60% - Accent6 50" xfId="1688"/>
    <cellStyle name="60% - Accent6 51" xfId="1689"/>
    <cellStyle name="60% - Accent6 52" xfId="1690"/>
    <cellStyle name="60% - Accent6 53" xfId="1691"/>
    <cellStyle name="60% - Accent6 54" xfId="1692"/>
    <cellStyle name="60% - Accent6 55" xfId="1693"/>
    <cellStyle name="60% - Accent6 56" xfId="1694"/>
    <cellStyle name="60% - Accent6 57" xfId="3322"/>
    <cellStyle name="60% - Accent6 6" xfId="1695"/>
    <cellStyle name="60% - Accent6 7" xfId="1696"/>
    <cellStyle name="60% - Accent6 8" xfId="1697"/>
    <cellStyle name="60% - Accent6 9" xfId="1698"/>
    <cellStyle name="Accent1" xfId="22" builtinId="29" customBuiltin="1"/>
    <cellStyle name="Accent1 10" xfId="1699"/>
    <cellStyle name="Accent1 11" xfId="1700"/>
    <cellStyle name="Accent1 12" xfId="1701"/>
    <cellStyle name="Accent1 13" xfId="1702"/>
    <cellStyle name="Accent1 14" xfId="1703"/>
    <cellStyle name="Accent1 15" xfId="1704"/>
    <cellStyle name="Accent1 16" xfId="1705"/>
    <cellStyle name="Accent1 17" xfId="1706"/>
    <cellStyle name="Accent1 18" xfId="1707"/>
    <cellStyle name="Accent1 19" xfId="1708"/>
    <cellStyle name="Accent1 2" xfId="1709"/>
    <cellStyle name="Accent1 20" xfId="1710"/>
    <cellStyle name="Accent1 21" xfId="1711"/>
    <cellStyle name="Accent1 22" xfId="1712"/>
    <cellStyle name="Accent1 23" xfId="1713"/>
    <cellStyle name="Accent1 24" xfId="1714"/>
    <cellStyle name="Accent1 25" xfId="1715"/>
    <cellStyle name="Accent1 26" xfId="1716"/>
    <cellStyle name="Accent1 27" xfId="1717"/>
    <cellStyle name="Accent1 28" xfId="1718"/>
    <cellStyle name="Accent1 29" xfId="1719"/>
    <cellStyle name="Accent1 3" xfId="1720"/>
    <cellStyle name="Accent1 30" xfId="1721"/>
    <cellStyle name="Accent1 31" xfId="1722"/>
    <cellStyle name="Accent1 32" xfId="1723"/>
    <cellStyle name="Accent1 33" xfId="1724"/>
    <cellStyle name="Accent1 34" xfId="1725"/>
    <cellStyle name="Accent1 35" xfId="1726"/>
    <cellStyle name="Accent1 36" xfId="1727"/>
    <cellStyle name="Accent1 37" xfId="1728"/>
    <cellStyle name="Accent1 38" xfId="1729"/>
    <cellStyle name="Accent1 39" xfId="1730"/>
    <cellStyle name="Accent1 4" xfId="1731"/>
    <cellStyle name="Accent1 40" xfId="1732"/>
    <cellStyle name="Accent1 41" xfId="1733"/>
    <cellStyle name="Accent1 42" xfId="1734"/>
    <cellStyle name="Accent1 43" xfId="1735"/>
    <cellStyle name="Accent1 44" xfId="1736"/>
    <cellStyle name="Accent1 45" xfId="1737"/>
    <cellStyle name="Accent1 46" xfId="1738"/>
    <cellStyle name="Accent1 47" xfId="1739"/>
    <cellStyle name="Accent1 48" xfId="1740"/>
    <cellStyle name="Accent1 49" xfId="1741"/>
    <cellStyle name="Accent1 5" xfId="1742"/>
    <cellStyle name="Accent1 50" xfId="1743"/>
    <cellStyle name="Accent1 51" xfId="1744"/>
    <cellStyle name="Accent1 52" xfId="1745"/>
    <cellStyle name="Accent1 53" xfId="1746"/>
    <cellStyle name="Accent1 54" xfId="1747"/>
    <cellStyle name="Accent1 55" xfId="1748"/>
    <cellStyle name="Accent1 56" xfId="1749"/>
    <cellStyle name="Accent1 57" xfId="3299"/>
    <cellStyle name="Accent1 6" xfId="1750"/>
    <cellStyle name="Accent1 7" xfId="1751"/>
    <cellStyle name="Accent1 8" xfId="1752"/>
    <cellStyle name="Accent1 9" xfId="1753"/>
    <cellStyle name="Accent2" xfId="26" builtinId="33" customBuiltin="1"/>
    <cellStyle name="Accent2 10" xfId="1754"/>
    <cellStyle name="Accent2 11" xfId="1755"/>
    <cellStyle name="Accent2 12" xfId="1756"/>
    <cellStyle name="Accent2 13" xfId="1757"/>
    <cellStyle name="Accent2 14" xfId="1758"/>
    <cellStyle name="Accent2 15" xfId="1759"/>
    <cellStyle name="Accent2 16" xfId="1760"/>
    <cellStyle name="Accent2 17" xfId="1761"/>
    <cellStyle name="Accent2 18" xfId="1762"/>
    <cellStyle name="Accent2 19" xfId="1763"/>
    <cellStyle name="Accent2 2" xfId="1764"/>
    <cellStyle name="Accent2 20" xfId="1765"/>
    <cellStyle name="Accent2 21" xfId="1766"/>
    <cellStyle name="Accent2 22" xfId="1767"/>
    <cellStyle name="Accent2 23" xfId="1768"/>
    <cellStyle name="Accent2 24" xfId="1769"/>
    <cellStyle name="Accent2 25" xfId="1770"/>
    <cellStyle name="Accent2 26" xfId="1771"/>
    <cellStyle name="Accent2 27" xfId="1772"/>
    <cellStyle name="Accent2 28" xfId="1773"/>
    <cellStyle name="Accent2 29" xfId="1774"/>
    <cellStyle name="Accent2 3" xfId="1775"/>
    <cellStyle name="Accent2 30" xfId="1776"/>
    <cellStyle name="Accent2 31" xfId="1777"/>
    <cellStyle name="Accent2 32" xfId="1778"/>
    <cellStyle name="Accent2 33" xfId="1779"/>
    <cellStyle name="Accent2 34" xfId="1780"/>
    <cellStyle name="Accent2 35" xfId="1781"/>
    <cellStyle name="Accent2 36" xfId="1782"/>
    <cellStyle name="Accent2 37" xfId="1783"/>
    <cellStyle name="Accent2 38" xfId="1784"/>
    <cellStyle name="Accent2 39" xfId="1785"/>
    <cellStyle name="Accent2 4" xfId="1786"/>
    <cellStyle name="Accent2 40" xfId="1787"/>
    <cellStyle name="Accent2 41" xfId="1788"/>
    <cellStyle name="Accent2 42" xfId="1789"/>
    <cellStyle name="Accent2 43" xfId="1790"/>
    <cellStyle name="Accent2 44" xfId="1791"/>
    <cellStyle name="Accent2 45" xfId="1792"/>
    <cellStyle name="Accent2 46" xfId="1793"/>
    <cellStyle name="Accent2 47" xfId="1794"/>
    <cellStyle name="Accent2 48" xfId="1795"/>
    <cellStyle name="Accent2 49" xfId="1796"/>
    <cellStyle name="Accent2 5" xfId="1797"/>
    <cellStyle name="Accent2 50" xfId="1798"/>
    <cellStyle name="Accent2 51" xfId="1799"/>
    <cellStyle name="Accent2 52" xfId="1800"/>
    <cellStyle name="Accent2 53" xfId="1801"/>
    <cellStyle name="Accent2 54" xfId="1802"/>
    <cellStyle name="Accent2 55" xfId="1803"/>
    <cellStyle name="Accent2 56" xfId="1804"/>
    <cellStyle name="Accent2 57" xfId="3303"/>
    <cellStyle name="Accent2 6" xfId="1805"/>
    <cellStyle name="Accent2 7" xfId="1806"/>
    <cellStyle name="Accent2 8" xfId="1807"/>
    <cellStyle name="Accent2 9" xfId="1808"/>
    <cellStyle name="Accent3" xfId="30" builtinId="37" customBuiltin="1"/>
    <cellStyle name="Accent3 10" xfId="1809"/>
    <cellStyle name="Accent3 11" xfId="1810"/>
    <cellStyle name="Accent3 12" xfId="1811"/>
    <cellStyle name="Accent3 13" xfId="1812"/>
    <cellStyle name="Accent3 14" xfId="1813"/>
    <cellStyle name="Accent3 15" xfId="1814"/>
    <cellStyle name="Accent3 16" xfId="1815"/>
    <cellStyle name="Accent3 17" xfId="1816"/>
    <cellStyle name="Accent3 18" xfId="1817"/>
    <cellStyle name="Accent3 19" xfId="1818"/>
    <cellStyle name="Accent3 2" xfId="1819"/>
    <cellStyle name="Accent3 20" xfId="1820"/>
    <cellStyle name="Accent3 21" xfId="1821"/>
    <cellStyle name="Accent3 22" xfId="1822"/>
    <cellStyle name="Accent3 23" xfId="1823"/>
    <cellStyle name="Accent3 24" xfId="1824"/>
    <cellStyle name="Accent3 25" xfId="1825"/>
    <cellStyle name="Accent3 26" xfId="1826"/>
    <cellStyle name="Accent3 27" xfId="1827"/>
    <cellStyle name="Accent3 28" xfId="1828"/>
    <cellStyle name="Accent3 29" xfId="1829"/>
    <cellStyle name="Accent3 3" xfId="1830"/>
    <cellStyle name="Accent3 30" xfId="1831"/>
    <cellStyle name="Accent3 31" xfId="1832"/>
    <cellStyle name="Accent3 32" xfId="1833"/>
    <cellStyle name="Accent3 33" xfId="1834"/>
    <cellStyle name="Accent3 34" xfId="1835"/>
    <cellStyle name="Accent3 35" xfId="1836"/>
    <cellStyle name="Accent3 36" xfId="1837"/>
    <cellStyle name="Accent3 37" xfId="1838"/>
    <cellStyle name="Accent3 38" xfId="1839"/>
    <cellStyle name="Accent3 39" xfId="1840"/>
    <cellStyle name="Accent3 4" xfId="1841"/>
    <cellStyle name="Accent3 40" xfId="1842"/>
    <cellStyle name="Accent3 41" xfId="1843"/>
    <cellStyle name="Accent3 42" xfId="1844"/>
    <cellStyle name="Accent3 43" xfId="1845"/>
    <cellStyle name="Accent3 44" xfId="1846"/>
    <cellStyle name="Accent3 45" xfId="1847"/>
    <cellStyle name="Accent3 46" xfId="1848"/>
    <cellStyle name="Accent3 47" xfId="1849"/>
    <cellStyle name="Accent3 48" xfId="1850"/>
    <cellStyle name="Accent3 49" xfId="1851"/>
    <cellStyle name="Accent3 5" xfId="1852"/>
    <cellStyle name="Accent3 50" xfId="1853"/>
    <cellStyle name="Accent3 51" xfId="1854"/>
    <cellStyle name="Accent3 52" xfId="1855"/>
    <cellStyle name="Accent3 53" xfId="1856"/>
    <cellStyle name="Accent3 54" xfId="1857"/>
    <cellStyle name="Accent3 55" xfId="1858"/>
    <cellStyle name="Accent3 56" xfId="1859"/>
    <cellStyle name="Accent3 57" xfId="3307"/>
    <cellStyle name="Accent3 6" xfId="1860"/>
    <cellStyle name="Accent3 7" xfId="1861"/>
    <cellStyle name="Accent3 8" xfId="1862"/>
    <cellStyle name="Accent3 9" xfId="1863"/>
    <cellStyle name="Accent4" xfId="34" builtinId="41" customBuiltin="1"/>
    <cellStyle name="Accent4 10" xfId="1864"/>
    <cellStyle name="Accent4 11" xfId="1865"/>
    <cellStyle name="Accent4 12" xfId="1866"/>
    <cellStyle name="Accent4 13" xfId="1867"/>
    <cellStyle name="Accent4 14" xfId="1868"/>
    <cellStyle name="Accent4 15" xfId="1869"/>
    <cellStyle name="Accent4 16" xfId="1870"/>
    <cellStyle name="Accent4 17" xfId="1871"/>
    <cellStyle name="Accent4 18" xfId="1872"/>
    <cellStyle name="Accent4 19" xfId="1873"/>
    <cellStyle name="Accent4 2" xfId="1874"/>
    <cellStyle name="Accent4 20" xfId="1875"/>
    <cellStyle name="Accent4 21" xfId="1876"/>
    <cellStyle name="Accent4 22" xfId="1877"/>
    <cellStyle name="Accent4 23" xfId="1878"/>
    <cellStyle name="Accent4 24" xfId="1879"/>
    <cellStyle name="Accent4 25" xfId="1880"/>
    <cellStyle name="Accent4 26" xfId="1881"/>
    <cellStyle name="Accent4 27" xfId="1882"/>
    <cellStyle name="Accent4 28" xfId="1883"/>
    <cellStyle name="Accent4 29" xfId="1884"/>
    <cellStyle name="Accent4 3" xfId="1885"/>
    <cellStyle name="Accent4 30" xfId="1886"/>
    <cellStyle name="Accent4 31" xfId="1887"/>
    <cellStyle name="Accent4 32" xfId="1888"/>
    <cellStyle name="Accent4 33" xfId="1889"/>
    <cellStyle name="Accent4 34" xfId="1890"/>
    <cellStyle name="Accent4 35" xfId="1891"/>
    <cellStyle name="Accent4 36" xfId="1892"/>
    <cellStyle name="Accent4 37" xfId="1893"/>
    <cellStyle name="Accent4 38" xfId="1894"/>
    <cellStyle name="Accent4 39" xfId="1895"/>
    <cellStyle name="Accent4 4" xfId="1896"/>
    <cellStyle name="Accent4 40" xfId="1897"/>
    <cellStyle name="Accent4 41" xfId="1898"/>
    <cellStyle name="Accent4 42" xfId="1899"/>
    <cellStyle name="Accent4 43" xfId="1900"/>
    <cellStyle name="Accent4 44" xfId="1901"/>
    <cellStyle name="Accent4 45" xfId="1902"/>
    <cellStyle name="Accent4 46" xfId="1903"/>
    <cellStyle name="Accent4 47" xfId="1904"/>
    <cellStyle name="Accent4 48" xfId="1905"/>
    <cellStyle name="Accent4 49" xfId="1906"/>
    <cellStyle name="Accent4 5" xfId="1907"/>
    <cellStyle name="Accent4 50" xfId="1908"/>
    <cellStyle name="Accent4 51" xfId="1909"/>
    <cellStyle name="Accent4 52" xfId="1910"/>
    <cellStyle name="Accent4 53" xfId="1911"/>
    <cellStyle name="Accent4 54" xfId="1912"/>
    <cellStyle name="Accent4 55" xfId="1913"/>
    <cellStyle name="Accent4 56" xfId="1914"/>
    <cellStyle name="Accent4 57" xfId="3311"/>
    <cellStyle name="Accent4 6" xfId="1915"/>
    <cellStyle name="Accent4 7" xfId="1916"/>
    <cellStyle name="Accent4 8" xfId="1917"/>
    <cellStyle name="Accent4 9" xfId="1918"/>
    <cellStyle name="Accent5" xfId="38" builtinId="45" customBuiltin="1"/>
    <cellStyle name="Accent5 10" xfId="1919"/>
    <cellStyle name="Accent5 11" xfId="1920"/>
    <cellStyle name="Accent5 12" xfId="1921"/>
    <cellStyle name="Accent5 13" xfId="1922"/>
    <cellStyle name="Accent5 14" xfId="1923"/>
    <cellStyle name="Accent5 15" xfId="1924"/>
    <cellStyle name="Accent5 16" xfId="1925"/>
    <cellStyle name="Accent5 17" xfId="1926"/>
    <cellStyle name="Accent5 18" xfId="1927"/>
    <cellStyle name="Accent5 19" xfId="1928"/>
    <cellStyle name="Accent5 2" xfId="1929"/>
    <cellStyle name="Accent5 20" xfId="1930"/>
    <cellStyle name="Accent5 21" xfId="1931"/>
    <cellStyle name="Accent5 22" xfId="1932"/>
    <cellStyle name="Accent5 23" xfId="1933"/>
    <cellStyle name="Accent5 24" xfId="1934"/>
    <cellStyle name="Accent5 25" xfId="1935"/>
    <cellStyle name="Accent5 26" xfId="1936"/>
    <cellStyle name="Accent5 27" xfId="1937"/>
    <cellStyle name="Accent5 28" xfId="1938"/>
    <cellStyle name="Accent5 29" xfId="1939"/>
    <cellStyle name="Accent5 3" xfId="1940"/>
    <cellStyle name="Accent5 30" xfId="1941"/>
    <cellStyle name="Accent5 31" xfId="1942"/>
    <cellStyle name="Accent5 32" xfId="1943"/>
    <cellStyle name="Accent5 33" xfId="1944"/>
    <cellStyle name="Accent5 34" xfId="1945"/>
    <cellStyle name="Accent5 35" xfId="1946"/>
    <cellStyle name="Accent5 36" xfId="1947"/>
    <cellStyle name="Accent5 37" xfId="1948"/>
    <cellStyle name="Accent5 38" xfId="1949"/>
    <cellStyle name="Accent5 39" xfId="1950"/>
    <cellStyle name="Accent5 4" xfId="1951"/>
    <cellStyle name="Accent5 40" xfId="1952"/>
    <cellStyle name="Accent5 41" xfId="1953"/>
    <cellStyle name="Accent5 42" xfId="1954"/>
    <cellStyle name="Accent5 43" xfId="1955"/>
    <cellStyle name="Accent5 44" xfId="1956"/>
    <cellStyle name="Accent5 45" xfId="1957"/>
    <cellStyle name="Accent5 46" xfId="1958"/>
    <cellStyle name="Accent5 47" xfId="1959"/>
    <cellStyle name="Accent5 48" xfId="1960"/>
    <cellStyle name="Accent5 49" xfId="1961"/>
    <cellStyle name="Accent5 5" xfId="1962"/>
    <cellStyle name="Accent5 50" xfId="1963"/>
    <cellStyle name="Accent5 51" xfId="1964"/>
    <cellStyle name="Accent5 52" xfId="1965"/>
    <cellStyle name="Accent5 53" xfId="1966"/>
    <cellStyle name="Accent5 54" xfId="1967"/>
    <cellStyle name="Accent5 55" xfId="1968"/>
    <cellStyle name="Accent5 56" xfId="1969"/>
    <cellStyle name="Accent5 57" xfId="3315"/>
    <cellStyle name="Accent5 6" xfId="1970"/>
    <cellStyle name="Accent5 7" xfId="1971"/>
    <cellStyle name="Accent5 8" xfId="1972"/>
    <cellStyle name="Accent5 9" xfId="1973"/>
    <cellStyle name="Accent6" xfId="42" builtinId="49" customBuiltin="1"/>
    <cellStyle name="Accent6 10" xfId="1974"/>
    <cellStyle name="Accent6 11" xfId="1975"/>
    <cellStyle name="Accent6 12" xfId="1976"/>
    <cellStyle name="Accent6 13" xfId="1977"/>
    <cellStyle name="Accent6 14" xfId="1978"/>
    <cellStyle name="Accent6 15" xfId="1979"/>
    <cellStyle name="Accent6 16" xfId="1980"/>
    <cellStyle name="Accent6 17" xfId="1981"/>
    <cellStyle name="Accent6 18" xfId="1982"/>
    <cellStyle name="Accent6 19" xfId="1983"/>
    <cellStyle name="Accent6 2" xfId="1984"/>
    <cellStyle name="Accent6 20" xfId="1985"/>
    <cellStyle name="Accent6 21" xfId="1986"/>
    <cellStyle name="Accent6 22" xfId="1987"/>
    <cellStyle name="Accent6 23" xfId="1988"/>
    <cellStyle name="Accent6 24" xfId="1989"/>
    <cellStyle name="Accent6 25" xfId="1990"/>
    <cellStyle name="Accent6 26" xfId="1991"/>
    <cellStyle name="Accent6 27" xfId="1992"/>
    <cellStyle name="Accent6 28" xfId="1993"/>
    <cellStyle name="Accent6 29" xfId="1994"/>
    <cellStyle name="Accent6 3" xfId="1995"/>
    <cellStyle name="Accent6 30" xfId="1996"/>
    <cellStyle name="Accent6 31" xfId="1997"/>
    <cellStyle name="Accent6 32" xfId="1998"/>
    <cellStyle name="Accent6 33" xfId="1999"/>
    <cellStyle name="Accent6 34" xfId="2000"/>
    <cellStyle name="Accent6 35" xfId="2001"/>
    <cellStyle name="Accent6 36" xfId="2002"/>
    <cellStyle name="Accent6 37" xfId="2003"/>
    <cellStyle name="Accent6 38" xfId="2004"/>
    <cellStyle name="Accent6 39" xfId="2005"/>
    <cellStyle name="Accent6 4" xfId="2006"/>
    <cellStyle name="Accent6 40" xfId="2007"/>
    <cellStyle name="Accent6 41" xfId="2008"/>
    <cellStyle name="Accent6 42" xfId="2009"/>
    <cellStyle name="Accent6 43" xfId="2010"/>
    <cellStyle name="Accent6 44" xfId="2011"/>
    <cellStyle name="Accent6 45" xfId="2012"/>
    <cellStyle name="Accent6 46" xfId="2013"/>
    <cellStyle name="Accent6 47" xfId="2014"/>
    <cellStyle name="Accent6 48" xfId="2015"/>
    <cellStyle name="Accent6 49" xfId="2016"/>
    <cellStyle name="Accent6 5" xfId="2017"/>
    <cellStyle name="Accent6 50" xfId="2018"/>
    <cellStyle name="Accent6 51" xfId="2019"/>
    <cellStyle name="Accent6 52" xfId="2020"/>
    <cellStyle name="Accent6 53" xfId="2021"/>
    <cellStyle name="Accent6 54" xfId="2022"/>
    <cellStyle name="Accent6 55" xfId="2023"/>
    <cellStyle name="Accent6 56" xfId="2024"/>
    <cellStyle name="Accent6 57" xfId="3319"/>
    <cellStyle name="Accent6 6" xfId="2025"/>
    <cellStyle name="Accent6 7" xfId="2026"/>
    <cellStyle name="Accent6 8" xfId="2027"/>
    <cellStyle name="Accent6 9" xfId="2028"/>
    <cellStyle name="Bad" xfId="11" builtinId="27" customBuiltin="1"/>
    <cellStyle name="Bad 10" xfId="2029"/>
    <cellStyle name="Bad 11" xfId="2030"/>
    <cellStyle name="Bad 12" xfId="2031"/>
    <cellStyle name="Bad 13" xfId="2032"/>
    <cellStyle name="Bad 14" xfId="2033"/>
    <cellStyle name="Bad 15" xfId="2034"/>
    <cellStyle name="Bad 16" xfId="2035"/>
    <cellStyle name="Bad 17" xfId="2036"/>
    <cellStyle name="Bad 18" xfId="2037"/>
    <cellStyle name="Bad 19" xfId="2038"/>
    <cellStyle name="Bad 2" xfId="2039"/>
    <cellStyle name="Bad 20" xfId="2040"/>
    <cellStyle name="Bad 21" xfId="2041"/>
    <cellStyle name="Bad 22" xfId="2042"/>
    <cellStyle name="Bad 23" xfId="2043"/>
    <cellStyle name="Bad 24" xfId="2044"/>
    <cellStyle name="Bad 25" xfId="2045"/>
    <cellStyle name="Bad 26" xfId="2046"/>
    <cellStyle name="Bad 27" xfId="2047"/>
    <cellStyle name="Bad 28" xfId="2048"/>
    <cellStyle name="Bad 29" xfId="2049"/>
    <cellStyle name="Bad 3" xfId="2050"/>
    <cellStyle name="Bad 30" xfId="2051"/>
    <cellStyle name="Bad 31" xfId="2052"/>
    <cellStyle name="Bad 32" xfId="2053"/>
    <cellStyle name="Bad 33" xfId="2054"/>
    <cellStyle name="Bad 34" xfId="2055"/>
    <cellStyle name="Bad 35" xfId="2056"/>
    <cellStyle name="Bad 36" xfId="2057"/>
    <cellStyle name="Bad 37" xfId="2058"/>
    <cellStyle name="Bad 38" xfId="2059"/>
    <cellStyle name="Bad 39" xfId="2060"/>
    <cellStyle name="Bad 4" xfId="2061"/>
    <cellStyle name="Bad 40" xfId="2062"/>
    <cellStyle name="Bad 41" xfId="2063"/>
    <cellStyle name="Bad 42" xfId="2064"/>
    <cellStyle name="Bad 43" xfId="2065"/>
    <cellStyle name="Bad 44" xfId="2066"/>
    <cellStyle name="Bad 45" xfId="2067"/>
    <cellStyle name="Bad 46" xfId="2068"/>
    <cellStyle name="Bad 47" xfId="2069"/>
    <cellStyle name="Bad 48" xfId="2070"/>
    <cellStyle name="Bad 49" xfId="2071"/>
    <cellStyle name="Bad 5" xfId="2072"/>
    <cellStyle name="Bad 50" xfId="2073"/>
    <cellStyle name="Bad 51" xfId="2074"/>
    <cellStyle name="Bad 52" xfId="2075"/>
    <cellStyle name="Bad 53" xfId="2076"/>
    <cellStyle name="Bad 54" xfId="2077"/>
    <cellStyle name="Bad 55" xfId="2078"/>
    <cellStyle name="Bad 56" xfId="2079"/>
    <cellStyle name="Bad 57" xfId="3289"/>
    <cellStyle name="Bad 6" xfId="2080"/>
    <cellStyle name="Bad 7" xfId="2081"/>
    <cellStyle name="Bad 8" xfId="2082"/>
    <cellStyle name="Bad 9" xfId="2083"/>
    <cellStyle name="Calculation" xfId="15" builtinId="22" customBuiltin="1"/>
    <cellStyle name="Calculation 10" xfId="2084"/>
    <cellStyle name="Calculation 11" xfId="2085"/>
    <cellStyle name="Calculation 12" xfId="2086"/>
    <cellStyle name="Calculation 13" xfId="2087"/>
    <cellStyle name="Calculation 14" xfId="2088"/>
    <cellStyle name="Calculation 15" xfId="2089"/>
    <cellStyle name="Calculation 16" xfId="2090"/>
    <cellStyle name="Calculation 17" xfId="2091"/>
    <cellStyle name="Calculation 18" xfId="2092"/>
    <cellStyle name="Calculation 19" xfId="2093"/>
    <cellStyle name="Calculation 2" xfId="2094"/>
    <cellStyle name="Calculation 20" xfId="2095"/>
    <cellStyle name="Calculation 21" xfId="2096"/>
    <cellStyle name="Calculation 22" xfId="2097"/>
    <cellStyle name="Calculation 23" xfId="2098"/>
    <cellStyle name="Calculation 24" xfId="2099"/>
    <cellStyle name="Calculation 25" xfId="2100"/>
    <cellStyle name="Calculation 26" xfId="2101"/>
    <cellStyle name="Calculation 27" xfId="2102"/>
    <cellStyle name="Calculation 28" xfId="2103"/>
    <cellStyle name="Calculation 29" xfId="2104"/>
    <cellStyle name="Calculation 3" xfId="2105"/>
    <cellStyle name="Calculation 30" xfId="2106"/>
    <cellStyle name="Calculation 31" xfId="2107"/>
    <cellStyle name="Calculation 32" xfId="2108"/>
    <cellStyle name="Calculation 33" xfId="2109"/>
    <cellStyle name="Calculation 34" xfId="2110"/>
    <cellStyle name="Calculation 35" xfId="2111"/>
    <cellStyle name="Calculation 36" xfId="2112"/>
    <cellStyle name="Calculation 37" xfId="2113"/>
    <cellStyle name="Calculation 38" xfId="2114"/>
    <cellStyle name="Calculation 39" xfId="2115"/>
    <cellStyle name="Calculation 4" xfId="2116"/>
    <cellStyle name="Calculation 40" xfId="2117"/>
    <cellStyle name="Calculation 41" xfId="2118"/>
    <cellStyle name="Calculation 42" xfId="2119"/>
    <cellStyle name="Calculation 43" xfId="2120"/>
    <cellStyle name="Calculation 44" xfId="2121"/>
    <cellStyle name="Calculation 45" xfId="2122"/>
    <cellStyle name="Calculation 46" xfId="2123"/>
    <cellStyle name="Calculation 47" xfId="2124"/>
    <cellStyle name="Calculation 48" xfId="2125"/>
    <cellStyle name="Calculation 49" xfId="2126"/>
    <cellStyle name="Calculation 5" xfId="2127"/>
    <cellStyle name="Calculation 50" xfId="2128"/>
    <cellStyle name="Calculation 51" xfId="2129"/>
    <cellStyle name="Calculation 52" xfId="2130"/>
    <cellStyle name="Calculation 53" xfId="2131"/>
    <cellStyle name="Calculation 54" xfId="2132"/>
    <cellStyle name="Calculation 55" xfId="2133"/>
    <cellStyle name="Calculation 56" xfId="2134"/>
    <cellStyle name="Calculation 57" xfId="3293"/>
    <cellStyle name="Calculation 6" xfId="2135"/>
    <cellStyle name="Calculation 7" xfId="2136"/>
    <cellStyle name="Calculation 8" xfId="2137"/>
    <cellStyle name="Calculation 9" xfId="2138"/>
    <cellStyle name="Check Cell" xfId="17" builtinId="23" customBuiltin="1"/>
    <cellStyle name="Check Cell 10" xfId="2139"/>
    <cellStyle name="Check Cell 11" xfId="2140"/>
    <cellStyle name="Check Cell 12" xfId="2141"/>
    <cellStyle name="Check Cell 13" xfId="2142"/>
    <cellStyle name="Check Cell 14" xfId="2143"/>
    <cellStyle name="Check Cell 15" xfId="2144"/>
    <cellStyle name="Check Cell 16" xfId="2145"/>
    <cellStyle name="Check Cell 17" xfId="2146"/>
    <cellStyle name="Check Cell 18" xfId="2147"/>
    <cellStyle name="Check Cell 19" xfId="2148"/>
    <cellStyle name="Check Cell 2" xfId="2149"/>
    <cellStyle name="Check Cell 20" xfId="2150"/>
    <cellStyle name="Check Cell 21" xfId="2151"/>
    <cellStyle name="Check Cell 22" xfId="2152"/>
    <cellStyle name="Check Cell 23" xfId="2153"/>
    <cellStyle name="Check Cell 24" xfId="2154"/>
    <cellStyle name="Check Cell 25" xfId="2155"/>
    <cellStyle name="Check Cell 26" xfId="2156"/>
    <cellStyle name="Check Cell 27" xfId="2157"/>
    <cellStyle name="Check Cell 28" xfId="2158"/>
    <cellStyle name="Check Cell 29" xfId="2159"/>
    <cellStyle name="Check Cell 3" xfId="2160"/>
    <cellStyle name="Check Cell 30" xfId="2161"/>
    <cellStyle name="Check Cell 31" xfId="2162"/>
    <cellStyle name="Check Cell 32" xfId="2163"/>
    <cellStyle name="Check Cell 33" xfId="2164"/>
    <cellStyle name="Check Cell 34" xfId="2165"/>
    <cellStyle name="Check Cell 35" xfId="2166"/>
    <cellStyle name="Check Cell 36" xfId="2167"/>
    <cellStyle name="Check Cell 37" xfId="2168"/>
    <cellStyle name="Check Cell 38" xfId="2169"/>
    <cellStyle name="Check Cell 39" xfId="2170"/>
    <cellStyle name="Check Cell 4" xfId="2171"/>
    <cellStyle name="Check Cell 40" xfId="2172"/>
    <cellStyle name="Check Cell 41" xfId="2173"/>
    <cellStyle name="Check Cell 42" xfId="2174"/>
    <cellStyle name="Check Cell 43" xfId="2175"/>
    <cellStyle name="Check Cell 44" xfId="2176"/>
    <cellStyle name="Check Cell 45" xfId="2177"/>
    <cellStyle name="Check Cell 46" xfId="2178"/>
    <cellStyle name="Check Cell 47" xfId="2179"/>
    <cellStyle name="Check Cell 48" xfId="2180"/>
    <cellStyle name="Check Cell 49" xfId="2181"/>
    <cellStyle name="Check Cell 5" xfId="2182"/>
    <cellStyle name="Check Cell 50" xfId="2183"/>
    <cellStyle name="Check Cell 51" xfId="2184"/>
    <cellStyle name="Check Cell 52" xfId="2185"/>
    <cellStyle name="Check Cell 53" xfId="2186"/>
    <cellStyle name="Check Cell 54" xfId="2187"/>
    <cellStyle name="Check Cell 55" xfId="2188"/>
    <cellStyle name="Check Cell 56" xfId="2189"/>
    <cellStyle name="Check Cell 57" xfId="3295"/>
    <cellStyle name="Check Cell 6" xfId="2190"/>
    <cellStyle name="Check Cell 7" xfId="2191"/>
    <cellStyle name="Check Cell 8" xfId="2192"/>
    <cellStyle name="Check Cell 9" xfId="2193"/>
    <cellStyle name="Comma 10" xfId="3361"/>
    <cellStyle name="Comma 10 2" xfId="3362"/>
    <cellStyle name="Comma 11" xfId="3363"/>
    <cellStyle name="Comma 12" xfId="3364"/>
    <cellStyle name="Comma 2" xfId="2194"/>
    <cellStyle name="Comma 2 2" xfId="2195"/>
    <cellStyle name="Comma 2 2 2" xfId="2196"/>
    <cellStyle name="Comma 2 2 3" xfId="3365"/>
    <cellStyle name="Comma 2 3" xfId="2197"/>
    <cellStyle name="Comma 2 3 2" xfId="3366"/>
    <cellStyle name="Comma 2 4" xfId="3328"/>
    <cellStyle name="Comma 2 4 2" xfId="3340"/>
    <cellStyle name="Comma 2 5" xfId="3367"/>
    <cellStyle name="Comma 2 6" xfId="3368"/>
    <cellStyle name="Comma 3" xfId="2198"/>
    <cellStyle name="Comma 3 2" xfId="2199"/>
    <cellStyle name="Comma 3 2 2" xfId="3369"/>
    <cellStyle name="Comma 3 3" xfId="3343"/>
    <cellStyle name="Comma 3 4" xfId="3370"/>
    <cellStyle name="Comma 3 5" xfId="3371"/>
    <cellStyle name="Comma 4" xfId="2200"/>
    <cellStyle name="Comma 4 10" xfId="2201"/>
    <cellStyle name="Comma 4 11" xfId="2202"/>
    <cellStyle name="Comma 4 12" xfId="2203"/>
    <cellStyle name="Comma 4 13" xfId="2204"/>
    <cellStyle name="Comma 4 14" xfId="2205"/>
    <cellStyle name="Comma 4 15" xfId="2206"/>
    <cellStyle name="Comma 4 16" xfId="2207"/>
    <cellStyle name="Comma 4 17" xfId="2208"/>
    <cellStyle name="Comma 4 18" xfId="2209"/>
    <cellStyle name="Comma 4 19" xfId="2210"/>
    <cellStyle name="Comma 4 2" xfId="2211"/>
    <cellStyle name="Comma 4 2 2" xfId="3372"/>
    <cellStyle name="Comma 4 20" xfId="2212"/>
    <cellStyle name="Comma 4 21" xfId="2213"/>
    <cellStyle name="Comma 4 22" xfId="2214"/>
    <cellStyle name="Comma 4 23" xfId="2215"/>
    <cellStyle name="Comma 4 24" xfId="2216"/>
    <cellStyle name="Comma 4 25" xfId="2217"/>
    <cellStyle name="Comma 4 26" xfId="2218"/>
    <cellStyle name="Comma 4 26 2" xfId="2219"/>
    <cellStyle name="Comma 4 27" xfId="3373"/>
    <cellStyle name="Comma 4 3" xfId="2220"/>
    <cellStyle name="Comma 4 3 2" xfId="3374"/>
    <cellStyle name="Comma 4 4" xfId="2221"/>
    <cellStyle name="Comma 4 5" xfId="2222"/>
    <cellStyle name="Comma 4 6" xfId="2223"/>
    <cellStyle name="Comma 4 7" xfId="2224"/>
    <cellStyle name="Comma 4 8" xfId="2225"/>
    <cellStyle name="Comma 4 9" xfId="2226"/>
    <cellStyle name="Comma 5" xfId="2227"/>
    <cellStyle name="Comma 5 2" xfId="3375"/>
    <cellStyle name="Comma 5 3" xfId="3376"/>
    <cellStyle name="Comma 6" xfId="2228"/>
    <cellStyle name="Comma 6 10" xfId="2229"/>
    <cellStyle name="Comma 6 11" xfId="2230"/>
    <cellStyle name="Comma 6 12" xfId="2231"/>
    <cellStyle name="Comma 6 13" xfId="2232"/>
    <cellStyle name="Comma 6 14" xfId="2233"/>
    <cellStyle name="Comma 6 15" xfId="2234"/>
    <cellStyle name="Comma 6 16" xfId="2235"/>
    <cellStyle name="Comma 6 17" xfId="2236"/>
    <cellStyle name="Comma 6 18" xfId="2237"/>
    <cellStyle name="Comma 6 19" xfId="2238"/>
    <cellStyle name="Comma 6 2" xfId="2239"/>
    <cellStyle name="Comma 6 2 2" xfId="3377"/>
    <cellStyle name="Comma 6 20" xfId="2240"/>
    <cellStyle name="Comma 6 21" xfId="2241"/>
    <cellStyle name="Comma 6 22" xfId="2242"/>
    <cellStyle name="Comma 6 23" xfId="2243"/>
    <cellStyle name="Comma 6 24" xfId="2244"/>
    <cellStyle name="Comma 6 25" xfId="2245"/>
    <cellStyle name="Comma 6 26" xfId="2246"/>
    <cellStyle name="Comma 6 27" xfId="3378"/>
    <cellStyle name="Comma 6 3" xfId="2247"/>
    <cellStyle name="Comma 6 4" xfId="2248"/>
    <cellStyle name="Comma 6 5" xfId="2249"/>
    <cellStyle name="Comma 6 6" xfId="2250"/>
    <cellStyle name="Comma 6 7" xfId="2251"/>
    <cellStyle name="Comma 6 8" xfId="2252"/>
    <cellStyle name="Comma 6 9" xfId="2253"/>
    <cellStyle name="Comma 7" xfId="3325"/>
    <cellStyle name="Comma 7 2" xfId="3327"/>
    <cellStyle name="Comma 7 2 2" xfId="3379"/>
    <cellStyle name="Comma 7 3" xfId="3380"/>
    <cellStyle name="Comma 8" xfId="3381"/>
    <cellStyle name="Comma 8 10" xfId="2254"/>
    <cellStyle name="Comma 8 11" xfId="2255"/>
    <cellStyle name="Comma 8 12" xfId="2256"/>
    <cellStyle name="Comma 8 13" xfId="2257"/>
    <cellStyle name="Comma 8 14" xfId="2258"/>
    <cellStyle name="Comma 8 15" xfId="2259"/>
    <cellStyle name="Comma 8 16" xfId="2260"/>
    <cellStyle name="Comma 8 17" xfId="2261"/>
    <cellStyle name="Comma 8 18" xfId="2262"/>
    <cellStyle name="Comma 8 19" xfId="2263"/>
    <cellStyle name="Comma 8 2" xfId="2264"/>
    <cellStyle name="Comma 8 2 2" xfId="3382"/>
    <cellStyle name="Comma 8 20" xfId="2265"/>
    <cellStyle name="Comma 8 21" xfId="2266"/>
    <cellStyle name="Comma 8 22" xfId="2267"/>
    <cellStyle name="Comma 8 23" xfId="2268"/>
    <cellStyle name="Comma 8 24" xfId="2269"/>
    <cellStyle name="Comma 8 25" xfId="2270"/>
    <cellStyle name="Comma 8 26" xfId="3383"/>
    <cellStyle name="Comma 8 3" xfId="2271"/>
    <cellStyle name="Comma 8 4" xfId="2272"/>
    <cellStyle name="Comma 8 5" xfId="2273"/>
    <cellStyle name="Comma 8 6" xfId="2274"/>
    <cellStyle name="Comma 8 7" xfId="2275"/>
    <cellStyle name="Comma 8 8" xfId="2276"/>
    <cellStyle name="Comma 8 9" xfId="2277"/>
    <cellStyle name="Comma 9" xfId="3384"/>
    <cellStyle name="Comma 9 2" xfId="3385"/>
    <cellStyle name="Currency" xfId="3" builtinId="4"/>
    <cellStyle name="Currency 10" xfId="2278"/>
    <cellStyle name="Currency 11" xfId="3333"/>
    <cellStyle name="Currency 12" xfId="3386"/>
    <cellStyle name="Currency 12 2" xfId="3387"/>
    <cellStyle name="Currency 13" xfId="3388"/>
    <cellStyle name="Currency 2" xfId="2279"/>
    <cellStyle name="Currency 2 2" xfId="2280"/>
    <cellStyle name="Currency 2 2 2" xfId="3389"/>
    <cellStyle name="Currency 2 3" xfId="3390"/>
    <cellStyle name="Currency 2 3 2" xfId="3391"/>
    <cellStyle name="Currency 2 4" xfId="3392"/>
    <cellStyle name="Currency 2 5" xfId="3393"/>
    <cellStyle name="Currency 3" xfId="2281"/>
    <cellStyle name="Currency 3 2" xfId="2282"/>
    <cellStyle name="Currency 3 2 2" xfId="3394"/>
    <cellStyle name="Currency 3 3" xfId="3395"/>
    <cellStyle name="Currency 3 4" xfId="3396"/>
    <cellStyle name="Currency 4" xfId="2283"/>
    <cellStyle name="Currency 4 2" xfId="2284"/>
    <cellStyle name="Currency 4 2 2" xfId="3397"/>
    <cellStyle name="Currency 4 3" xfId="3398"/>
    <cellStyle name="Currency 5" xfId="2285"/>
    <cellStyle name="Currency 5 2" xfId="3399"/>
    <cellStyle name="Currency 5 3" xfId="3400"/>
    <cellStyle name="Currency 6" xfId="2286"/>
    <cellStyle name="Currency 6 2" xfId="3401"/>
    <cellStyle name="Currency 7" xfId="2287"/>
    <cellStyle name="Currency 7 2" xfId="2288"/>
    <cellStyle name="Currency 7 2 2" xfId="2289"/>
    <cellStyle name="Currency 7 3" xfId="2290"/>
    <cellStyle name="Currency 7 4" xfId="3402"/>
    <cellStyle name="Currency 8" xfId="2291"/>
    <cellStyle name="Currency 8 2" xfId="2292"/>
    <cellStyle name="Currency 8 2 2" xfId="2293"/>
    <cellStyle name="Currency 8 3" xfId="2294"/>
    <cellStyle name="Currency 9" xfId="2295"/>
    <cellStyle name="Currency 9 2" xfId="2296"/>
    <cellStyle name="Data Entry" xfId="3403"/>
    <cellStyle name="Explanatory Text" xfId="20" builtinId="53" customBuiltin="1"/>
    <cellStyle name="Explanatory Text 10" xfId="2297"/>
    <cellStyle name="Explanatory Text 11" xfId="2298"/>
    <cellStyle name="Explanatory Text 12" xfId="2299"/>
    <cellStyle name="Explanatory Text 13" xfId="2300"/>
    <cellStyle name="Explanatory Text 14" xfId="2301"/>
    <cellStyle name="Explanatory Text 15" xfId="2302"/>
    <cellStyle name="Explanatory Text 16" xfId="2303"/>
    <cellStyle name="Explanatory Text 17" xfId="2304"/>
    <cellStyle name="Explanatory Text 18" xfId="2305"/>
    <cellStyle name="Explanatory Text 19" xfId="2306"/>
    <cellStyle name="Explanatory Text 2" xfId="2307"/>
    <cellStyle name="Explanatory Text 20" xfId="2308"/>
    <cellStyle name="Explanatory Text 21" xfId="2309"/>
    <cellStyle name="Explanatory Text 22" xfId="2310"/>
    <cellStyle name="Explanatory Text 23" xfId="2311"/>
    <cellStyle name="Explanatory Text 24" xfId="2312"/>
    <cellStyle name="Explanatory Text 25" xfId="2313"/>
    <cellStyle name="Explanatory Text 26" xfId="2314"/>
    <cellStyle name="Explanatory Text 27" xfId="2315"/>
    <cellStyle name="Explanatory Text 28" xfId="2316"/>
    <cellStyle name="Explanatory Text 29" xfId="2317"/>
    <cellStyle name="Explanatory Text 3" xfId="2318"/>
    <cellStyle name="Explanatory Text 30" xfId="2319"/>
    <cellStyle name="Explanatory Text 31" xfId="2320"/>
    <cellStyle name="Explanatory Text 32" xfId="2321"/>
    <cellStyle name="Explanatory Text 33" xfId="2322"/>
    <cellStyle name="Explanatory Text 34" xfId="2323"/>
    <cellStyle name="Explanatory Text 35" xfId="2324"/>
    <cellStyle name="Explanatory Text 36" xfId="2325"/>
    <cellStyle name="Explanatory Text 37" xfId="2326"/>
    <cellStyle name="Explanatory Text 38" xfId="2327"/>
    <cellStyle name="Explanatory Text 39" xfId="2328"/>
    <cellStyle name="Explanatory Text 4" xfId="2329"/>
    <cellStyle name="Explanatory Text 40" xfId="2330"/>
    <cellStyle name="Explanatory Text 41" xfId="2331"/>
    <cellStyle name="Explanatory Text 42" xfId="2332"/>
    <cellStyle name="Explanatory Text 43" xfId="2333"/>
    <cellStyle name="Explanatory Text 44" xfId="2334"/>
    <cellStyle name="Explanatory Text 45" xfId="2335"/>
    <cellStyle name="Explanatory Text 46" xfId="2336"/>
    <cellStyle name="Explanatory Text 47" xfId="2337"/>
    <cellStyle name="Explanatory Text 48" xfId="2338"/>
    <cellStyle name="Explanatory Text 49" xfId="2339"/>
    <cellStyle name="Explanatory Text 5" xfId="2340"/>
    <cellStyle name="Explanatory Text 50" xfId="2341"/>
    <cellStyle name="Explanatory Text 51" xfId="2342"/>
    <cellStyle name="Explanatory Text 52" xfId="2343"/>
    <cellStyle name="Explanatory Text 53" xfId="2344"/>
    <cellStyle name="Explanatory Text 54" xfId="2345"/>
    <cellStyle name="Explanatory Text 55" xfId="2346"/>
    <cellStyle name="Explanatory Text 56" xfId="2347"/>
    <cellStyle name="Explanatory Text 57" xfId="3297"/>
    <cellStyle name="Explanatory Text 6" xfId="2348"/>
    <cellStyle name="Explanatory Text 7" xfId="2349"/>
    <cellStyle name="Explanatory Text 8" xfId="2350"/>
    <cellStyle name="Explanatory Text 9" xfId="2351"/>
    <cellStyle name="Good" xfId="10" builtinId="26" customBuiltin="1"/>
    <cellStyle name="Good 10" xfId="2352"/>
    <cellStyle name="Good 11" xfId="2353"/>
    <cellStyle name="Good 12" xfId="2354"/>
    <cellStyle name="Good 13" xfId="2355"/>
    <cellStyle name="Good 14" xfId="2356"/>
    <cellStyle name="Good 15" xfId="2357"/>
    <cellStyle name="Good 16" xfId="2358"/>
    <cellStyle name="Good 17" xfId="2359"/>
    <cellStyle name="Good 18" xfId="2360"/>
    <cellStyle name="Good 19" xfId="2361"/>
    <cellStyle name="Good 2" xfId="2362"/>
    <cellStyle name="Good 20" xfId="2363"/>
    <cellStyle name="Good 21" xfId="2364"/>
    <cellStyle name="Good 22" xfId="2365"/>
    <cellStyle name="Good 23" xfId="2366"/>
    <cellStyle name="Good 24" xfId="2367"/>
    <cellStyle name="Good 25" xfId="2368"/>
    <cellStyle name="Good 26" xfId="2369"/>
    <cellStyle name="Good 27" xfId="2370"/>
    <cellStyle name="Good 28" xfId="2371"/>
    <cellStyle name="Good 29" xfId="2372"/>
    <cellStyle name="Good 3" xfId="2373"/>
    <cellStyle name="Good 30" xfId="2374"/>
    <cellStyle name="Good 31" xfId="2375"/>
    <cellStyle name="Good 32" xfId="2376"/>
    <cellStyle name="Good 33" xfId="2377"/>
    <cellStyle name="Good 34" xfId="2378"/>
    <cellStyle name="Good 35" xfId="2379"/>
    <cellStyle name="Good 36" xfId="2380"/>
    <cellStyle name="Good 37" xfId="2381"/>
    <cellStyle name="Good 38" xfId="2382"/>
    <cellStyle name="Good 39" xfId="2383"/>
    <cellStyle name="Good 4" xfId="2384"/>
    <cellStyle name="Good 40" xfId="2385"/>
    <cellStyle name="Good 41" xfId="2386"/>
    <cellStyle name="Good 42" xfId="2387"/>
    <cellStyle name="Good 43" xfId="2388"/>
    <cellStyle name="Good 44" xfId="2389"/>
    <cellStyle name="Good 45" xfId="2390"/>
    <cellStyle name="Good 46" xfId="2391"/>
    <cellStyle name="Good 47" xfId="2392"/>
    <cellStyle name="Good 48" xfId="2393"/>
    <cellStyle name="Good 49" xfId="2394"/>
    <cellStyle name="Good 5" xfId="2395"/>
    <cellStyle name="Good 50" xfId="2396"/>
    <cellStyle name="Good 51" xfId="2397"/>
    <cellStyle name="Good 52" xfId="2398"/>
    <cellStyle name="Good 53" xfId="2399"/>
    <cellStyle name="Good 54" xfId="2400"/>
    <cellStyle name="Good 55" xfId="2401"/>
    <cellStyle name="Good 56" xfId="2402"/>
    <cellStyle name="Good 57" xfId="3288"/>
    <cellStyle name="Good 6" xfId="2403"/>
    <cellStyle name="Good 7" xfId="2404"/>
    <cellStyle name="Good 8" xfId="2405"/>
    <cellStyle name="Good 9" xfId="2406"/>
    <cellStyle name="Heading 1" xfId="6" builtinId="16" customBuiltin="1"/>
    <cellStyle name="Heading 1 10" xfId="2407"/>
    <cellStyle name="Heading 1 11" xfId="2408"/>
    <cellStyle name="Heading 1 12" xfId="2409"/>
    <cellStyle name="Heading 1 13" xfId="2410"/>
    <cellStyle name="Heading 1 14" xfId="2411"/>
    <cellStyle name="Heading 1 15" xfId="2412"/>
    <cellStyle name="Heading 1 16" xfId="2413"/>
    <cellStyle name="Heading 1 17" xfId="2414"/>
    <cellStyle name="Heading 1 18" xfId="2415"/>
    <cellStyle name="Heading 1 19" xfId="2416"/>
    <cellStyle name="Heading 1 2" xfId="2417"/>
    <cellStyle name="Heading 1 20" xfId="2418"/>
    <cellStyle name="Heading 1 21" xfId="2419"/>
    <cellStyle name="Heading 1 22" xfId="2420"/>
    <cellStyle name="Heading 1 23" xfId="2421"/>
    <cellStyle name="Heading 1 24" xfId="2422"/>
    <cellStyle name="Heading 1 25" xfId="2423"/>
    <cellStyle name="Heading 1 26" xfId="2424"/>
    <cellStyle name="Heading 1 27" xfId="2425"/>
    <cellStyle name="Heading 1 28" xfId="2426"/>
    <cellStyle name="Heading 1 29" xfId="2427"/>
    <cellStyle name="Heading 1 3" xfId="2428"/>
    <cellStyle name="Heading 1 30" xfId="2429"/>
    <cellStyle name="Heading 1 31" xfId="2430"/>
    <cellStyle name="Heading 1 32" xfId="2431"/>
    <cellStyle name="Heading 1 33" xfId="2432"/>
    <cellStyle name="Heading 1 34" xfId="2433"/>
    <cellStyle name="Heading 1 35" xfId="2434"/>
    <cellStyle name="Heading 1 36" xfId="2435"/>
    <cellStyle name="Heading 1 37" xfId="2436"/>
    <cellStyle name="Heading 1 38" xfId="2437"/>
    <cellStyle name="Heading 1 39" xfId="2438"/>
    <cellStyle name="Heading 1 4" xfId="2439"/>
    <cellStyle name="Heading 1 40" xfId="2440"/>
    <cellStyle name="Heading 1 41" xfId="2441"/>
    <cellStyle name="Heading 1 42" xfId="2442"/>
    <cellStyle name="Heading 1 43" xfId="2443"/>
    <cellStyle name="Heading 1 44" xfId="2444"/>
    <cellStyle name="Heading 1 45" xfId="2445"/>
    <cellStyle name="Heading 1 46" xfId="2446"/>
    <cellStyle name="Heading 1 47" xfId="2447"/>
    <cellStyle name="Heading 1 48" xfId="2448"/>
    <cellStyle name="Heading 1 49" xfId="2449"/>
    <cellStyle name="Heading 1 5" xfId="2450"/>
    <cellStyle name="Heading 1 50" xfId="2451"/>
    <cellStyle name="Heading 1 51" xfId="2452"/>
    <cellStyle name="Heading 1 52" xfId="2453"/>
    <cellStyle name="Heading 1 53" xfId="2454"/>
    <cellStyle name="Heading 1 54" xfId="2455"/>
    <cellStyle name="Heading 1 55" xfId="2456"/>
    <cellStyle name="Heading 1 56" xfId="2457"/>
    <cellStyle name="Heading 1 57" xfId="3284"/>
    <cellStyle name="Heading 1 6" xfId="2458"/>
    <cellStyle name="Heading 1 7" xfId="2459"/>
    <cellStyle name="Heading 1 8" xfId="2460"/>
    <cellStyle name="Heading 1 9" xfId="2461"/>
    <cellStyle name="Heading 2" xfId="7" builtinId="17" customBuiltin="1"/>
    <cellStyle name="Heading 2 10" xfId="2462"/>
    <cellStyle name="Heading 2 11" xfId="2463"/>
    <cellStyle name="Heading 2 12" xfId="2464"/>
    <cellStyle name="Heading 2 13" xfId="2465"/>
    <cellStyle name="Heading 2 14" xfId="2466"/>
    <cellStyle name="Heading 2 15" xfId="2467"/>
    <cellStyle name="Heading 2 16" xfId="2468"/>
    <cellStyle name="Heading 2 17" xfId="2469"/>
    <cellStyle name="Heading 2 18" xfId="2470"/>
    <cellStyle name="Heading 2 19" xfId="2471"/>
    <cellStyle name="Heading 2 2" xfId="2472"/>
    <cellStyle name="Heading 2 20" xfId="2473"/>
    <cellStyle name="Heading 2 21" xfId="2474"/>
    <cellStyle name="Heading 2 22" xfId="2475"/>
    <cellStyle name="Heading 2 23" xfId="2476"/>
    <cellStyle name="Heading 2 24" xfId="2477"/>
    <cellStyle name="Heading 2 25" xfId="2478"/>
    <cellStyle name="Heading 2 26" xfId="2479"/>
    <cellStyle name="Heading 2 27" xfId="2480"/>
    <cellStyle name="Heading 2 28" xfId="2481"/>
    <cellStyle name="Heading 2 29" xfId="2482"/>
    <cellStyle name="Heading 2 3" xfId="2483"/>
    <cellStyle name="Heading 2 30" xfId="2484"/>
    <cellStyle name="Heading 2 31" xfId="2485"/>
    <cellStyle name="Heading 2 32" xfId="2486"/>
    <cellStyle name="Heading 2 33" xfId="2487"/>
    <cellStyle name="Heading 2 34" xfId="2488"/>
    <cellStyle name="Heading 2 35" xfId="2489"/>
    <cellStyle name="Heading 2 36" xfId="2490"/>
    <cellStyle name="Heading 2 37" xfId="2491"/>
    <cellStyle name="Heading 2 38" xfId="2492"/>
    <cellStyle name="Heading 2 39" xfId="2493"/>
    <cellStyle name="Heading 2 4" xfId="2494"/>
    <cellStyle name="Heading 2 40" xfId="2495"/>
    <cellStyle name="Heading 2 41" xfId="2496"/>
    <cellStyle name="Heading 2 42" xfId="2497"/>
    <cellStyle name="Heading 2 43" xfId="2498"/>
    <cellStyle name="Heading 2 44" xfId="2499"/>
    <cellStyle name="Heading 2 45" xfId="2500"/>
    <cellStyle name="Heading 2 46" xfId="2501"/>
    <cellStyle name="Heading 2 47" xfId="2502"/>
    <cellStyle name="Heading 2 48" xfId="2503"/>
    <cellStyle name="Heading 2 49" xfId="2504"/>
    <cellStyle name="Heading 2 5" xfId="2505"/>
    <cellStyle name="Heading 2 50" xfId="2506"/>
    <cellStyle name="Heading 2 51" xfId="2507"/>
    <cellStyle name="Heading 2 52" xfId="2508"/>
    <cellStyle name="Heading 2 53" xfId="2509"/>
    <cellStyle name="Heading 2 54" xfId="2510"/>
    <cellStyle name="Heading 2 55" xfId="2511"/>
    <cellStyle name="Heading 2 56" xfId="2512"/>
    <cellStyle name="Heading 2 57" xfId="3285"/>
    <cellStyle name="Heading 2 6" xfId="2513"/>
    <cellStyle name="Heading 2 7" xfId="2514"/>
    <cellStyle name="Heading 2 8" xfId="2515"/>
    <cellStyle name="Heading 2 9" xfId="2516"/>
    <cellStyle name="Heading 3" xfId="8" builtinId="18" customBuiltin="1"/>
    <cellStyle name="Heading 3 10" xfId="2517"/>
    <cellStyle name="Heading 3 11" xfId="2518"/>
    <cellStyle name="Heading 3 12" xfId="2519"/>
    <cellStyle name="Heading 3 13" xfId="2520"/>
    <cellStyle name="Heading 3 14" xfId="2521"/>
    <cellStyle name="Heading 3 15" xfId="2522"/>
    <cellStyle name="Heading 3 16" xfId="2523"/>
    <cellStyle name="Heading 3 17" xfId="2524"/>
    <cellStyle name="Heading 3 18" xfId="2525"/>
    <cellStyle name="Heading 3 19" xfId="2526"/>
    <cellStyle name="Heading 3 2" xfId="2527"/>
    <cellStyle name="Heading 3 20" xfId="2528"/>
    <cellStyle name="Heading 3 21" xfId="2529"/>
    <cellStyle name="Heading 3 22" xfId="2530"/>
    <cellStyle name="Heading 3 23" xfId="2531"/>
    <cellStyle name="Heading 3 24" xfId="2532"/>
    <cellStyle name="Heading 3 25" xfId="2533"/>
    <cellStyle name="Heading 3 26" xfId="2534"/>
    <cellStyle name="Heading 3 27" xfId="2535"/>
    <cellStyle name="Heading 3 28" xfId="2536"/>
    <cellStyle name="Heading 3 29" xfId="2537"/>
    <cellStyle name="Heading 3 3" xfId="2538"/>
    <cellStyle name="Heading 3 30" xfId="2539"/>
    <cellStyle name="Heading 3 31" xfId="2540"/>
    <cellStyle name="Heading 3 32" xfId="2541"/>
    <cellStyle name="Heading 3 33" xfId="2542"/>
    <cellStyle name="Heading 3 34" xfId="2543"/>
    <cellStyle name="Heading 3 35" xfId="2544"/>
    <cellStyle name="Heading 3 36" xfId="2545"/>
    <cellStyle name="Heading 3 37" xfId="2546"/>
    <cellStyle name="Heading 3 38" xfId="2547"/>
    <cellStyle name="Heading 3 39" xfId="2548"/>
    <cellStyle name="Heading 3 4" xfId="2549"/>
    <cellStyle name="Heading 3 40" xfId="2550"/>
    <cellStyle name="Heading 3 41" xfId="2551"/>
    <cellStyle name="Heading 3 42" xfId="2552"/>
    <cellStyle name="Heading 3 43" xfId="2553"/>
    <cellStyle name="Heading 3 44" xfId="2554"/>
    <cellStyle name="Heading 3 45" xfId="2555"/>
    <cellStyle name="Heading 3 46" xfId="2556"/>
    <cellStyle name="Heading 3 47" xfId="2557"/>
    <cellStyle name="Heading 3 48" xfId="2558"/>
    <cellStyle name="Heading 3 49" xfId="2559"/>
    <cellStyle name="Heading 3 5" xfId="2560"/>
    <cellStyle name="Heading 3 50" xfId="2561"/>
    <cellStyle name="Heading 3 51" xfId="2562"/>
    <cellStyle name="Heading 3 52" xfId="2563"/>
    <cellStyle name="Heading 3 53" xfId="2564"/>
    <cellStyle name="Heading 3 54" xfId="2565"/>
    <cellStyle name="Heading 3 55" xfId="2566"/>
    <cellStyle name="Heading 3 56" xfId="2567"/>
    <cellStyle name="Heading 3 57" xfId="3286"/>
    <cellStyle name="Heading 3 6" xfId="2568"/>
    <cellStyle name="Heading 3 7" xfId="2569"/>
    <cellStyle name="Heading 3 8" xfId="2570"/>
    <cellStyle name="Heading 3 9" xfId="2571"/>
    <cellStyle name="Heading 4" xfId="9" builtinId="19" customBuiltin="1"/>
    <cellStyle name="Heading 4 10" xfId="2572"/>
    <cellStyle name="Heading 4 11" xfId="2573"/>
    <cellStyle name="Heading 4 12" xfId="2574"/>
    <cellStyle name="Heading 4 13" xfId="2575"/>
    <cellStyle name="Heading 4 14" xfId="2576"/>
    <cellStyle name="Heading 4 15" xfId="2577"/>
    <cellStyle name="Heading 4 16" xfId="2578"/>
    <cellStyle name="Heading 4 17" xfId="2579"/>
    <cellStyle name="Heading 4 18" xfId="2580"/>
    <cellStyle name="Heading 4 19" xfId="2581"/>
    <cellStyle name="Heading 4 2" xfId="2582"/>
    <cellStyle name="Heading 4 20" xfId="2583"/>
    <cellStyle name="Heading 4 21" xfId="2584"/>
    <cellStyle name="Heading 4 22" xfId="2585"/>
    <cellStyle name="Heading 4 23" xfId="2586"/>
    <cellStyle name="Heading 4 24" xfId="2587"/>
    <cellStyle name="Heading 4 25" xfId="2588"/>
    <cellStyle name="Heading 4 26" xfId="2589"/>
    <cellStyle name="Heading 4 27" xfId="2590"/>
    <cellStyle name="Heading 4 28" xfId="2591"/>
    <cellStyle name="Heading 4 29" xfId="2592"/>
    <cellStyle name="Heading 4 3" xfId="2593"/>
    <cellStyle name="Heading 4 30" xfId="2594"/>
    <cellStyle name="Heading 4 31" xfId="2595"/>
    <cellStyle name="Heading 4 32" xfId="2596"/>
    <cellStyle name="Heading 4 33" xfId="2597"/>
    <cellStyle name="Heading 4 34" xfId="2598"/>
    <cellStyle name="Heading 4 35" xfId="2599"/>
    <cellStyle name="Heading 4 36" xfId="2600"/>
    <cellStyle name="Heading 4 37" xfId="2601"/>
    <cellStyle name="Heading 4 38" xfId="2602"/>
    <cellStyle name="Heading 4 39" xfId="2603"/>
    <cellStyle name="Heading 4 4" xfId="2604"/>
    <cellStyle name="Heading 4 40" xfId="2605"/>
    <cellStyle name="Heading 4 41" xfId="2606"/>
    <cellStyle name="Heading 4 42" xfId="2607"/>
    <cellStyle name="Heading 4 43" xfId="2608"/>
    <cellStyle name="Heading 4 44" xfId="2609"/>
    <cellStyle name="Heading 4 45" xfId="2610"/>
    <cellStyle name="Heading 4 46" xfId="2611"/>
    <cellStyle name="Heading 4 47" xfId="2612"/>
    <cellStyle name="Heading 4 48" xfId="2613"/>
    <cellStyle name="Heading 4 49" xfId="2614"/>
    <cellStyle name="Heading 4 5" xfId="2615"/>
    <cellStyle name="Heading 4 50" xfId="2616"/>
    <cellStyle name="Heading 4 51" xfId="2617"/>
    <cellStyle name="Heading 4 52" xfId="2618"/>
    <cellStyle name="Heading 4 53" xfId="2619"/>
    <cellStyle name="Heading 4 54" xfId="2620"/>
    <cellStyle name="Heading 4 55" xfId="2621"/>
    <cellStyle name="Heading 4 56" xfId="2622"/>
    <cellStyle name="Heading 4 57" xfId="3287"/>
    <cellStyle name="Heading 4 6" xfId="2623"/>
    <cellStyle name="Heading 4 7" xfId="2624"/>
    <cellStyle name="Heading 4 8" xfId="2625"/>
    <cellStyle name="Heading 4 9" xfId="2626"/>
    <cellStyle name="Hyperlink" xfId="1" builtinId="8"/>
    <cellStyle name="Hyperlink 2" xfId="4"/>
    <cellStyle name="Hyperlink 2 2" xfId="3323"/>
    <cellStyle name="Hyperlink 2 3" xfId="3404"/>
    <cellStyle name="Hyperlink 2 4" xfId="3280"/>
    <cellStyle name="Hyperlink 2 5" xfId="46"/>
    <cellStyle name="Hyperlink 3" xfId="47"/>
    <cellStyle name="Hyperlink 4" xfId="48"/>
    <cellStyle name="Hyperlink 5" xfId="3405"/>
    <cellStyle name="Input" xfId="13" builtinId="20" customBuiltin="1"/>
    <cellStyle name="Input 10" xfId="2627"/>
    <cellStyle name="Input 11" xfId="2628"/>
    <cellStyle name="Input 12" xfId="2629"/>
    <cellStyle name="Input 13" xfId="2630"/>
    <cellStyle name="Input 14" xfId="2631"/>
    <cellStyle name="Input 15" xfId="2632"/>
    <cellStyle name="Input 16" xfId="2633"/>
    <cellStyle name="Input 17" xfId="2634"/>
    <cellStyle name="Input 18" xfId="2635"/>
    <cellStyle name="Input 19" xfId="2636"/>
    <cellStyle name="Input 2" xfId="2637"/>
    <cellStyle name="Input 20" xfId="2638"/>
    <cellStyle name="Input 21" xfId="2639"/>
    <cellStyle name="Input 22" xfId="2640"/>
    <cellStyle name="Input 23" xfId="2641"/>
    <cellStyle name="Input 24" xfId="2642"/>
    <cellStyle name="Input 25" xfId="2643"/>
    <cellStyle name="Input 26" xfId="2644"/>
    <cellStyle name="Input 27" xfId="2645"/>
    <cellStyle name="Input 28" xfId="2646"/>
    <cellStyle name="Input 29" xfId="2647"/>
    <cellStyle name="Input 3" xfId="2648"/>
    <cellStyle name="Input 30" xfId="2649"/>
    <cellStyle name="Input 31" xfId="2650"/>
    <cellStyle name="Input 32" xfId="2651"/>
    <cellStyle name="Input 33" xfId="2652"/>
    <cellStyle name="Input 34" xfId="2653"/>
    <cellStyle name="Input 35" xfId="2654"/>
    <cellStyle name="Input 36" xfId="2655"/>
    <cellStyle name="Input 37" xfId="2656"/>
    <cellStyle name="Input 38" xfId="2657"/>
    <cellStyle name="Input 39" xfId="2658"/>
    <cellStyle name="Input 4" xfId="2659"/>
    <cellStyle name="Input 40" xfId="2660"/>
    <cellStyle name="Input 41" xfId="2661"/>
    <cellStyle name="Input 42" xfId="2662"/>
    <cellStyle name="Input 43" xfId="2663"/>
    <cellStyle name="Input 44" xfId="2664"/>
    <cellStyle name="Input 45" xfId="2665"/>
    <cellStyle name="Input 46" xfId="2666"/>
    <cellStyle name="Input 47" xfId="2667"/>
    <cellStyle name="Input 48" xfId="2668"/>
    <cellStyle name="Input 49" xfId="2669"/>
    <cellStyle name="Input 5" xfId="2670"/>
    <cellStyle name="Input 50" xfId="2671"/>
    <cellStyle name="Input 51" xfId="2672"/>
    <cellStyle name="Input 52" xfId="2673"/>
    <cellStyle name="Input 53" xfId="2674"/>
    <cellStyle name="Input 54" xfId="2675"/>
    <cellStyle name="Input 55" xfId="2676"/>
    <cellStyle name="Input 56" xfId="2677"/>
    <cellStyle name="Input 57" xfId="3291"/>
    <cellStyle name="Input 6" xfId="2678"/>
    <cellStyle name="Input 7" xfId="2679"/>
    <cellStyle name="Input 8" xfId="2680"/>
    <cellStyle name="Input 9" xfId="2681"/>
    <cellStyle name="Linked Cell" xfId="16" builtinId="24" customBuiltin="1"/>
    <cellStyle name="Linked Cell 10" xfId="2682"/>
    <cellStyle name="Linked Cell 11" xfId="2683"/>
    <cellStyle name="Linked Cell 12" xfId="2684"/>
    <cellStyle name="Linked Cell 13" xfId="2685"/>
    <cellStyle name="Linked Cell 14" xfId="2686"/>
    <cellStyle name="Linked Cell 15" xfId="2687"/>
    <cellStyle name="Linked Cell 16" xfId="2688"/>
    <cellStyle name="Linked Cell 17" xfId="2689"/>
    <cellStyle name="Linked Cell 18" xfId="2690"/>
    <cellStyle name="Linked Cell 19" xfId="2691"/>
    <cellStyle name="Linked Cell 2" xfId="2692"/>
    <cellStyle name="Linked Cell 20" xfId="2693"/>
    <cellStyle name="Linked Cell 21" xfId="2694"/>
    <cellStyle name="Linked Cell 22" xfId="2695"/>
    <cellStyle name="Linked Cell 23" xfId="2696"/>
    <cellStyle name="Linked Cell 24" xfId="2697"/>
    <cellStyle name="Linked Cell 25" xfId="2698"/>
    <cellStyle name="Linked Cell 26" xfId="2699"/>
    <cellStyle name="Linked Cell 27" xfId="2700"/>
    <cellStyle name="Linked Cell 28" xfId="2701"/>
    <cellStyle name="Linked Cell 29" xfId="2702"/>
    <cellStyle name="Linked Cell 3" xfId="2703"/>
    <cellStyle name="Linked Cell 30" xfId="2704"/>
    <cellStyle name="Linked Cell 31" xfId="2705"/>
    <cellStyle name="Linked Cell 32" xfId="2706"/>
    <cellStyle name="Linked Cell 33" xfId="2707"/>
    <cellStyle name="Linked Cell 34" xfId="2708"/>
    <cellStyle name="Linked Cell 35" xfId="2709"/>
    <cellStyle name="Linked Cell 36" xfId="2710"/>
    <cellStyle name="Linked Cell 37" xfId="2711"/>
    <cellStyle name="Linked Cell 38" xfId="2712"/>
    <cellStyle name="Linked Cell 39" xfId="2713"/>
    <cellStyle name="Linked Cell 4" xfId="2714"/>
    <cellStyle name="Linked Cell 40" xfId="2715"/>
    <cellStyle name="Linked Cell 41" xfId="2716"/>
    <cellStyle name="Linked Cell 42" xfId="2717"/>
    <cellStyle name="Linked Cell 43" xfId="2718"/>
    <cellStyle name="Linked Cell 44" xfId="2719"/>
    <cellStyle name="Linked Cell 45" xfId="2720"/>
    <cellStyle name="Linked Cell 46" xfId="2721"/>
    <cellStyle name="Linked Cell 47" xfId="2722"/>
    <cellStyle name="Linked Cell 48" xfId="2723"/>
    <cellStyle name="Linked Cell 49" xfId="2724"/>
    <cellStyle name="Linked Cell 5" xfId="2725"/>
    <cellStyle name="Linked Cell 50" xfId="2726"/>
    <cellStyle name="Linked Cell 51" xfId="2727"/>
    <cellStyle name="Linked Cell 52" xfId="2728"/>
    <cellStyle name="Linked Cell 53" xfId="2729"/>
    <cellStyle name="Linked Cell 54" xfId="2730"/>
    <cellStyle name="Linked Cell 55" xfId="2731"/>
    <cellStyle name="Linked Cell 56" xfId="2732"/>
    <cellStyle name="Linked Cell 57" xfId="3294"/>
    <cellStyle name="Linked Cell 6" xfId="2733"/>
    <cellStyle name="Linked Cell 7" xfId="2734"/>
    <cellStyle name="Linked Cell 8" xfId="2735"/>
    <cellStyle name="Linked Cell 9" xfId="2736"/>
    <cellStyle name="Neutral" xfId="12" builtinId="28" customBuiltin="1"/>
    <cellStyle name="Neutral 10" xfId="2737"/>
    <cellStyle name="Neutral 11" xfId="2738"/>
    <cellStyle name="Neutral 12" xfId="2739"/>
    <cellStyle name="Neutral 13" xfId="2740"/>
    <cellStyle name="Neutral 14" xfId="2741"/>
    <cellStyle name="Neutral 15" xfId="2742"/>
    <cellStyle name="Neutral 16" xfId="2743"/>
    <cellStyle name="Neutral 17" xfId="2744"/>
    <cellStyle name="Neutral 18" xfId="2745"/>
    <cellStyle name="Neutral 19" xfId="2746"/>
    <cellStyle name="Neutral 2" xfId="2747"/>
    <cellStyle name="Neutral 20" xfId="2748"/>
    <cellStyle name="Neutral 21" xfId="2749"/>
    <cellStyle name="Neutral 22" xfId="2750"/>
    <cellStyle name="Neutral 23" xfId="2751"/>
    <cellStyle name="Neutral 24" xfId="2752"/>
    <cellStyle name="Neutral 25" xfId="2753"/>
    <cellStyle name="Neutral 26" xfId="2754"/>
    <cellStyle name="Neutral 27" xfId="2755"/>
    <cellStyle name="Neutral 28" xfId="2756"/>
    <cellStyle name="Neutral 29" xfId="2757"/>
    <cellStyle name="Neutral 3" xfId="2758"/>
    <cellStyle name="Neutral 30" xfId="2759"/>
    <cellStyle name="Neutral 31" xfId="2760"/>
    <cellStyle name="Neutral 32" xfId="2761"/>
    <cellStyle name="Neutral 33" xfId="2762"/>
    <cellStyle name="Neutral 34" xfId="2763"/>
    <cellStyle name="Neutral 35" xfId="2764"/>
    <cellStyle name="Neutral 36" xfId="2765"/>
    <cellStyle name="Neutral 37" xfId="2766"/>
    <cellStyle name="Neutral 38" xfId="2767"/>
    <cellStyle name="Neutral 39" xfId="2768"/>
    <cellStyle name="Neutral 4" xfId="2769"/>
    <cellStyle name="Neutral 40" xfId="2770"/>
    <cellStyle name="Neutral 41" xfId="2771"/>
    <cellStyle name="Neutral 42" xfId="2772"/>
    <cellStyle name="Neutral 43" xfId="2773"/>
    <cellStyle name="Neutral 44" xfId="2774"/>
    <cellStyle name="Neutral 45" xfId="2775"/>
    <cellStyle name="Neutral 46" xfId="2776"/>
    <cellStyle name="Neutral 47" xfId="2777"/>
    <cellStyle name="Neutral 48" xfId="2778"/>
    <cellStyle name="Neutral 49" xfId="2779"/>
    <cellStyle name="Neutral 5" xfId="2780"/>
    <cellStyle name="Neutral 50" xfId="2781"/>
    <cellStyle name="Neutral 51" xfId="2782"/>
    <cellStyle name="Neutral 52" xfId="2783"/>
    <cellStyle name="Neutral 53" xfId="2784"/>
    <cellStyle name="Neutral 54" xfId="2785"/>
    <cellStyle name="Neutral 55" xfId="2786"/>
    <cellStyle name="Neutral 56" xfId="2787"/>
    <cellStyle name="Neutral 57" xfId="3290"/>
    <cellStyle name="Neutral 6" xfId="2788"/>
    <cellStyle name="Neutral 7" xfId="2789"/>
    <cellStyle name="Neutral 8" xfId="2790"/>
    <cellStyle name="Neutral 9" xfId="2791"/>
    <cellStyle name="Normal" xfId="0" builtinId="0"/>
    <cellStyle name="Normal 10" xfId="2792"/>
    <cellStyle name="Normal 10 2" xfId="2793"/>
    <cellStyle name="Normal 10 3" xfId="2794"/>
    <cellStyle name="Normal 10 4" xfId="3344"/>
    <cellStyle name="Normal 100" xfId="2795"/>
    <cellStyle name="Normal 101" xfId="2796"/>
    <cellStyle name="Normal 102" xfId="2797"/>
    <cellStyle name="Normal 103" xfId="2798"/>
    <cellStyle name="Normal 104" xfId="2799"/>
    <cellStyle name="Normal 105" xfId="2800"/>
    <cellStyle name="Normal 106" xfId="2801"/>
    <cellStyle name="Normal 107" xfId="2802"/>
    <cellStyle name="Normal 108" xfId="2803"/>
    <cellStyle name="Normal 109" xfId="2804"/>
    <cellStyle name="Normal 11" xfId="2805"/>
    <cellStyle name="Normal 11 2" xfId="2806"/>
    <cellStyle name="Normal 11 3" xfId="2807"/>
    <cellStyle name="Normal 11 4" xfId="3342"/>
    <cellStyle name="Normal 110" xfId="2808"/>
    <cellStyle name="Normal 111" xfId="2809"/>
    <cellStyle name="Normal 112" xfId="2810"/>
    <cellStyle name="Normal 12" xfId="2811"/>
    <cellStyle name="Normal 12 2" xfId="2812"/>
    <cellStyle name="Normal 12 3" xfId="2813"/>
    <cellStyle name="Normal 13" xfId="2814"/>
    <cellStyle name="Normal 14" xfId="2815"/>
    <cellStyle name="Normal 15" xfId="2816"/>
    <cellStyle name="Normal 16" xfId="2817"/>
    <cellStyle name="Normal 17" xfId="2818"/>
    <cellStyle name="Normal 17 2" xfId="2819"/>
    <cellStyle name="Normal 18" xfId="2820"/>
    <cellStyle name="Normal 18 2" xfId="2821"/>
    <cellStyle name="Normal 19" xfId="2822"/>
    <cellStyle name="Normal 2" xfId="2823"/>
    <cellStyle name="Normal 2 10" xfId="2824"/>
    <cellStyle name="Normal 2 11" xfId="2825"/>
    <cellStyle name="Normal 2 12" xfId="2826"/>
    <cellStyle name="Normal 2 13" xfId="2827"/>
    <cellStyle name="Normal 2 14" xfId="2828"/>
    <cellStyle name="Normal 2 15" xfId="2829"/>
    <cellStyle name="Normal 2 16" xfId="2830"/>
    <cellStyle name="Normal 2 17" xfId="2831"/>
    <cellStyle name="Normal 2 18" xfId="3329"/>
    <cellStyle name="Normal 2 18 2" xfId="3332"/>
    <cellStyle name="Normal 2 19" xfId="3406"/>
    <cellStyle name="Normal 2 2" xfId="2832"/>
    <cellStyle name="Normal 2 2 2" xfId="2833"/>
    <cellStyle name="Normal 2 2 2 2" xfId="3407"/>
    <cellStyle name="Normal 2 2 3" xfId="2834"/>
    <cellStyle name="Normal 2 2 4" xfId="3341"/>
    <cellStyle name="Normal 2 3" xfId="2835"/>
    <cellStyle name="Normal 2 3 2" xfId="2836"/>
    <cellStyle name="Normal 2 3 2 2" xfId="3408"/>
    <cellStyle name="Normal 2 3 3" xfId="2837"/>
    <cellStyle name="Normal 2 3 3 2" xfId="2838"/>
    <cellStyle name="Normal 2 3 4" xfId="2839"/>
    <cellStyle name="Normal 2 3 5" xfId="3409"/>
    <cellStyle name="Normal 2 3 6" xfId="3410"/>
    <cellStyle name="Normal 2 4" xfId="2840"/>
    <cellStyle name="Normal 2 4 2" xfId="3411"/>
    <cellStyle name="Normal 2 5" xfId="2841"/>
    <cellStyle name="Normal 2 5 2" xfId="3412"/>
    <cellStyle name="Normal 2 6" xfId="2842"/>
    <cellStyle name="Normal 2 7" xfId="2843"/>
    <cellStyle name="Normal 2 8" xfId="2844"/>
    <cellStyle name="Normal 2 9" xfId="2845"/>
    <cellStyle name="Normal 20" xfId="3324"/>
    <cellStyle name="Normal 20 2" xfId="3281"/>
    <cellStyle name="Normal 20 3" xfId="3326"/>
    <cellStyle name="Normal 20 4" xfId="3331"/>
    <cellStyle name="Normal 20 5" xfId="3335"/>
    <cellStyle name="Normal 21" xfId="3334"/>
    <cellStyle name="Normal 22" xfId="3413"/>
    <cellStyle name="Normal 23" xfId="3414"/>
    <cellStyle name="Normal 24" xfId="3415"/>
    <cellStyle name="Normal 26" xfId="2846"/>
    <cellStyle name="Normal 3" xfId="2847"/>
    <cellStyle name="Normal 3 10" xfId="2848"/>
    <cellStyle name="Normal 3 11" xfId="2849"/>
    <cellStyle name="Normal 3 12" xfId="2850"/>
    <cellStyle name="Normal 3 13" xfId="2851"/>
    <cellStyle name="Normal 3 14" xfId="2852"/>
    <cellStyle name="Normal 3 15" xfId="2853"/>
    <cellStyle name="Normal 3 16" xfId="2854"/>
    <cellStyle name="Normal 3 17" xfId="2855"/>
    <cellStyle name="Normal 3 18" xfId="3283"/>
    <cellStyle name="Normal 3 18 2" xfId="3339"/>
    <cellStyle name="Normal 3 19" xfId="3416"/>
    <cellStyle name="Normal 3 2" xfId="2856"/>
    <cellStyle name="Normal 3 2 2" xfId="3417"/>
    <cellStyle name="Normal 3 2 3" xfId="3418"/>
    <cellStyle name="Normal 3 20" xfId="3419"/>
    <cellStyle name="Normal 3 3" xfId="2857"/>
    <cellStyle name="Normal 3 3 2" xfId="3420"/>
    <cellStyle name="Normal 3 4" xfId="2858"/>
    <cellStyle name="Normal 3 4 2" xfId="2859"/>
    <cellStyle name="Normal 3 4 3" xfId="2860"/>
    <cellStyle name="Normal 3 4 4" xfId="3421"/>
    <cellStyle name="Normal 3 5" xfId="2861"/>
    <cellStyle name="Normal 3 6" xfId="2862"/>
    <cellStyle name="Normal 3 7" xfId="2863"/>
    <cellStyle name="Normal 3 8" xfId="2864"/>
    <cellStyle name="Normal 3 9" xfId="2865"/>
    <cellStyle name="Normal 4" xfId="2866"/>
    <cellStyle name="Normal 4 10" xfId="2867"/>
    <cellStyle name="Normal 4 11" xfId="2868"/>
    <cellStyle name="Normal 4 12" xfId="2869"/>
    <cellStyle name="Normal 4 13" xfId="2870"/>
    <cellStyle name="Normal 4 14" xfId="2871"/>
    <cellStyle name="Normal 4 15" xfId="2872"/>
    <cellStyle name="Normal 4 16" xfId="2873"/>
    <cellStyle name="Normal 4 17" xfId="3282"/>
    <cellStyle name="Normal 4 17 2" xfId="3330"/>
    <cellStyle name="Normal 4 18" xfId="3422"/>
    <cellStyle name="Normal 4 2" xfId="2874"/>
    <cellStyle name="Normal 4 2 2" xfId="3423"/>
    <cellStyle name="Normal 4 2 3" xfId="3424"/>
    <cellStyle name="Normal 4 3" xfId="2875"/>
    <cellStyle name="Normal 4 3 2" xfId="3425"/>
    <cellStyle name="Normal 4 4" xfId="2876"/>
    <cellStyle name="Normal 4 4 2" xfId="3426"/>
    <cellStyle name="Normal 4 4 3" xfId="3427"/>
    <cellStyle name="Normal 4 5" xfId="2877"/>
    <cellStyle name="Normal 4 5 2" xfId="3428"/>
    <cellStyle name="Normal 4 5 3" xfId="3429"/>
    <cellStyle name="Normal 4 6" xfId="2878"/>
    <cellStyle name="Normal 4 6 2" xfId="3430"/>
    <cellStyle name="Normal 4 6 3" xfId="3431"/>
    <cellStyle name="Normal 4 7" xfId="2879"/>
    <cellStyle name="Normal 4 8" xfId="2880"/>
    <cellStyle name="Normal 4 9" xfId="2881"/>
    <cellStyle name="Normal 5" xfId="2"/>
    <cellStyle name="Normal 5 10" xfId="2882"/>
    <cellStyle name="Normal 5 11" xfId="2883"/>
    <cellStyle name="Normal 5 12" xfId="2884"/>
    <cellStyle name="Normal 5 13" xfId="2885"/>
    <cellStyle name="Normal 5 14" xfId="2886"/>
    <cellStyle name="Normal 5 15" xfId="2887"/>
    <cellStyle name="Normal 5 16" xfId="2888"/>
    <cellStyle name="Normal 5 17" xfId="2889"/>
    <cellStyle name="Normal 5 17 2" xfId="2890"/>
    <cellStyle name="Normal 5 2" xfId="2891"/>
    <cellStyle name="Normal 5 2 2" xfId="3432"/>
    <cellStyle name="Normal 5 3" xfId="2892"/>
    <cellStyle name="Normal 5 4" xfId="2893"/>
    <cellStyle name="Normal 5 5" xfId="2894"/>
    <cellStyle name="Normal 5 6" xfId="2895"/>
    <cellStyle name="Normal 5 7" xfId="2896"/>
    <cellStyle name="Normal 5 8" xfId="2897"/>
    <cellStyle name="Normal 5 9" xfId="2898"/>
    <cellStyle name="Normal 6" xfId="2899"/>
    <cellStyle name="Normal 6 10" xfId="2900"/>
    <cellStyle name="Normal 6 11" xfId="2901"/>
    <cellStyle name="Normal 6 12" xfId="2902"/>
    <cellStyle name="Normal 6 13" xfId="2903"/>
    <cellStyle name="Normal 6 14" xfId="2904"/>
    <cellStyle name="Normal 6 15" xfId="2905"/>
    <cellStyle name="Normal 6 16" xfId="3433"/>
    <cellStyle name="Normal 6 2" xfId="2906"/>
    <cellStyle name="Normal 6 3" xfId="2907"/>
    <cellStyle name="Normal 6 3 2" xfId="3434"/>
    <cellStyle name="Normal 6 4" xfId="2908"/>
    <cellStyle name="Normal 6 5" xfId="2909"/>
    <cellStyle name="Normal 6 6" xfId="2910"/>
    <cellStyle name="Normal 6 7" xfId="2911"/>
    <cellStyle name="Normal 6 8" xfId="2912"/>
    <cellStyle name="Normal 6 9" xfId="2913"/>
    <cellStyle name="Normal 7" xfId="2914"/>
    <cellStyle name="Normal 7 10" xfId="2915"/>
    <cellStyle name="Normal 7 11" xfId="2916"/>
    <cellStyle name="Normal 7 12" xfId="2917"/>
    <cellStyle name="Normal 7 13" xfId="2918"/>
    <cellStyle name="Normal 7 14" xfId="2919"/>
    <cellStyle name="Normal 7 15" xfId="2920"/>
    <cellStyle name="Normal 7 16" xfId="3336"/>
    <cellStyle name="Normal 7 2" xfId="2921"/>
    <cellStyle name="Normal 7 2 2" xfId="3435"/>
    <cellStyle name="Normal 7 3" xfId="2922"/>
    <cellStyle name="Normal 7 4" xfId="2923"/>
    <cellStyle name="Normal 7 5" xfId="2924"/>
    <cellStyle name="Normal 7 6" xfId="2925"/>
    <cellStyle name="Normal 7 7" xfId="2926"/>
    <cellStyle name="Normal 7 8" xfId="2927"/>
    <cellStyle name="Normal 7 9" xfId="2928"/>
    <cellStyle name="Normal 75" xfId="2929"/>
    <cellStyle name="Normal 76" xfId="2930"/>
    <cellStyle name="Normal 77" xfId="2931"/>
    <cellStyle name="Normal 78" xfId="2932"/>
    <cellStyle name="Normal 79" xfId="2933"/>
    <cellStyle name="Normal 8" xfId="2934"/>
    <cellStyle name="Normal 8 2" xfId="3338"/>
    <cellStyle name="Normal 8 3" xfId="3436"/>
    <cellStyle name="Normal 80" xfId="2935"/>
    <cellStyle name="Normal 81" xfId="2936"/>
    <cellStyle name="Normal 82" xfId="2937"/>
    <cellStyle name="Normal 83" xfId="2938"/>
    <cellStyle name="Normal 84" xfId="2939"/>
    <cellStyle name="Normal 85" xfId="2940"/>
    <cellStyle name="Normal 86" xfId="2941"/>
    <cellStyle name="Normal 87" xfId="2942"/>
    <cellStyle name="Normal 88" xfId="2943"/>
    <cellStyle name="Normal 89" xfId="2944"/>
    <cellStyle name="Normal 9" xfId="2945"/>
    <cellStyle name="Normal 9 2" xfId="3345"/>
    <cellStyle name="Normal 9 2 2" xfId="3337"/>
    <cellStyle name="Normal 90" xfId="2946"/>
    <cellStyle name="Normal 91" xfId="2947"/>
    <cellStyle name="Normal 92" xfId="2948"/>
    <cellStyle name="Normal 93" xfId="2949"/>
    <cellStyle name="Normal 94" xfId="2950"/>
    <cellStyle name="Normal 95" xfId="2951"/>
    <cellStyle name="Normal 96" xfId="2952"/>
    <cellStyle name="Normal 97" xfId="2953"/>
    <cellStyle name="Normal 98" xfId="2954"/>
    <cellStyle name="Normal 99" xfId="2955"/>
    <cellStyle name="Note" xfId="19" builtinId="10" customBuiltin="1"/>
    <cellStyle name="Note 10" xfId="2956"/>
    <cellStyle name="Note 10 2" xfId="2957"/>
    <cellStyle name="Note 11" xfId="2958"/>
    <cellStyle name="Note 11 2" xfId="2959"/>
    <cellStyle name="Note 12" xfId="2960"/>
    <cellStyle name="Note 12 2" xfId="2961"/>
    <cellStyle name="Note 12 3" xfId="2962"/>
    <cellStyle name="Note 13" xfId="2963"/>
    <cellStyle name="Note 13 2" xfId="2964"/>
    <cellStyle name="Note 13 3" xfId="2965"/>
    <cellStyle name="Note 14" xfId="2966"/>
    <cellStyle name="Note 15" xfId="2967"/>
    <cellStyle name="Note 16" xfId="2968"/>
    <cellStyle name="Note 17" xfId="2969"/>
    <cellStyle name="Note 18" xfId="2970"/>
    <cellStyle name="Note 19" xfId="2971"/>
    <cellStyle name="Note 2" xfId="2972"/>
    <cellStyle name="Note 2 2" xfId="3437"/>
    <cellStyle name="Note 20" xfId="2973"/>
    <cellStyle name="Note 21" xfId="2974"/>
    <cellStyle name="Note 22" xfId="2975"/>
    <cellStyle name="Note 23" xfId="2976"/>
    <cellStyle name="Note 24" xfId="2977"/>
    <cellStyle name="Note 25" xfId="2978"/>
    <cellStyle name="Note 26" xfId="2979"/>
    <cellStyle name="Note 27" xfId="2980"/>
    <cellStyle name="Note 28" xfId="2981"/>
    <cellStyle name="Note 29" xfId="2982"/>
    <cellStyle name="Note 3" xfId="2983"/>
    <cellStyle name="Note 3 2" xfId="3438"/>
    <cellStyle name="Note 30" xfId="2984"/>
    <cellStyle name="Note 31" xfId="2985"/>
    <cellStyle name="Note 32" xfId="2986"/>
    <cellStyle name="Note 33" xfId="2987"/>
    <cellStyle name="Note 34" xfId="2988"/>
    <cellStyle name="Note 35" xfId="2989"/>
    <cellStyle name="Note 36" xfId="2990"/>
    <cellStyle name="Note 37" xfId="2991"/>
    <cellStyle name="Note 38" xfId="2992"/>
    <cellStyle name="Note 39" xfId="2993"/>
    <cellStyle name="Note 4" xfId="2994"/>
    <cellStyle name="Note 40" xfId="2995"/>
    <cellStyle name="Note 41" xfId="2996"/>
    <cellStyle name="Note 42" xfId="2997"/>
    <cellStyle name="Note 43" xfId="2998"/>
    <cellStyle name="Note 44" xfId="2999"/>
    <cellStyle name="Note 45" xfId="3000"/>
    <cellStyle name="Note 46" xfId="3001"/>
    <cellStyle name="Note 47" xfId="3002"/>
    <cellStyle name="Note 48" xfId="3003"/>
    <cellStyle name="Note 49" xfId="3004"/>
    <cellStyle name="Note 5" xfId="3005"/>
    <cellStyle name="Note 50" xfId="3006"/>
    <cellStyle name="Note 51" xfId="3007"/>
    <cellStyle name="Note 52" xfId="3008"/>
    <cellStyle name="Note 53" xfId="3009"/>
    <cellStyle name="Note 54" xfId="3010"/>
    <cellStyle name="Note 55" xfId="3011"/>
    <cellStyle name="Note 56" xfId="3012"/>
    <cellStyle name="Note 6" xfId="3013"/>
    <cellStyle name="Note 7" xfId="3014"/>
    <cellStyle name="Note 8" xfId="3015"/>
    <cellStyle name="Note 9" xfId="3016"/>
    <cellStyle name="Note 9 2" xfId="3017"/>
    <cellStyle name="Note 9 3" xfId="3018"/>
    <cellStyle name="Note 9 4" xfId="3019"/>
    <cellStyle name="Note 9 5" xfId="3020"/>
    <cellStyle name="Note 9 6" xfId="3021"/>
    <cellStyle name="Output" xfId="14" builtinId="21" customBuiltin="1"/>
    <cellStyle name="Output 10" xfId="3022"/>
    <cellStyle name="Output 11" xfId="3023"/>
    <cellStyle name="Output 12" xfId="3024"/>
    <cellStyle name="Output 13" xfId="3025"/>
    <cellStyle name="Output 14" xfId="3026"/>
    <cellStyle name="Output 15" xfId="3027"/>
    <cellStyle name="Output 16" xfId="3028"/>
    <cellStyle name="Output 17" xfId="3029"/>
    <cellStyle name="Output 18" xfId="3030"/>
    <cellStyle name="Output 19" xfId="3031"/>
    <cellStyle name="Output 2" xfId="3032"/>
    <cellStyle name="Output 20" xfId="3033"/>
    <cellStyle name="Output 21" xfId="3034"/>
    <cellStyle name="Output 22" xfId="3035"/>
    <cellStyle name="Output 23" xfId="3036"/>
    <cellStyle name="Output 24" xfId="3037"/>
    <cellStyle name="Output 25" xfId="3038"/>
    <cellStyle name="Output 26" xfId="3039"/>
    <cellStyle name="Output 27" xfId="3040"/>
    <cellStyle name="Output 28" xfId="3041"/>
    <cellStyle name="Output 29" xfId="3042"/>
    <cellStyle name="Output 3" xfId="3043"/>
    <cellStyle name="Output 30" xfId="3044"/>
    <cellStyle name="Output 31" xfId="3045"/>
    <cellStyle name="Output 32" xfId="3046"/>
    <cellStyle name="Output 33" xfId="3047"/>
    <cellStyle name="Output 34" xfId="3048"/>
    <cellStyle name="Output 35" xfId="3049"/>
    <cellStyle name="Output 36" xfId="3050"/>
    <cellStyle name="Output 37" xfId="3051"/>
    <cellStyle name="Output 38" xfId="3052"/>
    <cellStyle name="Output 39" xfId="3053"/>
    <cellStyle name="Output 4" xfId="3054"/>
    <cellStyle name="Output 40" xfId="3055"/>
    <cellStyle name="Output 41" xfId="3056"/>
    <cellStyle name="Output 42" xfId="3057"/>
    <cellStyle name="Output 43" xfId="3058"/>
    <cellStyle name="Output 44" xfId="3059"/>
    <cellStyle name="Output 45" xfId="3060"/>
    <cellStyle name="Output 46" xfId="3061"/>
    <cellStyle name="Output 47" xfId="3062"/>
    <cellStyle name="Output 48" xfId="3063"/>
    <cellStyle name="Output 49" xfId="3064"/>
    <cellStyle name="Output 5" xfId="3065"/>
    <cellStyle name="Output 50" xfId="3066"/>
    <cellStyle name="Output 51" xfId="3067"/>
    <cellStyle name="Output 52" xfId="3068"/>
    <cellStyle name="Output 53" xfId="3069"/>
    <cellStyle name="Output 54" xfId="3070"/>
    <cellStyle name="Output 55" xfId="3071"/>
    <cellStyle name="Output 56" xfId="3072"/>
    <cellStyle name="Output 57" xfId="3292"/>
    <cellStyle name="Output 6" xfId="3073"/>
    <cellStyle name="Output 7" xfId="3074"/>
    <cellStyle name="Output 8" xfId="3075"/>
    <cellStyle name="Output 9" xfId="3076"/>
    <cellStyle name="Percent 10" xfId="3439"/>
    <cellStyle name="Percent 10 2" xfId="3440"/>
    <cellStyle name="Percent 10 3" xfId="3441"/>
    <cellStyle name="Percent 11" xfId="3442"/>
    <cellStyle name="Percent 12" xfId="3443"/>
    <cellStyle name="Percent 2" xfId="3077"/>
    <cellStyle name="Percent 2 2" xfId="3078"/>
    <cellStyle name="Percent 2 2 2" xfId="3079"/>
    <cellStyle name="Percent 2 2 2 2" xfId="3080"/>
    <cellStyle name="Percent 2 2 3" xfId="3081"/>
    <cellStyle name="Percent 2 2 4" xfId="3444"/>
    <cellStyle name="Percent 2 3" xfId="3082"/>
    <cellStyle name="Percent 2 3 2" xfId="3083"/>
    <cellStyle name="Percent 2 3 3" xfId="3445"/>
    <cellStyle name="Percent 2 4" xfId="3084"/>
    <cellStyle name="Percent 2 4 2" xfId="3446"/>
    <cellStyle name="Percent 2 5" xfId="3447"/>
    <cellStyle name="Percent 2 6" xfId="3448"/>
    <cellStyle name="Percent 2 7" xfId="3449"/>
    <cellStyle name="Percent 3" xfId="3085"/>
    <cellStyle name="Percent 3 10" xfId="3086"/>
    <cellStyle name="Percent 3 11" xfId="3087"/>
    <cellStyle name="Percent 3 12" xfId="3088"/>
    <cellStyle name="Percent 3 13" xfId="3089"/>
    <cellStyle name="Percent 3 14" xfId="3090"/>
    <cellStyle name="Percent 3 15" xfId="3091"/>
    <cellStyle name="Percent 3 16" xfId="3092"/>
    <cellStyle name="Percent 3 17" xfId="3093"/>
    <cellStyle name="Percent 3 2" xfId="3094"/>
    <cellStyle name="Percent 3 2 2" xfId="3450"/>
    <cellStyle name="Percent 3 3" xfId="3095"/>
    <cellStyle name="Percent 3 3 2" xfId="3451"/>
    <cellStyle name="Percent 3 4" xfId="3096"/>
    <cellStyle name="Percent 3 5" xfId="3097"/>
    <cellStyle name="Percent 3 6" xfId="3098"/>
    <cellStyle name="Percent 3 7" xfId="3099"/>
    <cellStyle name="Percent 3 8" xfId="3100"/>
    <cellStyle name="Percent 3 9" xfId="3101"/>
    <cellStyle name="Percent 4" xfId="3102"/>
    <cellStyle name="Percent 4 2" xfId="3103"/>
    <cellStyle name="Percent 4 2 2" xfId="3104"/>
    <cellStyle name="Percent 4 2 3" xfId="3452"/>
    <cellStyle name="Percent 4 3" xfId="3453"/>
    <cellStyle name="Percent 4 4" xfId="3454"/>
    <cellStyle name="Percent 5" xfId="3105"/>
    <cellStyle name="Percent 5 2" xfId="3455"/>
    <cellStyle name="Percent 5 3" xfId="3456"/>
    <cellStyle name="Percent 6" xfId="3106"/>
    <cellStyle name="Percent 6 2" xfId="3107"/>
    <cellStyle name="Percent 6 2 2" xfId="3108"/>
    <cellStyle name="Percent 6 2 3" xfId="3457"/>
    <cellStyle name="Percent 6 3" xfId="3109"/>
    <cellStyle name="Percent 6 4" xfId="3458"/>
    <cellStyle name="Percent 7" xfId="3110"/>
    <cellStyle name="Percent 7 2" xfId="3111"/>
    <cellStyle name="Percent 7 2 2" xfId="3112"/>
    <cellStyle name="Percent 7 2 3" xfId="3459"/>
    <cellStyle name="Percent 7 3" xfId="3113"/>
    <cellStyle name="Percent 7 4" xfId="3460"/>
    <cellStyle name="Percent 8" xfId="3114"/>
    <cellStyle name="Percent 8 2" xfId="3461"/>
    <cellStyle name="Percent 8 3" xfId="3462"/>
    <cellStyle name="Percent 9" xfId="3463"/>
    <cellStyle name="Percent 9 2" xfId="3464"/>
    <cellStyle name="Percent 9 3" xfId="3465"/>
    <cellStyle name="Title" xfId="5" builtinId="15" customBuiltin="1"/>
    <cellStyle name="Title 10" xfId="3115"/>
    <cellStyle name="Title 11" xfId="3116"/>
    <cellStyle name="Title 12" xfId="3117"/>
    <cellStyle name="Title 13" xfId="3118"/>
    <cellStyle name="Title 14" xfId="3119"/>
    <cellStyle name="Title 15" xfId="3120"/>
    <cellStyle name="Title 16" xfId="3121"/>
    <cellStyle name="Title 17" xfId="3122"/>
    <cellStyle name="Title 18" xfId="3123"/>
    <cellStyle name="Title 19" xfId="3124"/>
    <cellStyle name="Title 2" xfId="3125"/>
    <cellStyle name="Title 2 2" xfId="3466"/>
    <cellStyle name="Title 20" xfId="3126"/>
    <cellStyle name="Title 21" xfId="3127"/>
    <cellStyle name="Title 22" xfId="3128"/>
    <cellStyle name="Title 23" xfId="3129"/>
    <cellStyle name="Title 24" xfId="3130"/>
    <cellStyle name="Title 25" xfId="3131"/>
    <cellStyle name="Title 26" xfId="3132"/>
    <cellStyle name="Title 27" xfId="3133"/>
    <cellStyle name="Title 28" xfId="3134"/>
    <cellStyle name="Title 29" xfId="3135"/>
    <cellStyle name="Title 3" xfId="3136"/>
    <cellStyle name="Title 30" xfId="3137"/>
    <cellStyle name="Title 31" xfId="3138"/>
    <cellStyle name="Title 32" xfId="3139"/>
    <cellStyle name="Title 33" xfId="3140"/>
    <cellStyle name="Title 34" xfId="3141"/>
    <cellStyle name="Title 35" xfId="3142"/>
    <cellStyle name="Title 36" xfId="3143"/>
    <cellStyle name="Title 37" xfId="3144"/>
    <cellStyle name="Title 38" xfId="3145"/>
    <cellStyle name="Title 39" xfId="3146"/>
    <cellStyle name="Title 4" xfId="3147"/>
    <cellStyle name="Title 40" xfId="3148"/>
    <cellStyle name="Title 41" xfId="3149"/>
    <cellStyle name="Title 42" xfId="3150"/>
    <cellStyle name="Title 43" xfId="3151"/>
    <cellStyle name="Title 44" xfId="3152"/>
    <cellStyle name="Title 45" xfId="3153"/>
    <cellStyle name="Title 46" xfId="3154"/>
    <cellStyle name="Title 47" xfId="3155"/>
    <cellStyle name="Title 48" xfId="3156"/>
    <cellStyle name="Title 49" xfId="3157"/>
    <cellStyle name="Title 5" xfId="3158"/>
    <cellStyle name="Title 50" xfId="3159"/>
    <cellStyle name="Title 51" xfId="3160"/>
    <cellStyle name="Title 52" xfId="3161"/>
    <cellStyle name="Title 53" xfId="3162"/>
    <cellStyle name="Title 54" xfId="3163"/>
    <cellStyle name="Title 55" xfId="3164"/>
    <cellStyle name="Title 56" xfId="3165"/>
    <cellStyle name="Title 6" xfId="3166"/>
    <cellStyle name="Title 7" xfId="3167"/>
    <cellStyle name="Title 8" xfId="3168"/>
    <cellStyle name="Title 9" xfId="3169"/>
    <cellStyle name="Total" xfId="21" builtinId="25" customBuiltin="1"/>
    <cellStyle name="Total 10" xfId="3170"/>
    <cellStyle name="Total 11" xfId="3171"/>
    <cellStyle name="Total 12" xfId="3172"/>
    <cellStyle name="Total 13" xfId="3173"/>
    <cellStyle name="Total 14" xfId="3174"/>
    <cellStyle name="Total 15" xfId="3175"/>
    <cellStyle name="Total 16" xfId="3176"/>
    <cellStyle name="Total 17" xfId="3177"/>
    <cellStyle name="Total 18" xfId="3178"/>
    <cellStyle name="Total 19" xfId="3179"/>
    <cellStyle name="Total 2" xfId="3180"/>
    <cellStyle name="Total 20" xfId="3181"/>
    <cellStyle name="Total 21" xfId="3182"/>
    <cellStyle name="Total 22" xfId="3183"/>
    <cellStyle name="Total 23" xfId="3184"/>
    <cellStyle name="Total 24" xfId="3185"/>
    <cellStyle name="Total 25" xfId="3186"/>
    <cellStyle name="Total 26" xfId="3187"/>
    <cellStyle name="Total 27" xfId="3188"/>
    <cellStyle name="Total 28" xfId="3189"/>
    <cellStyle name="Total 29" xfId="3190"/>
    <cellStyle name="Total 3" xfId="3191"/>
    <cellStyle name="Total 30" xfId="3192"/>
    <cellStyle name="Total 31" xfId="3193"/>
    <cellStyle name="Total 32" xfId="3194"/>
    <cellStyle name="Total 33" xfId="3195"/>
    <cellStyle name="Total 34" xfId="3196"/>
    <cellStyle name="Total 35" xfId="3197"/>
    <cellStyle name="Total 36" xfId="3198"/>
    <cellStyle name="Total 37" xfId="3199"/>
    <cellStyle name="Total 38" xfId="3200"/>
    <cellStyle name="Total 39" xfId="3201"/>
    <cellStyle name="Total 4" xfId="3202"/>
    <cellStyle name="Total 40" xfId="3203"/>
    <cellStyle name="Total 41" xfId="3204"/>
    <cellStyle name="Total 42" xfId="3205"/>
    <cellStyle name="Total 43" xfId="3206"/>
    <cellStyle name="Total 44" xfId="3207"/>
    <cellStyle name="Total 45" xfId="3208"/>
    <cellStyle name="Total 46" xfId="3209"/>
    <cellStyle name="Total 47" xfId="3210"/>
    <cellStyle name="Total 48" xfId="3211"/>
    <cellStyle name="Total 49" xfId="3212"/>
    <cellStyle name="Total 5" xfId="3213"/>
    <cellStyle name="Total 50" xfId="3214"/>
    <cellStyle name="Total 51" xfId="3215"/>
    <cellStyle name="Total 52" xfId="3216"/>
    <cellStyle name="Total 53" xfId="3217"/>
    <cellStyle name="Total 54" xfId="3218"/>
    <cellStyle name="Total 55" xfId="3219"/>
    <cellStyle name="Total 56" xfId="3220"/>
    <cellStyle name="Total 57" xfId="3298"/>
    <cellStyle name="Total 6" xfId="3221"/>
    <cellStyle name="Total 7" xfId="3222"/>
    <cellStyle name="Total 8" xfId="3223"/>
    <cellStyle name="Total 9" xfId="3224"/>
    <cellStyle name="Warning Text" xfId="18" builtinId="11" customBuiltin="1"/>
    <cellStyle name="Warning Text 10" xfId="3225"/>
    <cellStyle name="Warning Text 11" xfId="3226"/>
    <cellStyle name="Warning Text 12" xfId="3227"/>
    <cellStyle name="Warning Text 13" xfId="3228"/>
    <cellStyle name="Warning Text 14" xfId="3229"/>
    <cellStyle name="Warning Text 15" xfId="3230"/>
    <cellStyle name="Warning Text 16" xfId="3231"/>
    <cellStyle name="Warning Text 17" xfId="3232"/>
    <cellStyle name="Warning Text 18" xfId="3233"/>
    <cellStyle name="Warning Text 19" xfId="3234"/>
    <cellStyle name="Warning Text 2" xfId="3235"/>
    <cellStyle name="Warning Text 20" xfId="3236"/>
    <cellStyle name="Warning Text 21" xfId="3237"/>
    <cellStyle name="Warning Text 22" xfId="3238"/>
    <cellStyle name="Warning Text 23" xfId="3239"/>
    <cellStyle name="Warning Text 24" xfId="3240"/>
    <cellStyle name="Warning Text 25" xfId="3241"/>
    <cellStyle name="Warning Text 26" xfId="3242"/>
    <cellStyle name="Warning Text 27" xfId="3243"/>
    <cellStyle name="Warning Text 28" xfId="3244"/>
    <cellStyle name="Warning Text 29" xfId="3245"/>
    <cellStyle name="Warning Text 3" xfId="3246"/>
    <cellStyle name="Warning Text 30" xfId="3247"/>
    <cellStyle name="Warning Text 31" xfId="3248"/>
    <cellStyle name="Warning Text 32" xfId="3249"/>
    <cellStyle name="Warning Text 33" xfId="3250"/>
    <cellStyle name="Warning Text 34" xfId="3251"/>
    <cellStyle name="Warning Text 35" xfId="3252"/>
    <cellStyle name="Warning Text 36" xfId="3253"/>
    <cellStyle name="Warning Text 37" xfId="3254"/>
    <cellStyle name="Warning Text 38" xfId="3255"/>
    <cellStyle name="Warning Text 39" xfId="3256"/>
    <cellStyle name="Warning Text 4" xfId="3257"/>
    <cellStyle name="Warning Text 40" xfId="3258"/>
    <cellStyle name="Warning Text 41" xfId="3259"/>
    <cellStyle name="Warning Text 42" xfId="3260"/>
    <cellStyle name="Warning Text 43" xfId="3261"/>
    <cellStyle name="Warning Text 44" xfId="3262"/>
    <cellStyle name="Warning Text 45" xfId="3263"/>
    <cellStyle name="Warning Text 46" xfId="3264"/>
    <cellStyle name="Warning Text 47" xfId="3265"/>
    <cellStyle name="Warning Text 48" xfId="3266"/>
    <cellStyle name="Warning Text 49" xfId="3267"/>
    <cellStyle name="Warning Text 5" xfId="3268"/>
    <cellStyle name="Warning Text 50" xfId="3269"/>
    <cellStyle name="Warning Text 51" xfId="3270"/>
    <cellStyle name="Warning Text 52" xfId="3271"/>
    <cellStyle name="Warning Text 53" xfId="3272"/>
    <cellStyle name="Warning Text 54" xfId="3273"/>
    <cellStyle name="Warning Text 55" xfId="3274"/>
    <cellStyle name="Warning Text 56" xfId="3275"/>
    <cellStyle name="Warning Text 57" xfId="3296"/>
    <cellStyle name="Warning Text 6" xfId="3276"/>
    <cellStyle name="Warning Text 7" xfId="3277"/>
    <cellStyle name="Warning Text 8" xfId="3278"/>
    <cellStyle name="Warning Text 9" xfId="3279"/>
  </cellStyles>
  <dxfs count="9">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33" formatCode="_(* #,##0_);_(* \(#,##0\);_(* &quot;-&quot;_);_(@_)"/>
    </dxf>
    <dxf>
      <font>
        <b/>
        <i val="0"/>
        <color theme="0"/>
      </font>
      <fill>
        <patternFill>
          <bgColor rgb="FFFF0000"/>
        </patternFill>
      </fill>
    </dxf>
    <dxf>
      <font>
        <b/>
        <i val="0"/>
        <color theme="0"/>
      </font>
      <fill>
        <patternFill>
          <bgColor rgb="FFC00000"/>
        </patternFill>
      </fill>
    </dxf>
  </dxfs>
  <tableStyles count="0" defaultTableStyle="TableStyleMedium2" defaultPivotStyle="PivotStyleLight16"/>
  <colors>
    <mruColors>
      <color rgb="FF251CD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42657</xdr:colOff>
      <xdr:row>65</xdr:row>
      <xdr:rowOff>48554</xdr:rowOff>
    </xdr:from>
    <xdr:to>
      <xdr:col>2</xdr:col>
      <xdr:colOff>1630679</xdr:colOff>
      <xdr:row>76</xdr:row>
      <xdr:rowOff>124069</xdr:rowOff>
    </xdr:to>
    <xdr:sp macro="" textlink="">
      <xdr:nvSpPr>
        <xdr:cNvPr id="3" name="TextBox 2"/>
        <xdr:cNvSpPr txBox="1"/>
      </xdr:nvSpPr>
      <xdr:spPr>
        <a:xfrm>
          <a:off x="42657" y="10936687"/>
          <a:ext cx="11434755" cy="2031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87533</xdr:colOff>
      <xdr:row>73</xdr:row>
      <xdr:rowOff>46014</xdr:rowOff>
    </xdr:from>
    <xdr:to>
      <xdr:col>2</xdr:col>
      <xdr:colOff>1059181</xdr:colOff>
      <xdr:row>86</xdr:row>
      <xdr:rowOff>118989</xdr:rowOff>
    </xdr:to>
    <xdr:sp macro="" textlink="">
      <xdr:nvSpPr>
        <xdr:cNvPr id="3" name="TextBox 2"/>
        <xdr:cNvSpPr txBox="1"/>
      </xdr:nvSpPr>
      <xdr:spPr>
        <a:xfrm>
          <a:off x="87533" y="12192294"/>
          <a:ext cx="10047068" cy="2351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87533</xdr:colOff>
      <xdr:row>26</xdr:row>
      <xdr:rowOff>46014</xdr:rowOff>
    </xdr:from>
    <xdr:to>
      <xdr:col>2</xdr:col>
      <xdr:colOff>1440181</xdr:colOff>
      <xdr:row>39</xdr:row>
      <xdr:rowOff>118989</xdr:rowOff>
    </xdr:to>
    <xdr:sp macro="" textlink="">
      <xdr:nvSpPr>
        <xdr:cNvPr id="3" name="TextBox 2"/>
        <xdr:cNvSpPr txBox="1"/>
      </xdr:nvSpPr>
      <xdr:spPr>
        <a:xfrm>
          <a:off x="87533" y="8488974"/>
          <a:ext cx="9300308" cy="2351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a:p>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5</xdr:col>
      <xdr:colOff>2166937</xdr:colOff>
      <xdr:row>12</xdr:row>
      <xdr:rowOff>91442</xdr:rowOff>
    </xdr:to>
    <xdr:sp macro="" textlink="">
      <xdr:nvSpPr>
        <xdr:cNvPr id="2" name="TextBox 1"/>
        <xdr:cNvSpPr txBox="1"/>
      </xdr:nvSpPr>
      <xdr:spPr>
        <a:xfrm>
          <a:off x="0" y="601981"/>
          <a:ext cx="10670857" cy="1691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dk1"/>
              </a:solidFill>
              <a:effectLst/>
              <a:latin typeface="Arial" panose="020B0604020202020204" pitchFamily="34" charset="0"/>
              <a:ea typeface="+mn-ea"/>
              <a:cs typeface="Arial" panose="020B0604020202020204" pitchFamily="34" charset="0"/>
            </a:rPr>
            <a:t>Children's Community Options Program (CCOP) Reconciliation</a:t>
          </a:r>
          <a:r>
            <a:rPr lang="en-US" sz="900" b="1" baseline="0">
              <a:solidFill>
                <a:schemeClr val="dk1"/>
              </a:solidFill>
              <a:effectLst/>
              <a:latin typeface="Arial" panose="020B0604020202020204" pitchFamily="34" charset="0"/>
              <a:ea typeface="+mn-ea"/>
              <a:cs typeface="Arial" panose="020B0604020202020204" pitchFamily="34" charset="0"/>
            </a:rPr>
            <a:t> </a:t>
          </a:r>
          <a:r>
            <a:rPr lang="en-US" sz="900" b="1">
              <a:solidFill>
                <a:schemeClr val="dk1"/>
              </a:solidFill>
              <a:effectLst/>
              <a:latin typeface="Arial" panose="020B0604020202020204" pitchFamily="34" charset="0"/>
              <a:ea typeface="+mn-ea"/>
              <a:cs typeface="Arial" panose="020B0604020202020204" pitchFamily="34" charset="0"/>
            </a:rPr>
            <a:t>Fiscal Staff Contact Information</a:t>
          </a:r>
        </a:p>
        <a:p>
          <a:r>
            <a:rPr lang="en-US" sz="900">
              <a:solidFill>
                <a:schemeClr val="dk1"/>
              </a:solidFill>
              <a:effectLst/>
              <a:latin typeface="Arial" panose="020B0604020202020204" pitchFamily="34" charset="0"/>
              <a:ea typeface="+mn-ea"/>
              <a:cs typeface="Arial" panose="020B0604020202020204" pitchFamily="34" charset="0"/>
            </a:rPr>
            <a:t>Please fill out the contact information requested below for the </a:t>
          </a:r>
          <a:r>
            <a:rPr lang="en-US" sz="900" b="1">
              <a:solidFill>
                <a:schemeClr val="dk1"/>
              </a:solidFill>
              <a:effectLst/>
              <a:latin typeface="Arial" panose="020B0604020202020204" pitchFamily="34" charset="0"/>
              <a:ea typeface="+mn-ea"/>
              <a:cs typeface="Arial" panose="020B0604020202020204" pitchFamily="34" charset="0"/>
            </a:rPr>
            <a:t>primary and secondary county waiver agency fiscal contacts</a:t>
          </a:r>
          <a:r>
            <a:rPr lang="en-US" sz="900">
              <a:solidFill>
                <a:schemeClr val="dk1"/>
              </a:solidFill>
              <a:effectLst/>
              <a:latin typeface="Arial" panose="020B0604020202020204" pitchFamily="34" charset="0"/>
              <a:ea typeface="+mn-ea"/>
              <a:cs typeface="Arial" panose="020B0604020202020204" pitchFamily="34" charset="0"/>
            </a:rPr>
            <a:t> for the </a:t>
          </a:r>
          <a:r>
            <a:rPr lang="en-US" sz="900" b="1">
              <a:solidFill>
                <a:schemeClr val="dk1"/>
              </a:solidFill>
              <a:effectLst/>
              <a:latin typeface="Arial" panose="020B0604020202020204" pitchFamily="34" charset="0"/>
              <a:ea typeface="+mn-ea"/>
              <a:cs typeface="Arial" panose="020B0604020202020204" pitchFamily="34" charset="0"/>
            </a:rPr>
            <a:t>Children's Community Options Program (CCOP) </a:t>
          </a:r>
          <a:r>
            <a:rPr lang="en-US" sz="900">
              <a:solidFill>
                <a:schemeClr val="dk1"/>
              </a:solidFill>
              <a:effectLst/>
              <a:latin typeface="Arial" panose="020B0604020202020204" pitchFamily="34" charset="0"/>
              <a:ea typeface="+mn-ea"/>
              <a:cs typeface="Arial" panose="020B0604020202020204" pitchFamily="34" charset="0"/>
            </a:rPr>
            <a:t>reconciliation process. </a:t>
          </a:r>
        </a:p>
        <a:p>
          <a:endParaRPr lang="en-US"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The </a:t>
          </a:r>
          <a:r>
            <a:rPr lang="en-US" sz="900" b="1">
              <a:solidFill>
                <a:schemeClr val="dk1"/>
              </a:solidFill>
              <a:effectLst/>
              <a:latin typeface="Arial" panose="020B0604020202020204" pitchFamily="34" charset="0"/>
              <a:ea typeface="+mn-ea"/>
              <a:cs typeface="Arial" panose="020B0604020202020204" pitchFamily="34" charset="0"/>
            </a:rPr>
            <a:t>primary CCOP </a:t>
          </a:r>
          <a:r>
            <a:rPr lang="en-US" sz="900" b="0">
              <a:solidFill>
                <a:schemeClr val="dk1"/>
              </a:solidFill>
              <a:effectLst/>
              <a:latin typeface="Arial" panose="020B0604020202020204" pitchFamily="34" charset="0"/>
              <a:ea typeface="+mn-ea"/>
              <a:cs typeface="Arial" panose="020B0604020202020204" pitchFamily="34" charset="0"/>
            </a:rPr>
            <a:t>fiscal </a:t>
          </a:r>
          <a:r>
            <a:rPr lang="en-US" sz="900">
              <a:solidFill>
                <a:schemeClr val="dk1"/>
              </a:solidFill>
              <a:effectLst/>
              <a:latin typeface="Arial" panose="020B0604020202020204" pitchFamily="34" charset="0"/>
              <a:ea typeface="+mn-ea"/>
              <a:cs typeface="Arial" panose="020B0604020202020204" pitchFamily="34" charset="0"/>
            </a:rPr>
            <a:t>contact person should be the individual who is best able to address any questions or concerns related to these forms. All Department communications will begin with this person.</a:t>
          </a:r>
        </a:p>
        <a:p>
          <a:endParaRPr lang="en-US"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The </a:t>
          </a:r>
          <a:r>
            <a:rPr lang="en-US" sz="900" b="1">
              <a:solidFill>
                <a:schemeClr val="dk1"/>
              </a:solidFill>
              <a:effectLst/>
              <a:latin typeface="Arial" panose="020B0604020202020204" pitchFamily="34" charset="0"/>
              <a:ea typeface="+mn-ea"/>
              <a:cs typeface="Arial" panose="020B0604020202020204" pitchFamily="34" charset="0"/>
            </a:rPr>
            <a:t>secondary CCOP</a:t>
          </a:r>
          <a:r>
            <a:rPr lang="en-US" sz="900" b="0">
              <a:solidFill>
                <a:schemeClr val="dk1"/>
              </a:solidFill>
              <a:effectLst/>
              <a:latin typeface="Arial" panose="020B0604020202020204" pitchFamily="34" charset="0"/>
              <a:ea typeface="+mn-ea"/>
              <a:cs typeface="Arial" panose="020B0604020202020204" pitchFamily="34" charset="0"/>
            </a:rPr>
            <a:t> fiscal</a:t>
          </a:r>
          <a:r>
            <a:rPr lang="en-US" sz="900">
              <a:solidFill>
                <a:schemeClr val="dk1"/>
              </a:solidFill>
              <a:effectLst/>
              <a:latin typeface="Arial" panose="020B0604020202020204" pitchFamily="34" charset="0"/>
              <a:ea typeface="+mn-ea"/>
              <a:cs typeface="Arial" panose="020B0604020202020204" pitchFamily="34" charset="0"/>
            </a:rPr>
            <a:t> contact person should be the individual who is best able to address any questions or concerns related to these forms if the primary contact is unavailable. This person will only be contacted in the event that the primary contact is unavailable.  The secondary contact will be copied on the final reconciliation communication.  </a:t>
          </a:r>
        </a:p>
        <a:p>
          <a:r>
            <a:rPr lang="en-US" sz="900">
              <a:solidFill>
                <a:schemeClr val="dk1"/>
              </a:solidFill>
              <a:effectLst/>
              <a:latin typeface="Arial" panose="020B0604020202020204" pitchFamily="34" charset="0"/>
              <a:ea typeface="+mn-ea"/>
              <a:cs typeface="Arial" panose="020B0604020202020204" pitchFamily="34" charset="0"/>
            </a:rPr>
            <a:t> </a:t>
          </a:r>
        </a:p>
        <a:p>
          <a:r>
            <a:rPr lang="en-US" sz="900">
              <a:solidFill>
                <a:schemeClr val="dk1"/>
              </a:solidFill>
              <a:effectLst/>
              <a:latin typeface="Arial" panose="020B0604020202020204" pitchFamily="34" charset="0"/>
              <a:ea typeface="+mn-ea"/>
              <a:cs typeface="Arial" panose="020B0604020202020204" pitchFamily="34" charset="0"/>
            </a:rPr>
            <a:t>Reponses on this form are used to generate the </a:t>
          </a:r>
          <a:r>
            <a:rPr lang="en-US" sz="900" b="1">
              <a:solidFill>
                <a:schemeClr val="dk1"/>
              </a:solidFill>
              <a:effectLst/>
              <a:latin typeface="Arial" panose="020B0604020202020204" pitchFamily="34" charset="0"/>
              <a:ea typeface="+mn-ea"/>
              <a:cs typeface="Arial" panose="020B0604020202020204" pitchFamily="34" charset="0"/>
            </a:rPr>
            <a:t>Children's Community Options Program (CCOP) </a:t>
          </a:r>
          <a:r>
            <a:rPr lang="en-US" sz="900">
              <a:solidFill>
                <a:schemeClr val="dk1"/>
              </a:solidFill>
              <a:effectLst/>
              <a:latin typeface="Arial" panose="020B0604020202020204" pitchFamily="34" charset="0"/>
              <a:ea typeface="+mn-ea"/>
              <a:cs typeface="Arial" panose="020B0604020202020204" pitchFamily="34" charset="0"/>
            </a:rPr>
            <a:t> fiscal contact list for the current calendar year, which is used for sharing county-specific information and contract update letters. </a:t>
          </a:r>
          <a:r>
            <a:rPr lang="en-US" sz="900" b="1">
              <a:solidFill>
                <a:schemeClr val="dk1"/>
              </a:solidFill>
              <a:effectLst/>
              <a:latin typeface="Arial" panose="020B0604020202020204" pitchFamily="34" charset="0"/>
              <a:ea typeface="+mn-ea"/>
              <a:cs typeface="Arial" panose="020B0604020202020204" pitchFamily="34" charset="0"/>
            </a:rPr>
            <a:t>If the fiscal contact person is someone other than the two contacts listed, please inform</a:t>
          </a:r>
          <a:r>
            <a:rPr lang="en-US" sz="900" b="1" baseline="0">
              <a:solidFill>
                <a:schemeClr val="dk1"/>
              </a:solidFill>
              <a:effectLst/>
              <a:latin typeface="Arial" panose="020B0604020202020204" pitchFamily="34" charset="0"/>
              <a:ea typeface="+mn-ea"/>
              <a:cs typeface="Arial" panose="020B0604020202020204" pitchFamily="34" charset="0"/>
            </a:rPr>
            <a:t> the CLTS Fiscal Team </a:t>
          </a:r>
          <a:r>
            <a:rPr lang="en-US" sz="900" b="1">
              <a:solidFill>
                <a:schemeClr val="dk1"/>
              </a:solidFill>
              <a:effectLst/>
              <a:latin typeface="Arial" panose="020B0604020202020204" pitchFamily="34" charset="0"/>
              <a:ea typeface="+mn-ea"/>
              <a:cs typeface="Arial" panose="020B0604020202020204" pitchFamily="34" charset="0"/>
            </a:rPr>
            <a:t>when you submit these forms.</a:t>
          </a:r>
          <a:endParaRPr lang="en-US" sz="900">
            <a:latin typeface="Arial" panose="020B0604020202020204" pitchFamily="34" charset="0"/>
            <a:cs typeface="Arial" panose="020B0604020202020204" pitchFamily="34" charset="0"/>
          </a:endParaRPr>
        </a:p>
      </xdr:txBody>
    </xdr:sp>
    <xdr:clientData/>
  </xdr:twoCellAnchor>
  <xdr:twoCellAnchor editAs="oneCell">
    <xdr:from>
      <xdr:col>3</xdr:col>
      <xdr:colOff>0</xdr:colOff>
      <xdr:row>14</xdr:row>
      <xdr:rowOff>25401</xdr:rowOff>
    </xdr:from>
    <xdr:to>
      <xdr:col>6</xdr:col>
      <xdr:colOff>2381</xdr:colOff>
      <xdr:row>24</xdr:row>
      <xdr:rowOff>10160</xdr:rowOff>
    </xdr:to>
    <xdr:sp macro="" textlink="">
      <xdr:nvSpPr>
        <xdr:cNvPr id="3" name="TextBox 2"/>
        <xdr:cNvSpPr txBox="1"/>
      </xdr:nvSpPr>
      <xdr:spPr>
        <a:xfrm>
          <a:off x="4019550" y="2533651"/>
          <a:ext cx="6727031" cy="15913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u="sng">
              <a:latin typeface="Arial" panose="020B0604020202020204" pitchFamily="34" charset="0"/>
              <a:cs typeface="Arial" panose="020B0604020202020204" pitchFamily="34" charset="0"/>
            </a:rPr>
            <a:t>State</a:t>
          </a:r>
          <a:r>
            <a:rPr lang="en-US" sz="900" b="1" u="sng" baseline="0">
              <a:latin typeface="Arial" panose="020B0604020202020204" pitchFamily="34" charset="0"/>
              <a:cs typeface="Arial" panose="020B0604020202020204" pitchFamily="34" charset="0"/>
            </a:rPr>
            <a:t>ment of Approval and Accuracy</a:t>
          </a:r>
        </a:p>
        <a:p>
          <a:endParaRPr lang="en-US" sz="900" b="1" u="sng">
            <a:latin typeface="Arial" panose="020B0604020202020204" pitchFamily="34" charset="0"/>
            <a:cs typeface="Arial" panose="020B0604020202020204" pitchFamily="34" charset="0"/>
          </a:endParaRPr>
        </a:p>
        <a:p>
          <a:r>
            <a:rPr lang="en-US" sz="900">
              <a:latin typeface="Arial" panose="020B0604020202020204" pitchFamily="34" charset="0"/>
              <a:cs typeface="Arial" panose="020B0604020202020204" pitchFamily="34" charset="0"/>
            </a:rPr>
            <a:t>The signing County Waiver Agency (CWA) representative</a:t>
          </a:r>
          <a:r>
            <a:rPr lang="en-US" sz="900" baseline="0">
              <a:latin typeface="Arial" panose="020B0604020202020204" pitchFamily="34" charset="0"/>
              <a:cs typeface="Arial" panose="020B0604020202020204" pitchFamily="34" charset="0"/>
            </a:rPr>
            <a:t> </a:t>
          </a:r>
          <a:r>
            <a:rPr lang="en-US" sz="900">
              <a:latin typeface="Arial" panose="020B0604020202020204" pitchFamily="34" charset="0"/>
              <a:cs typeface="Arial" panose="020B0604020202020204" pitchFamily="34" charset="0"/>
            </a:rPr>
            <a:t>certifies that the total service expenditure and administrative costs reported in this form are accurate and correct and were incurred solely</a:t>
          </a:r>
          <a:r>
            <a:rPr lang="en-US" sz="900" baseline="0">
              <a:latin typeface="Arial" panose="020B0604020202020204" pitchFamily="34" charset="0"/>
              <a:cs typeface="Arial" panose="020B0604020202020204" pitchFamily="34" charset="0"/>
            </a:rPr>
            <a:t> in connection with</a:t>
          </a:r>
          <a:r>
            <a:rPr lang="en-US" sz="900">
              <a:latin typeface="Arial" panose="020B0604020202020204" pitchFamily="34" charset="0"/>
              <a:cs typeface="Arial" panose="020B0604020202020204" pitchFamily="34" charset="0"/>
            </a:rPr>
            <a:t> </a:t>
          </a:r>
          <a:r>
            <a:rPr lang="en-US" sz="900" b="1">
              <a:solidFill>
                <a:schemeClr val="dk1"/>
              </a:solidFill>
              <a:effectLst/>
              <a:latin typeface="Arial" panose="020B0604020202020204" pitchFamily="34" charset="0"/>
              <a:ea typeface="+mn-ea"/>
              <a:cs typeface="Arial" panose="020B0604020202020204" pitchFamily="34" charset="0"/>
            </a:rPr>
            <a:t>Children's Community Options Program (CCOP) Reconciliation </a:t>
          </a:r>
          <a:r>
            <a:rPr lang="en-US" sz="900">
              <a:latin typeface="Arial" panose="020B0604020202020204" pitchFamily="34" charset="0"/>
              <a:cs typeface="Arial" panose="020B0604020202020204" pitchFamily="34" charset="0"/>
            </a:rPr>
            <a:t> activities. All allocations used to derive these costs follow federally mandated cost accounting principles and adhere to all applicable State and Federal regulations specified in the State and County Contract for Social Services, Community Programs, and Income Maintenance. Additionally, the signing CWA CCOP representative certifies that none of the costs claimed for reimbursement on this form have also been claimed, or allocated, through any other source of reimbursement.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HSCLTSFiscal@dhs.wisconsin.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E92"/>
  <sheetViews>
    <sheetView tabSelected="1" zoomScale="110" zoomScaleNormal="110" zoomScaleSheetLayoutView="80" workbookViewId="0">
      <selection activeCell="B5" sqref="B5"/>
    </sheetView>
  </sheetViews>
  <sheetFormatPr defaultColWidth="8.625" defaultRowHeight="14.3" x14ac:dyDescent="0.2"/>
  <cols>
    <col min="1" max="1" width="18.25" style="3" customWidth="1"/>
    <col min="2" max="2" width="116.75" style="4" customWidth="1"/>
    <col min="3" max="3" width="24.125" style="2" customWidth="1"/>
    <col min="4" max="4" width="4.875" style="5" customWidth="1"/>
    <col min="5" max="5" width="18.875" style="4" customWidth="1"/>
    <col min="6" max="16384" width="8.625" style="5"/>
  </cols>
  <sheetData>
    <row r="1" spans="1:5" ht="18.350000000000001" x14ac:dyDescent="0.3">
      <c r="A1" s="32" t="s">
        <v>133</v>
      </c>
      <c r="B1" s="33"/>
      <c r="C1" s="8"/>
      <c r="D1" s="7"/>
      <c r="E1" s="6"/>
    </row>
    <row r="2" spans="1:5" s="20" customFormat="1" ht="11.55" x14ac:dyDescent="0.2">
      <c r="A2" s="34" t="s">
        <v>160</v>
      </c>
      <c r="B2" s="250"/>
      <c r="C2" s="35"/>
      <c r="D2" s="36"/>
      <c r="E2" s="37"/>
    </row>
    <row r="3" spans="1:5" s="20" customFormat="1" ht="11.55" x14ac:dyDescent="0.2">
      <c r="A3" s="38" t="s">
        <v>132</v>
      </c>
      <c r="B3" s="39"/>
      <c r="C3" s="40"/>
      <c r="D3" s="36"/>
      <c r="E3" s="37"/>
    </row>
    <row r="4" spans="1:5" s="20" customFormat="1" ht="11.55" x14ac:dyDescent="0.2">
      <c r="A4" s="41"/>
      <c r="B4" s="21"/>
      <c r="C4" s="42"/>
      <c r="D4" s="37"/>
      <c r="E4" s="37"/>
    </row>
    <row r="5" spans="1:5" s="20" customFormat="1" ht="11.55" x14ac:dyDescent="0.2">
      <c r="A5" s="43" t="s">
        <v>136</v>
      </c>
      <c r="B5" s="257"/>
      <c r="C5" s="44"/>
      <c r="D5" s="37"/>
      <c r="E5" s="37"/>
    </row>
    <row r="6" spans="1:5" s="20" customFormat="1" ht="11.55" x14ac:dyDescent="0.2">
      <c r="A6" s="45" t="s">
        <v>22</v>
      </c>
      <c r="B6" s="46"/>
      <c r="C6" s="47"/>
      <c r="D6" s="37"/>
      <c r="E6" s="37"/>
    </row>
    <row r="7" spans="1:5" s="20" customFormat="1" ht="11.55" x14ac:dyDescent="0.2">
      <c r="A7" s="48"/>
      <c r="B7" s="49"/>
      <c r="C7" s="47"/>
      <c r="D7" s="37"/>
      <c r="E7" s="37"/>
    </row>
    <row r="8" spans="1:5" s="23" customFormat="1" ht="15.65" x14ac:dyDescent="0.25">
      <c r="A8" s="117" t="s">
        <v>134</v>
      </c>
      <c r="B8" s="118"/>
      <c r="C8" s="119"/>
      <c r="D8" s="120"/>
      <c r="E8" s="121"/>
    </row>
    <row r="9" spans="1:5" s="20" customFormat="1" ht="11.55" x14ac:dyDescent="0.2">
      <c r="A9" s="50" t="s">
        <v>21</v>
      </c>
      <c r="B9" s="51"/>
      <c r="C9" s="52"/>
      <c r="D9" s="36"/>
      <c r="E9" s="37"/>
    </row>
    <row r="10" spans="1:5" s="20" customFormat="1" ht="11.55" x14ac:dyDescent="0.2">
      <c r="A10" s="53" t="s">
        <v>40</v>
      </c>
      <c r="B10" s="54" t="s">
        <v>58</v>
      </c>
      <c r="C10" s="55"/>
      <c r="D10" s="36"/>
      <c r="E10" s="37"/>
    </row>
    <row r="11" spans="1:5" s="20" customFormat="1" ht="11.55" x14ac:dyDescent="0.2">
      <c r="A11" s="53" t="s">
        <v>41</v>
      </c>
      <c r="B11" s="56" t="s">
        <v>59</v>
      </c>
      <c r="C11" s="55"/>
      <c r="D11" s="36"/>
      <c r="E11" s="57"/>
    </row>
    <row r="12" spans="1:5" s="20" customFormat="1" ht="11.55" x14ac:dyDescent="0.2">
      <c r="A12" s="58" t="s">
        <v>42</v>
      </c>
      <c r="B12" s="59" t="s">
        <v>19</v>
      </c>
      <c r="C12" s="60">
        <f>SUM(C10:C11)</f>
        <v>0</v>
      </c>
      <c r="D12" s="36"/>
      <c r="E12" s="37"/>
    </row>
    <row r="13" spans="1:5" s="65" customFormat="1" ht="11.55" x14ac:dyDescent="0.2">
      <c r="A13" s="61"/>
      <c r="B13" s="62"/>
      <c r="C13" s="63"/>
      <c r="D13" s="64"/>
    </row>
    <row r="14" spans="1:5" s="23" customFormat="1" ht="15.65" x14ac:dyDescent="0.25">
      <c r="A14" s="117" t="s">
        <v>129</v>
      </c>
      <c r="B14" s="118"/>
      <c r="C14" s="122"/>
      <c r="D14" s="120"/>
      <c r="E14" s="121"/>
    </row>
    <row r="15" spans="1:5" s="20" customFormat="1" ht="11.55" x14ac:dyDescent="0.2">
      <c r="A15" s="50" t="s">
        <v>21</v>
      </c>
      <c r="B15" s="51"/>
      <c r="C15" s="40"/>
      <c r="D15" s="36"/>
      <c r="E15" s="37"/>
    </row>
    <row r="16" spans="1:5" s="20" customFormat="1" ht="23.1" x14ac:dyDescent="0.2">
      <c r="A16" s="66" t="s">
        <v>43</v>
      </c>
      <c r="B16" s="67" t="s">
        <v>79</v>
      </c>
      <c r="C16" s="68"/>
      <c r="D16" s="36"/>
      <c r="E16" s="69"/>
    </row>
    <row r="17" spans="1:5" s="65" customFormat="1" ht="11.55" x14ac:dyDescent="0.2">
      <c r="A17" s="61"/>
      <c r="B17" s="62"/>
      <c r="C17" s="63"/>
      <c r="D17" s="64"/>
    </row>
    <row r="18" spans="1:5" s="23" customFormat="1" ht="15.65" x14ac:dyDescent="0.25">
      <c r="A18" s="117" t="s">
        <v>135</v>
      </c>
      <c r="B18" s="118"/>
      <c r="C18" s="122"/>
      <c r="D18" s="120"/>
      <c r="E18" s="121"/>
    </row>
    <row r="19" spans="1:5" s="20" customFormat="1" ht="11.55" x14ac:dyDescent="0.2">
      <c r="A19" s="50" t="s">
        <v>28</v>
      </c>
      <c r="B19" s="51"/>
      <c r="C19" s="40"/>
      <c r="D19" s="36"/>
      <c r="E19" s="37"/>
    </row>
    <row r="20" spans="1:5" s="20" customFormat="1" ht="11.55" x14ac:dyDescent="0.2">
      <c r="A20" s="66" t="s">
        <v>61</v>
      </c>
      <c r="B20" s="67" t="s">
        <v>27</v>
      </c>
      <c r="C20" s="55"/>
      <c r="D20" s="36"/>
      <c r="E20" s="37"/>
    </row>
    <row r="21" spans="1:5" s="65" customFormat="1" ht="11.55" x14ac:dyDescent="0.2">
      <c r="A21" s="61"/>
      <c r="B21" s="62"/>
      <c r="C21" s="63"/>
      <c r="D21" s="64"/>
    </row>
    <row r="22" spans="1:5" s="23" customFormat="1" ht="15.65" x14ac:dyDescent="0.25">
      <c r="A22" s="117" t="s">
        <v>130</v>
      </c>
      <c r="B22" s="118"/>
      <c r="C22" s="123"/>
      <c r="D22" s="120"/>
      <c r="E22" s="121"/>
    </row>
    <row r="23" spans="1:5" s="20" customFormat="1" ht="11.55" x14ac:dyDescent="0.2">
      <c r="A23" s="50" t="s">
        <v>115</v>
      </c>
      <c r="B23" s="51"/>
      <c r="C23" s="40"/>
      <c r="D23" s="36"/>
      <c r="E23" s="37"/>
    </row>
    <row r="24" spans="1:5" s="20" customFormat="1" ht="11.55" x14ac:dyDescent="0.2">
      <c r="A24" s="53" t="s">
        <v>47</v>
      </c>
      <c r="B24" s="67" t="s">
        <v>23</v>
      </c>
      <c r="C24" s="68"/>
      <c r="D24" s="36"/>
      <c r="E24" s="37"/>
    </row>
    <row r="25" spans="1:5" s="20" customFormat="1" ht="11.55" x14ac:dyDescent="0.2">
      <c r="A25" s="58" t="s">
        <v>62</v>
      </c>
      <c r="B25" s="70" t="s">
        <v>137</v>
      </c>
      <c r="C25" s="60">
        <f>ROUND(C24*7%,2)</f>
        <v>0</v>
      </c>
      <c r="D25" s="71"/>
      <c r="E25" s="37"/>
    </row>
    <row r="26" spans="1:5" s="20" customFormat="1" ht="11.55" x14ac:dyDescent="0.2">
      <c r="A26" s="53" t="s">
        <v>63</v>
      </c>
      <c r="B26" s="72" t="s">
        <v>138</v>
      </c>
      <c r="C26" s="55"/>
      <c r="D26" s="71"/>
      <c r="E26" s="37"/>
    </row>
    <row r="27" spans="1:5" s="20" customFormat="1" ht="11.55" x14ac:dyDescent="0.2">
      <c r="A27" s="58" t="s">
        <v>64</v>
      </c>
      <c r="B27" s="70" t="s">
        <v>84</v>
      </c>
      <c r="C27" s="60">
        <f>MIN(C24-C26,C12)</f>
        <v>0</v>
      </c>
      <c r="D27" s="71"/>
      <c r="E27" s="37"/>
    </row>
    <row r="28" spans="1:5" s="20" customFormat="1" ht="12.25" thickBot="1" x14ac:dyDescent="0.25">
      <c r="A28" s="58" t="s">
        <v>65</v>
      </c>
      <c r="B28" s="70" t="s">
        <v>85</v>
      </c>
      <c r="C28" s="60">
        <f>MIN(C24-SUM(C26:C27),IF(COUNTBLANK(C16)=1,0,C16))</f>
        <v>0</v>
      </c>
      <c r="D28" s="71"/>
      <c r="E28" s="37"/>
    </row>
    <row r="29" spans="1:5" s="20" customFormat="1" ht="11.55" x14ac:dyDescent="0.2">
      <c r="A29" s="73" t="s">
        <v>66</v>
      </c>
      <c r="B29" s="74" t="s">
        <v>96</v>
      </c>
      <c r="C29" s="75">
        <f>SUM(C27:C28)</f>
        <v>0</v>
      </c>
      <c r="D29" s="71"/>
      <c r="E29" s="37"/>
    </row>
    <row r="30" spans="1:5" s="20" customFormat="1" ht="11.55" x14ac:dyDescent="0.2">
      <c r="A30" s="58" t="s">
        <v>67</v>
      </c>
      <c r="B30" s="70" t="s">
        <v>116</v>
      </c>
      <c r="C30" s="60">
        <f>C24-C26-C29</f>
        <v>0</v>
      </c>
      <c r="D30" s="71"/>
      <c r="E30" s="37"/>
    </row>
    <row r="31" spans="1:5" s="65" customFormat="1" ht="11.55" x14ac:dyDescent="0.2">
      <c r="A31" s="61"/>
      <c r="B31" s="62"/>
      <c r="C31" s="63"/>
      <c r="D31" s="64"/>
    </row>
    <row r="32" spans="1:5" s="23" customFormat="1" ht="16.3" x14ac:dyDescent="0.3">
      <c r="A32" s="30" t="s">
        <v>142</v>
      </c>
      <c r="B32" s="124"/>
      <c r="C32" s="125"/>
      <c r="D32" s="120"/>
      <c r="E32" s="121"/>
    </row>
    <row r="33" spans="1:5" s="81" customFormat="1" ht="11.55" x14ac:dyDescent="0.2">
      <c r="A33" s="76" t="s">
        <v>114</v>
      </c>
      <c r="B33" s="77"/>
      <c r="C33" s="78"/>
      <c r="D33" s="79"/>
      <c r="E33" s="80"/>
    </row>
    <row r="34" spans="1:5" s="20" customFormat="1" ht="11.55" x14ac:dyDescent="0.2">
      <c r="A34" s="58" t="s">
        <v>68</v>
      </c>
      <c r="B34" s="82" t="s">
        <v>26</v>
      </c>
      <c r="C34" s="83">
        <f>'Appendix B - Risk Reserve'!C55</f>
        <v>0</v>
      </c>
      <c r="D34" s="36"/>
      <c r="E34" s="37"/>
    </row>
    <row r="35" spans="1:5" s="20" customFormat="1" ht="11.55" x14ac:dyDescent="0.2">
      <c r="A35" s="58" t="s">
        <v>69</v>
      </c>
      <c r="B35" s="82" t="s">
        <v>86</v>
      </c>
      <c r="C35" s="83">
        <f>-MIN('Appendix B - Risk Reserve'!C56,C12-C27)</f>
        <v>0</v>
      </c>
      <c r="D35" s="36"/>
      <c r="E35" s="37"/>
    </row>
    <row r="36" spans="1:5" s="20" customFormat="1" ht="11.55" x14ac:dyDescent="0.2">
      <c r="A36" s="58" t="s">
        <v>70</v>
      </c>
      <c r="B36" s="82" t="s">
        <v>87</v>
      </c>
      <c r="C36" s="83">
        <f>-MIN('Appendix B - Risk Reserve'!C56+C35,MAX(C16-C28,0))</f>
        <v>0</v>
      </c>
      <c r="D36" s="36"/>
      <c r="E36" s="37"/>
    </row>
    <row r="37" spans="1:5" s="20" customFormat="1" ht="11.55" x14ac:dyDescent="0.2">
      <c r="A37" s="58" t="s">
        <v>71</v>
      </c>
      <c r="B37" s="82" t="s">
        <v>82</v>
      </c>
      <c r="C37" s="83">
        <f>-MIN('Appendix B - Risk Reserve'!C56+C35+C36,C20)</f>
        <v>0</v>
      </c>
      <c r="D37" s="36"/>
      <c r="E37" s="37"/>
    </row>
    <row r="38" spans="1:5" s="20" customFormat="1" ht="12.25" thickBot="1" x14ac:dyDescent="0.25">
      <c r="A38" s="84" t="s">
        <v>72</v>
      </c>
      <c r="B38" s="85" t="s">
        <v>83</v>
      </c>
      <c r="C38" s="86">
        <f>-'Appendix B - Risk Reserve'!$C$57</f>
        <v>0</v>
      </c>
      <c r="D38" s="36"/>
      <c r="E38" s="37"/>
    </row>
    <row r="39" spans="1:5" s="20" customFormat="1" ht="11.55" x14ac:dyDescent="0.2">
      <c r="A39" s="73" t="s">
        <v>73</v>
      </c>
      <c r="B39" s="87" t="s">
        <v>81</v>
      </c>
      <c r="C39" s="88">
        <f>SUM(C34:C38)</f>
        <v>0</v>
      </c>
      <c r="D39" s="36"/>
      <c r="E39" s="37"/>
    </row>
    <row r="40" spans="1:5" s="20" customFormat="1" ht="11.55" x14ac:dyDescent="0.2">
      <c r="A40" s="89"/>
      <c r="B40" s="90"/>
      <c r="C40" s="91"/>
      <c r="D40" s="69"/>
      <c r="E40" s="37"/>
    </row>
    <row r="41" spans="1:5" s="20" customFormat="1" ht="11.55" x14ac:dyDescent="0.2">
      <c r="A41" s="92" t="s">
        <v>74</v>
      </c>
      <c r="B41" s="93" t="s">
        <v>89</v>
      </c>
      <c r="C41" s="94">
        <f>'Appendix B - Risk Reserve'!C15</f>
        <v>0</v>
      </c>
      <c r="D41" s="36"/>
      <c r="E41" s="37"/>
    </row>
    <row r="42" spans="1:5" s="20" customFormat="1" ht="11.55" x14ac:dyDescent="0.2">
      <c r="A42" s="84" t="s">
        <v>75</v>
      </c>
      <c r="B42" s="85" t="s">
        <v>90</v>
      </c>
      <c r="C42" s="86">
        <f>'Appendix B - Risk Reserve'!C21</f>
        <v>0</v>
      </c>
      <c r="D42" s="36"/>
      <c r="E42" s="37"/>
    </row>
    <row r="43" spans="1:5" s="20" customFormat="1" ht="12.25" thickBot="1" x14ac:dyDescent="0.25">
      <c r="A43" s="84" t="s">
        <v>76</v>
      </c>
      <c r="B43" s="85" t="s">
        <v>110</v>
      </c>
      <c r="C43" s="86">
        <f>'Appendix B - Risk Reserve'!C48+'Appendix B - Risk Reserve'!C49-C42</f>
        <v>0</v>
      </c>
      <c r="D43" s="36"/>
      <c r="E43" s="37"/>
    </row>
    <row r="44" spans="1:5" s="20" customFormat="1" ht="11.55" x14ac:dyDescent="0.2">
      <c r="A44" s="73" t="s">
        <v>77</v>
      </c>
      <c r="B44" s="87" t="s">
        <v>60</v>
      </c>
      <c r="C44" s="88">
        <f>'Appendix B - Risk Reserve'!C50</f>
        <v>0</v>
      </c>
      <c r="D44" s="36"/>
      <c r="E44" s="37"/>
    </row>
    <row r="45" spans="1:5" s="20" customFormat="1" ht="11.55" x14ac:dyDescent="0.2">
      <c r="A45" s="58" t="s">
        <v>97</v>
      </c>
      <c r="B45" s="95" t="s">
        <v>29</v>
      </c>
      <c r="C45" s="96">
        <f>'Appendix B - Risk Reserve'!C51</f>
        <v>0</v>
      </c>
      <c r="D45" s="36"/>
      <c r="E45" s="37"/>
    </row>
    <row r="46" spans="1:5" s="20" customFormat="1" ht="12.25" thickBot="1" x14ac:dyDescent="0.25">
      <c r="A46" s="84" t="s">
        <v>98</v>
      </c>
      <c r="B46" s="97" t="s">
        <v>31</v>
      </c>
      <c r="C46" s="98">
        <f>'Appendix B - Risk Reserve'!C52</f>
        <v>0</v>
      </c>
      <c r="D46" s="36"/>
      <c r="E46" s="37"/>
    </row>
    <row r="47" spans="1:5" s="20" customFormat="1" ht="12.25" thickTop="1" x14ac:dyDescent="0.2">
      <c r="A47" s="99" t="s">
        <v>99</v>
      </c>
      <c r="B47" s="100" t="s">
        <v>139</v>
      </c>
      <c r="C47" s="101">
        <f>'Appendix B - Risk Reserve'!C53</f>
        <v>0</v>
      </c>
      <c r="D47" s="36"/>
      <c r="E47" s="37"/>
    </row>
    <row r="48" spans="1:5" s="20" customFormat="1" ht="11.55" x14ac:dyDescent="0.2">
      <c r="A48" s="58" t="s">
        <v>100</v>
      </c>
      <c r="B48" s="82" t="s">
        <v>95</v>
      </c>
      <c r="C48" s="102">
        <f>'Appendix B - Risk Reserve'!C60</f>
        <v>0</v>
      </c>
      <c r="D48" s="36"/>
      <c r="E48" s="37"/>
    </row>
    <row r="49" spans="1:5" s="65" customFormat="1" ht="11.55" x14ac:dyDescent="0.2">
      <c r="A49" s="61"/>
      <c r="B49" s="62"/>
      <c r="C49" s="63"/>
      <c r="D49" s="64"/>
    </row>
    <row r="50" spans="1:5" s="23" customFormat="1" ht="16.3" x14ac:dyDescent="0.25">
      <c r="A50" s="126" t="s">
        <v>143</v>
      </c>
      <c r="B50" s="127"/>
      <c r="C50" s="128"/>
      <c r="D50" s="120"/>
      <c r="E50" s="129"/>
    </row>
    <row r="51" spans="1:5" s="20" customFormat="1" ht="11.55" x14ac:dyDescent="0.2">
      <c r="A51" s="104" t="s">
        <v>111</v>
      </c>
      <c r="B51" s="105"/>
      <c r="C51" s="106"/>
      <c r="D51" s="36"/>
      <c r="E51" s="103"/>
    </row>
    <row r="52" spans="1:5" s="20" customFormat="1" ht="11.55" x14ac:dyDescent="0.2">
      <c r="A52" s="58" t="s">
        <v>101</v>
      </c>
      <c r="B52" s="107" t="s">
        <v>50</v>
      </c>
      <c r="C52" s="83">
        <f>'Appendix C - Admin Expenses'!C12</f>
        <v>0</v>
      </c>
      <c r="D52" s="36"/>
      <c r="E52" s="37"/>
    </row>
    <row r="53" spans="1:5" s="20" customFormat="1" ht="11.55" x14ac:dyDescent="0.2">
      <c r="A53" s="108" t="s">
        <v>102</v>
      </c>
      <c r="B53" s="107" t="s">
        <v>49</v>
      </c>
      <c r="C53" s="60" t="str">
        <f>'Appendix C - Admin Expenses'!C14</f>
        <v>No</v>
      </c>
      <c r="D53" s="36"/>
      <c r="E53" s="37"/>
    </row>
    <row r="54" spans="1:5" s="20" customFormat="1" ht="11.55" x14ac:dyDescent="0.2">
      <c r="A54" s="108" t="s">
        <v>103</v>
      </c>
      <c r="B54" s="107" t="s">
        <v>51</v>
      </c>
      <c r="C54" s="83">
        <f>'Appendix C - Admin Expenses'!C24</f>
        <v>0</v>
      </c>
      <c r="D54" s="36"/>
      <c r="E54" s="37"/>
    </row>
    <row r="55" spans="1:5" s="20" customFormat="1" ht="23.1" x14ac:dyDescent="0.2">
      <c r="A55" s="108" t="s">
        <v>104</v>
      </c>
      <c r="B55" s="107" t="s">
        <v>140</v>
      </c>
      <c r="C55" s="83">
        <f>'Appendix C - Admin Expenses'!C11-'Appendix A - CCOP Utilization'!C52</f>
        <v>0</v>
      </c>
      <c r="D55" s="36"/>
      <c r="E55" s="37"/>
    </row>
    <row r="56" spans="1:5" s="20" customFormat="1" ht="11.55" x14ac:dyDescent="0.2">
      <c r="A56" s="109"/>
      <c r="B56" s="110"/>
      <c r="C56" s="111"/>
      <c r="D56" s="69"/>
      <c r="E56" s="69"/>
    </row>
    <row r="57" spans="1:5" s="23" customFormat="1" ht="16.3" x14ac:dyDescent="0.25">
      <c r="A57" s="130" t="s">
        <v>144</v>
      </c>
      <c r="B57" s="131"/>
      <c r="C57" s="132"/>
      <c r="D57" s="120"/>
      <c r="E57" s="129"/>
    </row>
    <row r="58" spans="1:5" s="20" customFormat="1" ht="23.1" x14ac:dyDescent="0.2">
      <c r="A58" s="58" t="s">
        <v>105</v>
      </c>
      <c r="B58" s="107" t="s">
        <v>182</v>
      </c>
      <c r="C58" s="83">
        <f>C12-C27+C35</f>
        <v>0</v>
      </c>
      <c r="D58" s="36"/>
      <c r="E58" s="37"/>
    </row>
    <row r="59" spans="1:5" s="20" customFormat="1" ht="11.55" x14ac:dyDescent="0.2">
      <c r="A59" s="108" t="s">
        <v>106</v>
      </c>
      <c r="B59" s="107" t="s">
        <v>179</v>
      </c>
      <c r="C59" s="83">
        <f>C16-C28+C36</f>
        <v>0</v>
      </c>
      <c r="D59" s="36"/>
      <c r="E59" s="37"/>
    </row>
    <row r="60" spans="1:5" s="20" customFormat="1" ht="11.55" x14ac:dyDescent="0.2">
      <c r="A60" s="108" t="s">
        <v>107</v>
      </c>
      <c r="B60" s="107" t="s">
        <v>181</v>
      </c>
      <c r="C60" s="83">
        <f>C20+C37</f>
        <v>0</v>
      </c>
      <c r="D60" s="36"/>
      <c r="E60" s="37"/>
    </row>
    <row r="61" spans="1:5" s="20" customFormat="1" ht="23.1" x14ac:dyDescent="0.2">
      <c r="A61" s="108" t="s">
        <v>108</v>
      </c>
      <c r="B61" s="107" t="s">
        <v>180</v>
      </c>
      <c r="C61" s="83">
        <f>'Appendix C - Admin Expenses'!C12</f>
        <v>0</v>
      </c>
      <c r="D61" s="36"/>
      <c r="E61" s="37"/>
    </row>
    <row r="62" spans="1:5" s="20" customFormat="1" ht="12.25" thickBot="1" x14ac:dyDescent="0.25">
      <c r="A62" s="112" t="s">
        <v>109</v>
      </c>
      <c r="B62" s="113" t="s">
        <v>141</v>
      </c>
      <c r="C62" s="86">
        <f>C34</f>
        <v>0</v>
      </c>
      <c r="D62" s="36"/>
      <c r="E62" s="37"/>
    </row>
    <row r="63" spans="1:5" s="20" customFormat="1" ht="11.55" x14ac:dyDescent="0.2">
      <c r="A63" s="73" t="s">
        <v>117</v>
      </c>
      <c r="B63" s="114" t="s">
        <v>118</v>
      </c>
      <c r="C63" s="88">
        <f>SUM(C58:C62)</f>
        <v>0</v>
      </c>
      <c r="D63" s="36"/>
      <c r="E63" s="37"/>
    </row>
    <row r="64" spans="1:5" s="20" customFormat="1" ht="11.55" x14ac:dyDescent="0.2">
      <c r="A64" s="109"/>
      <c r="B64" s="110"/>
      <c r="C64" s="111"/>
      <c r="D64" s="69"/>
      <c r="E64" s="69"/>
    </row>
    <row r="65" spans="1:5" s="20" customFormat="1" ht="11.55" x14ac:dyDescent="0.2">
      <c r="A65" s="115" t="s">
        <v>54</v>
      </c>
      <c r="C65" s="111"/>
      <c r="D65" s="69"/>
      <c r="E65" s="69"/>
    </row>
    <row r="66" spans="1:5" s="20" customFormat="1" ht="11.55" x14ac:dyDescent="0.2">
      <c r="A66" s="41"/>
      <c r="B66" s="21"/>
      <c r="C66" s="42"/>
      <c r="E66" s="116"/>
    </row>
    <row r="67" spans="1:5" s="20" customFormat="1" ht="11.55" x14ac:dyDescent="0.2">
      <c r="A67" s="41"/>
      <c r="B67" s="21"/>
      <c r="C67" s="42"/>
      <c r="E67" s="21"/>
    </row>
    <row r="68" spans="1:5" s="20" customFormat="1" ht="11.55" x14ac:dyDescent="0.2">
      <c r="A68" s="41"/>
      <c r="B68" s="21"/>
      <c r="C68" s="42"/>
      <c r="E68" s="21"/>
    </row>
    <row r="69" spans="1:5" s="20" customFormat="1" ht="11.55" x14ac:dyDescent="0.2">
      <c r="A69" s="41"/>
      <c r="B69" s="21"/>
      <c r="C69" s="42"/>
      <c r="E69" s="21"/>
    </row>
    <row r="70" spans="1:5" s="20" customFormat="1" ht="11.55" x14ac:dyDescent="0.2">
      <c r="A70" s="41"/>
      <c r="B70" s="21"/>
      <c r="C70" s="42"/>
      <c r="E70" s="21"/>
    </row>
    <row r="71" spans="1:5" s="20" customFormat="1" ht="11.55" x14ac:dyDescent="0.2">
      <c r="A71" s="41"/>
      <c r="B71" s="21"/>
      <c r="C71" s="42"/>
      <c r="E71" s="21"/>
    </row>
    <row r="72" spans="1:5" s="20" customFormat="1" ht="11.55" x14ac:dyDescent="0.2">
      <c r="A72" s="41"/>
      <c r="B72" s="21"/>
      <c r="C72" s="42"/>
      <c r="E72" s="21"/>
    </row>
    <row r="73" spans="1:5" s="20" customFormat="1" ht="11.55" x14ac:dyDescent="0.2">
      <c r="A73" s="41"/>
      <c r="B73" s="21"/>
      <c r="C73" s="42"/>
      <c r="E73" s="21"/>
    </row>
    <row r="74" spans="1:5" s="20" customFormat="1" ht="11.55" x14ac:dyDescent="0.2">
      <c r="A74" s="41"/>
      <c r="B74" s="21"/>
      <c r="C74" s="42"/>
      <c r="E74" s="21"/>
    </row>
    <row r="75" spans="1:5" s="20" customFormat="1" ht="11.55" x14ac:dyDescent="0.2">
      <c r="A75" s="41"/>
      <c r="B75" s="21"/>
      <c r="C75" s="42"/>
      <c r="E75" s="21"/>
    </row>
    <row r="76" spans="1:5" s="20" customFormat="1" ht="11.55" x14ac:dyDescent="0.2">
      <c r="A76" s="41"/>
      <c r="B76" s="21"/>
      <c r="C76" s="42"/>
      <c r="E76" s="21"/>
    </row>
    <row r="77" spans="1:5" s="20" customFormat="1" ht="11.55" x14ac:dyDescent="0.2">
      <c r="A77" s="41"/>
      <c r="B77" s="21"/>
      <c r="C77" s="42"/>
      <c r="E77" s="21"/>
    </row>
    <row r="78" spans="1:5" s="20" customFormat="1" ht="11.55" x14ac:dyDescent="0.2">
      <c r="A78" s="41"/>
      <c r="B78" s="21"/>
      <c r="C78" s="42"/>
      <c r="E78" s="21"/>
    </row>
    <row r="79" spans="1:5" s="20" customFormat="1" ht="11.55" x14ac:dyDescent="0.2">
      <c r="A79" s="41"/>
      <c r="B79" s="21"/>
      <c r="C79" s="42"/>
      <c r="E79" s="21"/>
    </row>
    <row r="80" spans="1:5" ht="13.6" x14ac:dyDescent="0.2">
      <c r="A80" s="5"/>
      <c r="B80" s="5"/>
    </row>
    <row r="81" spans="1:5" ht="13.6" x14ac:dyDescent="0.2">
      <c r="A81" s="5"/>
      <c r="B81" s="5"/>
      <c r="E81" s="5"/>
    </row>
    <row r="82" spans="1:5" ht="13.6" x14ac:dyDescent="0.2">
      <c r="A82" s="5"/>
      <c r="B82" s="5"/>
      <c r="E82" s="5"/>
    </row>
    <row r="83" spans="1:5" ht="13.6" x14ac:dyDescent="0.2">
      <c r="A83" s="5"/>
      <c r="B83" s="5"/>
      <c r="E83" s="5"/>
    </row>
    <row r="84" spans="1:5" ht="13.6" x14ac:dyDescent="0.2">
      <c r="A84" s="5"/>
      <c r="B84" s="5"/>
      <c r="E84" s="5"/>
    </row>
    <row r="85" spans="1:5" ht="13.6" x14ac:dyDescent="0.2">
      <c r="A85" s="5"/>
      <c r="B85" s="5"/>
      <c r="E85" s="5"/>
    </row>
    <row r="86" spans="1:5" ht="13.6" x14ac:dyDescent="0.2">
      <c r="A86" s="5"/>
      <c r="B86" s="5"/>
      <c r="E86" s="5"/>
    </row>
    <row r="87" spans="1:5" ht="13.6" x14ac:dyDescent="0.2">
      <c r="A87" s="5"/>
      <c r="B87" s="5"/>
      <c r="E87" s="5"/>
    </row>
    <row r="88" spans="1:5" ht="13.6" x14ac:dyDescent="0.2">
      <c r="A88" s="5"/>
      <c r="B88" s="5"/>
      <c r="E88" s="5"/>
    </row>
    <row r="89" spans="1:5" ht="13.6" x14ac:dyDescent="0.2">
      <c r="A89" s="5"/>
      <c r="B89" s="5"/>
      <c r="E89" s="5"/>
    </row>
    <row r="90" spans="1:5" ht="13.6" x14ac:dyDescent="0.2">
      <c r="A90" s="5"/>
      <c r="B90" s="5"/>
      <c r="E90" s="5"/>
    </row>
    <row r="91" spans="1:5" ht="13.6" x14ac:dyDescent="0.2">
      <c r="A91" s="5"/>
      <c r="B91" s="5"/>
      <c r="E91" s="5"/>
    </row>
    <row r="92" spans="1:5" x14ac:dyDescent="0.2">
      <c r="E92" s="5"/>
    </row>
  </sheetData>
  <sheetProtection algorithmName="SHA-512" hashValue="KuSuHyMKEKK2ZBIrH8wV69rTtSXoOrr/HiaQzM/8wqP04DccnD13RBchK2mim+epXIRPi3bst89ILX22nvLxKA==" saltValue="OtAZRN+K9QzyZEsF8sngVQ==" spinCount="100000" sheet="1" objects="1" scenarios="1"/>
  <protectedRanges>
    <protectedRange sqref="C34:C48" name="Range1"/>
  </protectedRanges>
  <conditionalFormatting sqref="C26">
    <cfRule type="cellIs" dxfId="8" priority="9" operator="greaterThan">
      <formula>$C$25</formula>
    </cfRule>
  </conditionalFormatting>
  <conditionalFormatting sqref="C54">
    <cfRule type="expression" dxfId="7" priority="4">
      <formula>AND($C$53="Yes",$C$54&lt;=0)</formula>
    </cfRule>
  </conditionalFormatting>
  <conditionalFormatting sqref="C48">
    <cfRule type="cellIs" dxfId="6" priority="3" operator="equal">
      <formula>0</formula>
    </cfRule>
  </conditionalFormatting>
  <conditionalFormatting sqref="C58:C63">
    <cfRule type="cellIs" dxfId="5" priority="2" operator="lessThan">
      <formula>0</formula>
    </cfRule>
  </conditionalFormatting>
  <dataValidations disablePrompts="1" count="3">
    <dataValidation type="whole" errorStyle="warning" showInputMessage="1" showErrorMessage="1" errorTitle="Reconciled Year" error="The reconciled year must be a whole number between 2000 and 2999" promptTitle="Reconciled Year" prompt="Enter the contract year being reconciled" sqref="B6">
      <formula1>2000</formula1>
      <formula2>2999</formula2>
    </dataValidation>
    <dataValidation type="decimal" allowBlank="1" showInputMessage="1" showErrorMessage="1" errorTitle="TCM admin offset too high" error="TCM applied to admin may not exceed 7% of total TCM collections._x000a__x000a_Must be entered as a positive number." promptTitle="TCM revenue applied to admin" prompt="TCM applied to CCOP administrative expenses may not exceed 7% of total TCM collections" sqref="C26">
      <formula1>0</formula1>
      <formula2>$C$25</formula2>
    </dataValidation>
    <dataValidation type="decimal" operator="greaterThanOrEqual" allowBlank="1" showInputMessage="1" showErrorMessage="1" error="Must be entered as a positive number." sqref="C24 C20 C16 C10:C11">
      <formula1>0</formula1>
    </dataValidation>
  </dataValidations>
  <printOptions horizontalCentered="1" verticalCentered="1"/>
  <pageMargins left="0.45" right="0.45" top="0.75" bottom="0.5" header="0.55000000000000004" footer="0.3"/>
  <pageSetup scale="59" orientation="portrait" r:id="rId1"/>
  <headerFooter>
    <oddHeader>&amp;L&amp;"Arial,Bold"&amp;10DEPARTMENT OF HEALTH SERVICES
&amp;"Arial,Regular"Division of Medicaid Services
F-01997 (02/2022)
&amp;"Arial,Bold"
&amp;R&amp;"Arial,Bold"&amp;10STATE OF WISCONSIN</oddHeader>
    <oddFooter>&amp;C&amp;P</oddFooter>
  </headerFooter>
  <drawing r:id="rId2"/>
  <extLst>
    <ext xmlns:x14="http://schemas.microsoft.com/office/spreadsheetml/2009/9/main" uri="{78C0D931-6437-407d-A8EE-F0AAD7539E65}">
      <x14:conditionalFormattings>
        <x14:conditionalFormatting xmlns:xm="http://schemas.microsoft.com/office/excel/2006/main">
          <x14:cfRule type="cellIs" priority="5" operator="lessThan" id="{DF57FB52-DF4D-48B1-B45F-2BE9016C9478}">
            <xm:f>-'Appendix C - Admin Expenses'!$C$8</xm:f>
            <x14:dxf>
              <font>
                <b/>
                <i val="0"/>
                <color theme="0"/>
              </font>
              <fill>
                <patternFill>
                  <bgColor rgb="FFFF0000"/>
                </patternFill>
              </fill>
            </x14:dxf>
          </x14:cfRule>
          <xm:sqref>C38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2:G99"/>
  <sheetViews>
    <sheetView zoomScale="130" zoomScaleNormal="130" zoomScaleSheetLayoutView="80" workbookViewId="0">
      <selection activeCell="B4" sqref="B4"/>
    </sheetView>
  </sheetViews>
  <sheetFormatPr defaultColWidth="8.625" defaultRowHeight="11.55" x14ac:dyDescent="0.2"/>
  <cols>
    <col min="1" max="1" width="7" style="41" customWidth="1"/>
    <col min="2" max="2" width="114.75" style="21" customWidth="1"/>
    <col min="3" max="3" width="15.375" style="42" customWidth="1"/>
    <col min="4" max="4" width="4.875" style="20" customWidth="1"/>
    <col min="5" max="5" width="18.875" style="21" customWidth="1"/>
    <col min="6" max="16384" width="8.625" style="20"/>
  </cols>
  <sheetData>
    <row r="2" spans="1:6" s="192" customFormat="1" ht="18.350000000000001" x14ac:dyDescent="0.3">
      <c r="A2" s="31" t="s">
        <v>131</v>
      </c>
      <c r="B2" s="188"/>
      <c r="C2" s="189"/>
      <c r="D2" s="190"/>
      <c r="E2" s="191"/>
    </row>
    <row r="3" spans="1:6" x14ac:dyDescent="0.2">
      <c r="A3" s="76" t="s">
        <v>126</v>
      </c>
      <c r="B3" s="133"/>
      <c r="C3" s="134"/>
      <c r="D3" s="36"/>
      <c r="E3" s="37"/>
    </row>
    <row r="4" spans="1:6" s="178" customFormat="1" x14ac:dyDescent="0.2">
      <c r="A4" s="198" t="s">
        <v>36</v>
      </c>
      <c r="B4" s="199">
        <f>'Appendix A - CCOP Utilization'!B5</f>
        <v>0</v>
      </c>
      <c r="C4" s="200"/>
      <c r="D4" s="187"/>
      <c r="E4" s="201"/>
      <c r="F4" s="187"/>
    </row>
    <row r="5" spans="1:6" x14ac:dyDescent="0.2">
      <c r="A5" s="135"/>
      <c r="B5" s="136"/>
      <c r="C5" s="137"/>
      <c r="D5" s="69"/>
      <c r="E5" s="37"/>
    </row>
    <row r="6" spans="1:6" s="195" customFormat="1" ht="16.3" x14ac:dyDescent="0.25">
      <c r="A6" s="258" t="s">
        <v>80</v>
      </c>
      <c r="B6" s="259"/>
      <c r="C6" s="22"/>
      <c r="D6" s="193"/>
      <c r="E6" s="194"/>
    </row>
    <row r="7" spans="1:6" s="139" customFormat="1" x14ac:dyDescent="0.25">
      <c r="A7" s="260" t="s">
        <v>57</v>
      </c>
      <c r="B7" s="261"/>
      <c r="C7" s="140"/>
      <c r="D7" s="138"/>
      <c r="E7" s="115"/>
    </row>
    <row r="8" spans="1:6" x14ac:dyDescent="0.2">
      <c r="A8" s="141" t="s">
        <v>52</v>
      </c>
      <c r="B8" s="142"/>
      <c r="C8" s="143"/>
      <c r="D8" s="36"/>
      <c r="E8" s="37"/>
    </row>
    <row r="9" spans="1:6" x14ac:dyDescent="0.2">
      <c r="A9" s="141" t="s">
        <v>53</v>
      </c>
      <c r="B9" s="142"/>
      <c r="C9" s="143"/>
      <c r="D9" s="36"/>
      <c r="E9" s="37"/>
    </row>
    <row r="10" spans="1:6" x14ac:dyDescent="0.2">
      <c r="A10" s="141" t="s">
        <v>94</v>
      </c>
      <c r="B10" s="142"/>
      <c r="C10" s="143"/>
      <c r="D10" s="36"/>
      <c r="E10" s="37"/>
    </row>
    <row r="11" spans="1:6" x14ac:dyDescent="0.2">
      <c r="A11" s="141" t="s">
        <v>93</v>
      </c>
      <c r="B11" s="142"/>
      <c r="C11" s="143"/>
      <c r="D11" s="36"/>
      <c r="E11" s="37"/>
    </row>
    <row r="12" spans="1:6" x14ac:dyDescent="0.2">
      <c r="A12" s="144"/>
      <c r="B12" s="145"/>
      <c r="C12" s="145"/>
      <c r="D12" s="69"/>
      <c r="E12" s="37"/>
    </row>
    <row r="13" spans="1:6" s="23" customFormat="1" ht="15.65" x14ac:dyDescent="0.25">
      <c r="A13" s="30" t="s">
        <v>125</v>
      </c>
      <c r="B13" s="124"/>
      <c r="C13" s="125"/>
      <c r="D13" s="120"/>
      <c r="E13" s="121"/>
    </row>
    <row r="14" spans="1:6" x14ac:dyDescent="0.2">
      <c r="A14" s="76" t="s">
        <v>126</v>
      </c>
      <c r="B14" s="133"/>
      <c r="C14" s="134"/>
      <c r="D14" s="36"/>
      <c r="E14" s="37"/>
    </row>
    <row r="15" spans="1:6" x14ac:dyDescent="0.2">
      <c r="A15" s="53" t="s">
        <v>40</v>
      </c>
      <c r="B15" s="146" t="s">
        <v>89</v>
      </c>
      <c r="C15" s="147"/>
      <c r="D15" s="36"/>
      <c r="E15" s="37"/>
    </row>
    <row r="16" spans="1:6" x14ac:dyDescent="0.2">
      <c r="A16" s="148"/>
      <c r="B16" s="149"/>
      <c r="C16" s="137"/>
      <c r="D16" s="69"/>
      <c r="E16" s="37"/>
    </row>
    <row r="17" spans="1:5" s="5" customFormat="1" ht="14.3" x14ac:dyDescent="0.2">
      <c r="A17" s="24" t="s">
        <v>161</v>
      </c>
      <c r="B17" s="25"/>
      <c r="C17" s="26"/>
      <c r="D17" s="7"/>
      <c r="E17" s="6"/>
    </row>
    <row r="18" spans="1:5" x14ac:dyDescent="0.2">
      <c r="A18" s="150" t="s">
        <v>127</v>
      </c>
      <c r="B18" s="151"/>
      <c r="C18" s="152"/>
      <c r="D18" s="36"/>
      <c r="E18" s="37"/>
    </row>
    <row r="19" spans="1:5" x14ac:dyDescent="0.2">
      <c r="A19" s="153" t="s">
        <v>113</v>
      </c>
      <c r="B19" s="154"/>
      <c r="C19" s="155"/>
      <c r="D19" s="36"/>
      <c r="E19" s="37"/>
    </row>
    <row r="20" spans="1:5" ht="23.1" x14ac:dyDescent="0.2">
      <c r="A20" s="53" t="s">
        <v>41</v>
      </c>
      <c r="B20" s="146" t="s">
        <v>145</v>
      </c>
      <c r="C20" s="147"/>
      <c r="D20" s="36"/>
      <c r="E20" s="37"/>
    </row>
    <row r="21" spans="1:5" x14ac:dyDescent="0.2">
      <c r="A21" s="53" t="s">
        <v>42</v>
      </c>
      <c r="B21" s="146" t="s">
        <v>34</v>
      </c>
      <c r="C21" s="147"/>
      <c r="D21" s="36"/>
      <c r="E21" s="37"/>
    </row>
    <row r="22" spans="1:5" x14ac:dyDescent="0.2">
      <c r="A22" s="53" t="s">
        <v>43</v>
      </c>
      <c r="B22" s="146" t="s">
        <v>171</v>
      </c>
      <c r="C22" s="147"/>
      <c r="D22" s="36"/>
      <c r="E22" s="37"/>
    </row>
    <row r="23" spans="1:5" x14ac:dyDescent="0.2">
      <c r="A23" s="53" t="s">
        <v>61</v>
      </c>
      <c r="B23" s="146" t="s">
        <v>175</v>
      </c>
      <c r="C23" s="147"/>
      <c r="D23" s="36"/>
      <c r="E23" s="37"/>
    </row>
    <row r="24" spans="1:5" x14ac:dyDescent="0.2">
      <c r="A24" s="148"/>
      <c r="B24" s="149"/>
      <c r="C24" s="137"/>
      <c r="D24" s="69"/>
      <c r="E24" s="37"/>
    </row>
    <row r="25" spans="1:5" s="5" customFormat="1" ht="14.3" x14ac:dyDescent="0.2">
      <c r="A25" s="24" t="s">
        <v>162</v>
      </c>
      <c r="B25" s="25"/>
      <c r="C25" s="26"/>
      <c r="D25" s="7"/>
      <c r="E25" s="6"/>
    </row>
    <row r="26" spans="1:5" x14ac:dyDescent="0.2">
      <c r="A26" s="150" t="s">
        <v>146</v>
      </c>
      <c r="B26" s="151"/>
      <c r="C26" s="152"/>
      <c r="D26" s="36"/>
      <c r="E26" s="37"/>
    </row>
    <row r="27" spans="1:5" x14ac:dyDescent="0.2">
      <c r="A27" s="153" t="s">
        <v>113</v>
      </c>
      <c r="B27" s="154"/>
      <c r="C27" s="155"/>
      <c r="D27" s="36"/>
      <c r="E27" s="37"/>
    </row>
    <row r="28" spans="1:5" ht="23.1" x14ac:dyDescent="0.2">
      <c r="A28" s="53" t="s">
        <v>47</v>
      </c>
      <c r="B28" s="146" t="s">
        <v>147</v>
      </c>
      <c r="C28" s="147"/>
      <c r="D28" s="36"/>
      <c r="E28" s="37"/>
    </row>
    <row r="29" spans="1:5" x14ac:dyDescent="0.2">
      <c r="A29" s="53" t="s">
        <v>62</v>
      </c>
      <c r="B29" s="146" t="s">
        <v>174</v>
      </c>
      <c r="C29" s="147"/>
      <c r="D29" s="36"/>
      <c r="E29" s="37"/>
    </row>
    <row r="30" spans="1:5" ht="22.75" customHeight="1" x14ac:dyDescent="0.2">
      <c r="A30" s="53" t="s">
        <v>63</v>
      </c>
      <c r="B30" s="146" t="s">
        <v>176</v>
      </c>
      <c r="C30" s="147"/>
      <c r="D30" s="36"/>
      <c r="E30" s="37"/>
    </row>
    <row r="31" spans="1:5" x14ac:dyDescent="0.2">
      <c r="A31" s="156"/>
      <c r="B31" s="149"/>
      <c r="C31" s="137"/>
      <c r="D31" s="36"/>
      <c r="E31" s="37"/>
    </row>
    <row r="32" spans="1:5" s="5" customFormat="1" ht="14.3" x14ac:dyDescent="0.2">
      <c r="A32" s="27" t="s">
        <v>163</v>
      </c>
      <c r="B32" s="28"/>
      <c r="C32" s="29"/>
      <c r="D32" s="7"/>
      <c r="E32" s="6"/>
    </row>
    <row r="33" spans="1:5" x14ac:dyDescent="0.2">
      <c r="A33" s="157" t="s">
        <v>128</v>
      </c>
      <c r="B33" s="158"/>
      <c r="C33" s="159"/>
      <c r="D33" s="36"/>
      <c r="E33" s="37"/>
    </row>
    <row r="34" spans="1:5" x14ac:dyDescent="0.2">
      <c r="A34" s="160" t="s">
        <v>112</v>
      </c>
      <c r="B34" s="161"/>
      <c r="C34" s="162"/>
      <c r="D34" s="36"/>
      <c r="E34" s="37"/>
    </row>
    <row r="35" spans="1:5" x14ac:dyDescent="0.2">
      <c r="A35" s="53" t="s">
        <v>64</v>
      </c>
      <c r="B35" s="146" t="s">
        <v>24</v>
      </c>
      <c r="C35" s="147"/>
      <c r="D35" s="36"/>
      <c r="E35" s="37"/>
    </row>
    <row r="36" spans="1:5" x14ac:dyDescent="0.2">
      <c r="A36" s="53" t="s">
        <v>65</v>
      </c>
      <c r="B36" s="146" t="s">
        <v>173</v>
      </c>
      <c r="C36" s="147"/>
      <c r="D36" s="36"/>
      <c r="E36" s="37"/>
    </row>
    <row r="37" spans="1:5" x14ac:dyDescent="0.2">
      <c r="A37" s="53" t="s">
        <v>66</v>
      </c>
      <c r="B37" s="146" t="s">
        <v>177</v>
      </c>
      <c r="C37" s="147"/>
      <c r="D37" s="36"/>
      <c r="E37" s="37"/>
    </row>
    <row r="38" spans="1:5" x14ac:dyDescent="0.2">
      <c r="A38" s="148"/>
      <c r="B38" s="149"/>
      <c r="C38" s="137"/>
      <c r="D38" s="69"/>
      <c r="E38" s="37"/>
    </row>
    <row r="39" spans="1:5" s="5" customFormat="1" ht="14.3" x14ac:dyDescent="0.2">
      <c r="A39" s="27" t="s">
        <v>164</v>
      </c>
      <c r="B39" s="28"/>
      <c r="C39" s="29"/>
      <c r="D39" s="7"/>
      <c r="E39" s="6"/>
    </row>
    <row r="40" spans="1:5" x14ac:dyDescent="0.2">
      <c r="A40" s="157" t="s">
        <v>148</v>
      </c>
      <c r="B40" s="158"/>
      <c r="C40" s="159"/>
      <c r="D40" s="36"/>
      <c r="E40" s="37"/>
    </row>
    <row r="41" spans="1:5" x14ac:dyDescent="0.2">
      <c r="A41" s="160" t="s">
        <v>112</v>
      </c>
      <c r="B41" s="161"/>
      <c r="C41" s="162"/>
      <c r="D41" s="36"/>
      <c r="E41" s="37"/>
    </row>
    <row r="42" spans="1:5" x14ac:dyDescent="0.2">
      <c r="A42" s="53" t="s">
        <v>67</v>
      </c>
      <c r="B42" s="146" t="s">
        <v>30</v>
      </c>
      <c r="C42" s="147"/>
      <c r="D42" s="36"/>
      <c r="E42" s="37"/>
    </row>
    <row r="43" spans="1:5" x14ac:dyDescent="0.2">
      <c r="A43" s="53" t="s">
        <v>68</v>
      </c>
      <c r="B43" s="146" t="s">
        <v>172</v>
      </c>
      <c r="C43" s="147"/>
      <c r="D43" s="36"/>
      <c r="E43" s="37"/>
    </row>
    <row r="44" spans="1:5" x14ac:dyDescent="0.2">
      <c r="A44" s="53" t="s">
        <v>69</v>
      </c>
      <c r="B44" s="146" t="s">
        <v>178</v>
      </c>
      <c r="C44" s="147"/>
      <c r="D44" s="36"/>
      <c r="E44" s="37"/>
    </row>
    <row r="45" spans="1:5" x14ac:dyDescent="0.2">
      <c r="A45" s="148"/>
      <c r="B45" s="149"/>
      <c r="C45" s="137"/>
      <c r="D45" s="69"/>
      <c r="E45" s="37"/>
    </row>
    <row r="46" spans="1:5" s="5" customFormat="1" ht="14.3" x14ac:dyDescent="0.2">
      <c r="A46" s="17" t="s">
        <v>25</v>
      </c>
      <c r="B46" s="10"/>
      <c r="C46" s="9"/>
      <c r="D46" s="7"/>
      <c r="E46" s="6"/>
    </row>
    <row r="47" spans="1:5" x14ac:dyDescent="0.2">
      <c r="A47" s="58" t="s">
        <v>70</v>
      </c>
      <c r="B47" s="82" t="s">
        <v>89</v>
      </c>
      <c r="C47" s="83">
        <f>C15</f>
        <v>0</v>
      </c>
      <c r="D47" s="36"/>
      <c r="E47" s="37"/>
    </row>
    <row r="48" spans="1:5" x14ac:dyDescent="0.2">
      <c r="A48" s="58" t="s">
        <v>71</v>
      </c>
      <c r="B48" s="82" t="s">
        <v>33</v>
      </c>
      <c r="C48" s="83">
        <f>C20+C21+C35</f>
        <v>0</v>
      </c>
      <c r="D48" s="36"/>
      <c r="E48" s="37"/>
    </row>
    <row r="49" spans="1:5" ht="12.25" thickBot="1" x14ac:dyDescent="0.25">
      <c r="A49" s="84" t="s">
        <v>72</v>
      </c>
      <c r="B49" s="85" t="s">
        <v>32</v>
      </c>
      <c r="C49" s="86">
        <f>SUM(C22:C23)+SUM(C36:C37)</f>
        <v>0</v>
      </c>
      <c r="D49" s="36"/>
      <c r="E49" s="37"/>
    </row>
    <row r="50" spans="1:5" x14ac:dyDescent="0.2">
      <c r="A50" s="73" t="s">
        <v>73</v>
      </c>
      <c r="B50" s="87" t="s">
        <v>149</v>
      </c>
      <c r="C50" s="88">
        <f>C15+SUM(C20:C23)+SUM(C35:C37)</f>
        <v>0</v>
      </c>
      <c r="D50" s="36"/>
      <c r="E50" s="37"/>
    </row>
    <row r="51" spans="1:5" x14ac:dyDescent="0.2">
      <c r="A51" s="58" t="s">
        <v>74</v>
      </c>
      <c r="B51" s="95" t="s">
        <v>29</v>
      </c>
      <c r="C51" s="96">
        <f>SUM(C28:C30)</f>
        <v>0</v>
      </c>
      <c r="D51" s="36"/>
      <c r="E51" s="37"/>
    </row>
    <row r="52" spans="1:5" ht="12.25" thickBot="1" x14ac:dyDescent="0.25">
      <c r="A52" s="84" t="s">
        <v>75</v>
      </c>
      <c r="B52" s="97" t="s">
        <v>31</v>
      </c>
      <c r="C52" s="98">
        <f>SUM(C42:C44)</f>
        <v>0</v>
      </c>
      <c r="D52" s="36"/>
      <c r="E52" s="37"/>
    </row>
    <row r="53" spans="1:5" ht="12.25" thickTop="1" x14ac:dyDescent="0.2">
      <c r="A53" s="99" t="s">
        <v>76</v>
      </c>
      <c r="B53" s="100" t="s">
        <v>150</v>
      </c>
      <c r="C53" s="101">
        <f>C50+C51+C52</f>
        <v>0</v>
      </c>
      <c r="D53" s="36"/>
      <c r="E53" s="37"/>
    </row>
    <row r="54" spans="1:5" x14ac:dyDescent="0.2">
      <c r="A54" s="148"/>
      <c r="B54" s="149"/>
      <c r="C54" s="163"/>
      <c r="D54" s="69"/>
      <c r="E54" s="37"/>
    </row>
    <row r="55" spans="1:5" x14ac:dyDescent="0.2">
      <c r="A55" s="58" t="s">
        <v>77</v>
      </c>
      <c r="B55" s="82" t="s">
        <v>26</v>
      </c>
      <c r="C55" s="83">
        <f>C20+C28</f>
        <v>0</v>
      </c>
      <c r="D55" s="36"/>
      <c r="E55" s="37"/>
    </row>
    <row r="56" spans="1:5" x14ac:dyDescent="0.2">
      <c r="A56" s="58" t="s">
        <v>97</v>
      </c>
      <c r="B56" s="82" t="s">
        <v>88</v>
      </c>
      <c r="C56" s="83">
        <f>-(C22+C29)</f>
        <v>0</v>
      </c>
      <c r="D56" s="36"/>
      <c r="E56" s="37"/>
    </row>
    <row r="57" spans="1:5" x14ac:dyDescent="0.2">
      <c r="A57" s="58" t="s">
        <v>98</v>
      </c>
      <c r="B57" s="82" t="s">
        <v>151</v>
      </c>
      <c r="C57" s="164">
        <f>-(C23+C30)</f>
        <v>0</v>
      </c>
      <c r="D57" s="36"/>
      <c r="E57" s="37"/>
    </row>
    <row r="58" spans="1:5" x14ac:dyDescent="0.2">
      <c r="A58" s="148"/>
      <c r="B58" s="149"/>
      <c r="C58" s="137"/>
      <c r="D58" s="69"/>
      <c r="E58" s="37"/>
    </row>
    <row r="59" spans="1:5" s="5" customFormat="1" ht="14.3" x14ac:dyDescent="0.2">
      <c r="A59" s="17" t="s">
        <v>37</v>
      </c>
      <c r="B59" s="10"/>
      <c r="C59" s="9"/>
      <c r="D59" s="7"/>
      <c r="E59" s="6"/>
    </row>
    <row r="60" spans="1:5" x14ac:dyDescent="0.2">
      <c r="A60" s="53" t="s">
        <v>99</v>
      </c>
      <c r="B60" s="146" t="s">
        <v>20</v>
      </c>
      <c r="C60" s="165"/>
      <c r="D60" s="36"/>
      <c r="E60" s="69"/>
    </row>
    <row r="61" spans="1:5" s="65" customFormat="1" x14ac:dyDescent="0.2">
      <c r="A61" s="166"/>
      <c r="B61" s="167"/>
      <c r="C61" s="168"/>
      <c r="D61" s="64"/>
    </row>
    <row r="62" spans="1:5" s="196" customFormat="1" ht="14.3" x14ac:dyDescent="0.25">
      <c r="A62" s="14" t="s">
        <v>165</v>
      </c>
      <c r="B62" s="15"/>
      <c r="C62" s="16"/>
      <c r="E62" s="197"/>
    </row>
    <row r="63" spans="1:5" s="174" customFormat="1" x14ac:dyDescent="0.2">
      <c r="A63" s="251" t="s">
        <v>38</v>
      </c>
      <c r="B63" s="252"/>
      <c r="C63" s="253"/>
      <c r="E63" s="175"/>
    </row>
    <row r="64" spans="1:5" s="174" customFormat="1" x14ac:dyDescent="0.2">
      <c r="A64" s="171" t="s">
        <v>39</v>
      </c>
      <c r="B64" s="172"/>
      <c r="C64" s="173"/>
      <c r="E64" s="175"/>
    </row>
    <row r="65" spans="1:7" s="178" customFormat="1" ht="23.1" x14ac:dyDescent="0.2">
      <c r="A65" s="176" t="s">
        <v>35</v>
      </c>
      <c r="B65" s="177" t="s">
        <v>45</v>
      </c>
      <c r="C65" s="176" t="s">
        <v>46</v>
      </c>
    </row>
    <row r="66" spans="1:7" s="178" customFormat="1" x14ac:dyDescent="0.2">
      <c r="A66" s="179" t="str">
        <f>ROMAN(ROWS(A$66:A66))</f>
        <v>I</v>
      </c>
      <c r="B66" s="180"/>
      <c r="C66" s="181"/>
    </row>
    <row r="67" spans="1:7" s="178" customFormat="1" x14ac:dyDescent="0.2">
      <c r="A67" s="179" t="str">
        <f>ROMAN(ROWS(A$66:A67))</f>
        <v>II</v>
      </c>
      <c r="B67" s="180"/>
      <c r="C67" s="181"/>
    </row>
    <row r="68" spans="1:7" s="178" customFormat="1" x14ac:dyDescent="0.2">
      <c r="A68" s="179" t="str">
        <f>ROMAN(ROWS(A$66:A68))</f>
        <v>III</v>
      </c>
      <c r="B68" s="182"/>
      <c r="C68" s="181"/>
    </row>
    <row r="69" spans="1:7" s="178" customFormat="1" x14ac:dyDescent="0.2">
      <c r="A69" s="179" t="str">
        <f>ROMAN(ROWS(A$66:A69))</f>
        <v>IV</v>
      </c>
      <c r="B69" s="183"/>
      <c r="C69" s="181"/>
    </row>
    <row r="70" spans="1:7" s="178" customFormat="1" x14ac:dyDescent="0.2">
      <c r="A70" s="179" t="str">
        <f>ROMAN(ROWS(A$66:A70))</f>
        <v>V</v>
      </c>
      <c r="B70" s="180"/>
      <c r="C70" s="181"/>
    </row>
    <row r="71" spans="1:7" s="178" customFormat="1" x14ac:dyDescent="0.2">
      <c r="A71" s="184"/>
      <c r="B71" s="185" t="s">
        <v>152</v>
      </c>
      <c r="C71" s="186">
        <f>SUM(C66:C70)</f>
        <v>0</v>
      </c>
      <c r="D71" s="187"/>
      <c r="E71" s="187"/>
      <c r="F71" s="187"/>
      <c r="G71" s="187"/>
    </row>
    <row r="73" spans="1:7" x14ac:dyDescent="0.2">
      <c r="A73" s="115" t="s">
        <v>56</v>
      </c>
      <c r="B73" s="20"/>
      <c r="C73" s="111"/>
      <c r="D73" s="69"/>
      <c r="E73" s="69"/>
    </row>
    <row r="74" spans="1:7" x14ac:dyDescent="0.2">
      <c r="E74" s="116"/>
    </row>
    <row r="87" spans="1:5" x14ac:dyDescent="0.2">
      <c r="A87" s="20"/>
      <c r="B87" s="20"/>
    </row>
    <row r="88" spans="1:5" x14ac:dyDescent="0.2">
      <c r="A88" s="20"/>
      <c r="B88" s="20"/>
      <c r="E88" s="20"/>
    </row>
    <row r="89" spans="1:5" x14ac:dyDescent="0.2">
      <c r="A89" s="20"/>
      <c r="B89" s="20"/>
      <c r="E89" s="20"/>
    </row>
    <row r="90" spans="1:5" x14ac:dyDescent="0.2">
      <c r="A90" s="20"/>
      <c r="B90" s="20"/>
      <c r="E90" s="20"/>
    </row>
    <row r="91" spans="1:5" x14ac:dyDescent="0.2">
      <c r="A91" s="20"/>
      <c r="B91" s="20"/>
      <c r="E91" s="20"/>
    </row>
    <row r="92" spans="1:5" x14ac:dyDescent="0.2">
      <c r="A92" s="20"/>
      <c r="B92" s="20"/>
      <c r="E92" s="20"/>
    </row>
    <row r="93" spans="1:5" x14ac:dyDescent="0.2">
      <c r="A93" s="20"/>
      <c r="B93" s="20"/>
      <c r="E93" s="20"/>
    </row>
    <row r="94" spans="1:5" x14ac:dyDescent="0.2">
      <c r="A94" s="20"/>
      <c r="B94" s="20"/>
      <c r="E94" s="20"/>
    </row>
    <row r="95" spans="1:5" x14ac:dyDescent="0.2">
      <c r="A95" s="20"/>
      <c r="B95" s="20"/>
      <c r="E95" s="20"/>
    </row>
    <row r="96" spans="1:5" x14ac:dyDescent="0.2">
      <c r="A96" s="20"/>
      <c r="B96" s="20"/>
      <c r="E96" s="20"/>
    </row>
    <row r="97" spans="1:5" x14ac:dyDescent="0.2">
      <c r="A97" s="20"/>
      <c r="B97" s="20"/>
      <c r="E97" s="20"/>
    </row>
    <row r="98" spans="1:5" x14ac:dyDescent="0.2">
      <c r="A98" s="20"/>
      <c r="B98" s="20"/>
      <c r="E98" s="20"/>
    </row>
    <row r="99" spans="1:5" x14ac:dyDescent="0.2">
      <c r="E99" s="20"/>
    </row>
  </sheetData>
  <sheetProtection algorithmName="SHA-512" hashValue="zAMu7cREvhjrhagaG6tsmUnINX4XrRVBh3fX/TUT/eqqXZZNIDBmwysAOwreTgThqRN7t6xFYfjxdTsFFRoiAQ==" saltValue="fNe3Gn3rDx2rv8WjrKFWGw==" spinCount="100000" sheet="1" objects="1" scenarios="1"/>
  <protectedRanges>
    <protectedRange sqref="C15:C60" name="Range1"/>
  </protectedRanges>
  <mergeCells count="2">
    <mergeCell ref="A6:B6"/>
    <mergeCell ref="A7:B7"/>
  </mergeCells>
  <conditionalFormatting sqref="C71">
    <cfRule type="cellIs" dxfId="3" priority="1" operator="notEqual">
      <formula>$C$57</formula>
    </cfRule>
  </conditionalFormatting>
  <dataValidations count="3">
    <dataValidation type="decimal" operator="lessThanOrEqual" allowBlank="1" showInputMessage="1" showErrorMessage="1" error="Risk reserve withdrawls must be reported as a negative number" prompt="Report risk reserve withdrawls as negative numbers" sqref="C22:C23 C29:C30 C36:C37 C43:C44">
      <formula1>0</formula1>
    </dataValidation>
    <dataValidation type="decimal" operator="greaterThanOrEqual" allowBlank="1" showInputMessage="1" showErrorMessage="1" error="Risk reserve deposits and interest must be reported as positive numbers." sqref="C20:C21 C28 C35 C42">
      <formula1>0</formula1>
    </dataValidation>
    <dataValidation type="decimal" operator="greaterThanOrEqual" allowBlank="1" showInputMessage="1" showErrorMessage="1" error="Requested amount must be a numeral." sqref="C66:C70">
      <formula1>0</formula1>
    </dataValidation>
  </dataValidations>
  <printOptions horizontalCentered="1" verticalCentered="1"/>
  <pageMargins left="0.45" right="0.45" top="0.75" bottom="0.5" header="0.55000000000000004" footer="0.3"/>
  <pageSetup scale="68" orientation="portrait" r:id="rId1"/>
  <headerFooter>
    <oddHeader>&amp;L&amp;"Arial,Bold"&amp;10DEPARTMENT OF HEALTH SERVICES
&amp;"Arial,Regular"Division of Medicaid Services
F- 01997 (02/2022)
&amp;"Arial,Bold"
&amp;R&amp;"Arial,Bold"&amp;10STATE OF WISCONSIN</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2:I41"/>
  <sheetViews>
    <sheetView zoomScale="120" zoomScaleNormal="120" workbookViewId="0">
      <selection activeCell="B5" sqref="B5"/>
    </sheetView>
  </sheetViews>
  <sheetFormatPr defaultColWidth="8.875" defaultRowHeight="11.55" x14ac:dyDescent="0.2"/>
  <cols>
    <col min="1" max="1" width="8.25" style="169" customWidth="1"/>
    <col min="2" max="2" width="108.5" style="239" customWidth="1"/>
    <col min="3" max="3" width="22.25" style="240" customWidth="1"/>
    <col min="4" max="4" width="15.375" style="187" customWidth="1"/>
    <col min="5" max="5" width="11.625" style="187" customWidth="1"/>
    <col min="6" max="6" width="15.125" style="187" customWidth="1"/>
    <col min="7" max="7" width="13" style="187" customWidth="1"/>
    <col min="8" max="8" width="10.5" style="187" customWidth="1"/>
    <col min="9" max="9" width="10.125" style="187" bestFit="1" customWidth="1"/>
    <col min="10" max="10" width="11.125" style="178" customWidth="1"/>
    <col min="11" max="16384" width="8.875" style="178"/>
  </cols>
  <sheetData>
    <row r="2" spans="1:9" s="192" customFormat="1" ht="15.65" customHeight="1" x14ac:dyDescent="0.3">
      <c r="A2" s="241" t="s">
        <v>166</v>
      </c>
      <c r="B2" s="242"/>
      <c r="C2" s="243"/>
      <c r="E2" s="244"/>
    </row>
    <row r="3" spans="1:9" s="20" customFormat="1" x14ac:dyDescent="0.2">
      <c r="A3" s="104" t="s">
        <v>91</v>
      </c>
      <c r="B3" s="105"/>
      <c r="C3" s="106"/>
      <c r="E3" s="103"/>
    </row>
    <row r="4" spans="1:9" s="20" customFormat="1" x14ac:dyDescent="0.2">
      <c r="A4" s="104" t="s">
        <v>92</v>
      </c>
      <c r="B4" s="105"/>
      <c r="C4" s="106"/>
      <c r="E4" s="103"/>
    </row>
    <row r="5" spans="1:9" x14ac:dyDescent="0.2">
      <c r="A5" s="198" t="s">
        <v>36</v>
      </c>
      <c r="B5" s="199">
        <f>'Appendix A - CCOP Utilization'!B5</f>
        <v>0</v>
      </c>
      <c r="C5" s="200"/>
      <c r="E5" s="201"/>
      <c r="G5" s="178"/>
      <c r="H5" s="178"/>
      <c r="I5" s="178"/>
    </row>
    <row r="6" spans="1:9" s="169" customFormat="1" ht="14.45" customHeight="1" x14ac:dyDescent="0.2">
      <c r="A6" s="216"/>
      <c r="B6" s="217"/>
      <c r="C6" s="218"/>
      <c r="E6" s="170"/>
    </row>
    <row r="7" spans="1:9" s="196" customFormat="1" ht="14.45" customHeight="1" x14ac:dyDescent="0.25">
      <c r="A7" s="11" t="s">
        <v>44</v>
      </c>
      <c r="B7" s="12"/>
      <c r="C7" s="13"/>
      <c r="E7" s="197"/>
    </row>
    <row r="8" spans="1:9" s="169" customFormat="1" ht="34.65" x14ac:dyDescent="0.2">
      <c r="A8" s="219" t="s">
        <v>40</v>
      </c>
      <c r="B8" s="220" t="s">
        <v>167</v>
      </c>
      <c r="C8" s="221"/>
      <c r="E8" s="170"/>
    </row>
    <row r="9" spans="1:9" s="169" customFormat="1" x14ac:dyDescent="0.2">
      <c r="A9" s="222" t="s">
        <v>41</v>
      </c>
      <c r="B9" s="223" t="s">
        <v>153</v>
      </c>
      <c r="C9" s="224">
        <f>'Appendix A - CCOP Utilization'!C26</f>
        <v>0</v>
      </c>
      <c r="E9" s="170"/>
    </row>
    <row r="10" spans="1:9" s="169" customFormat="1" x14ac:dyDescent="0.2">
      <c r="A10" s="222" t="s">
        <v>42</v>
      </c>
      <c r="B10" s="223" t="s">
        <v>154</v>
      </c>
      <c r="C10" s="224">
        <f>'Appendix B - Risk Reserve'!C57</f>
        <v>0</v>
      </c>
      <c r="E10" s="170"/>
    </row>
    <row r="11" spans="1:9" x14ac:dyDescent="0.2">
      <c r="A11" s="222" t="s">
        <v>43</v>
      </c>
      <c r="B11" s="225" t="s">
        <v>155</v>
      </c>
      <c r="C11" s="224">
        <f>C8-SUM(C9:C10)</f>
        <v>0</v>
      </c>
    </row>
    <row r="12" spans="1:9" ht="23.1" x14ac:dyDescent="0.2">
      <c r="A12" s="179" t="s">
        <v>61</v>
      </c>
      <c r="B12" s="226" t="s">
        <v>156</v>
      </c>
      <c r="C12" s="221"/>
    </row>
    <row r="13" spans="1:9" ht="23.1" x14ac:dyDescent="0.2">
      <c r="A13" s="222" t="s">
        <v>47</v>
      </c>
      <c r="B13" s="225" t="s">
        <v>157</v>
      </c>
      <c r="C13" s="224">
        <f>C11-C12</f>
        <v>0</v>
      </c>
    </row>
    <row r="14" spans="1:9" ht="23.1" x14ac:dyDescent="0.2">
      <c r="A14" s="179" t="s">
        <v>62</v>
      </c>
      <c r="B14" s="226" t="s">
        <v>158</v>
      </c>
      <c r="C14" s="227" t="s">
        <v>48</v>
      </c>
    </row>
    <row r="15" spans="1:9" x14ac:dyDescent="0.2">
      <c r="A15" s="228"/>
      <c r="B15" s="229"/>
      <c r="C15" s="230"/>
    </row>
    <row r="16" spans="1:9" s="196" customFormat="1" ht="14.3" x14ac:dyDescent="0.25">
      <c r="A16" s="11" t="s">
        <v>168</v>
      </c>
      <c r="B16" s="12"/>
      <c r="C16" s="13"/>
      <c r="E16" s="197"/>
    </row>
    <row r="17" spans="1:9" s="169" customFormat="1" x14ac:dyDescent="0.2">
      <c r="A17" s="254" t="s">
        <v>78</v>
      </c>
      <c r="B17" s="255"/>
      <c r="C17" s="256"/>
      <c r="E17" s="170"/>
    </row>
    <row r="18" spans="1:9" ht="30.1" customHeight="1" x14ac:dyDescent="0.2">
      <c r="A18" s="231" t="s">
        <v>35</v>
      </c>
      <c r="B18" s="232" t="s">
        <v>119</v>
      </c>
      <c r="C18" s="231" t="s">
        <v>121</v>
      </c>
      <c r="D18" s="178"/>
      <c r="E18" s="178"/>
      <c r="F18" s="178"/>
      <c r="G18" s="178"/>
      <c r="H18" s="178"/>
      <c r="I18" s="178"/>
    </row>
    <row r="19" spans="1:9" x14ac:dyDescent="0.2">
      <c r="A19" s="179" t="str">
        <f>ROMAN(ROWS(A$19:A19))</f>
        <v>I</v>
      </c>
      <c r="B19" s="233"/>
      <c r="C19" s="181"/>
      <c r="D19" s="178"/>
      <c r="E19" s="178"/>
      <c r="F19" s="178"/>
      <c r="G19" s="178"/>
      <c r="H19" s="178"/>
      <c r="I19" s="178"/>
    </row>
    <row r="20" spans="1:9" x14ac:dyDescent="0.2">
      <c r="A20" s="179" t="str">
        <f>ROMAN(ROWS(A$19:A20))</f>
        <v>II</v>
      </c>
      <c r="B20" s="233"/>
      <c r="C20" s="181"/>
      <c r="D20" s="178"/>
      <c r="E20" s="178"/>
      <c r="F20" s="178"/>
      <c r="G20" s="178"/>
      <c r="H20" s="178"/>
      <c r="I20" s="178"/>
    </row>
    <row r="21" spans="1:9" x14ac:dyDescent="0.2">
      <c r="A21" s="179" t="str">
        <f>ROMAN(ROWS(A$19:A21))</f>
        <v>III</v>
      </c>
      <c r="B21" s="234"/>
      <c r="C21" s="181"/>
      <c r="D21" s="178"/>
      <c r="E21" s="178"/>
      <c r="F21" s="178"/>
      <c r="G21" s="178"/>
      <c r="H21" s="178"/>
      <c r="I21" s="178"/>
    </row>
    <row r="22" spans="1:9" x14ac:dyDescent="0.2">
      <c r="A22" s="179" t="str">
        <f>ROMAN(ROWS(A$19:A22))</f>
        <v>IV</v>
      </c>
      <c r="B22" s="235"/>
      <c r="C22" s="181"/>
      <c r="D22" s="178"/>
      <c r="E22" s="178"/>
      <c r="F22" s="178"/>
      <c r="G22" s="178"/>
      <c r="H22" s="178"/>
      <c r="I22" s="178"/>
    </row>
    <row r="23" spans="1:9" x14ac:dyDescent="0.2">
      <c r="A23" s="179" t="str">
        <f>ROMAN(ROWS(A$19:A23))</f>
        <v>V</v>
      </c>
      <c r="B23" s="233"/>
      <c r="C23" s="181"/>
      <c r="D23" s="178"/>
      <c r="E23" s="178"/>
      <c r="F23" s="178"/>
      <c r="G23" s="178"/>
      <c r="H23" s="178"/>
      <c r="I23" s="178"/>
    </row>
    <row r="24" spans="1:9" x14ac:dyDescent="0.2">
      <c r="A24" s="236"/>
      <c r="B24" s="237" t="s">
        <v>120</v>
      </c>
      <c r="C24" s="238">
        <f>SUM(C19:C23)</f>
        <v>0</v>
      </c>
      <c r="H24" s="178"/>
      <c r="I24" s="178"/>
    </row>
    <row r="26" spans="1:9" s="20" customFormat="1" x14ac:dyDescent="0.2">
      <c r="A26" s="115" t="s">
        <v>55</v>
      </c>
      <c r="C26" s="111"/>
      <c r="D26" s="69"/>
      <c r="E26" s="69"/>
    </row>
    <row r="27" spans="1:9" s="20" customFormat="1" x14ac:dyDescent="0.2">
      <c r="A27" s="41"/>
      <c r="B27" s="21"/>
      <c r="C27" s="42"/>
      <c r="E27" s="116"/>
    </row>
    <row r="28" spans="1:9" s="20" customFormat="1" x14ac:dyDescent="0.2">
      <c r="A28" s="41"/>
      <c r="B28" s="21"/>
      <c r="C28" s="42"/>
      <c r="E28" s="21"/>
    </row>
    <row r="29" spans="1:9" s="20" customFormat="1" x14ac:dyDescent="0.2">
      <c r="A29" s="41"/>
      <c r="B29" s="21"/>
      <c r="C29" s="42"/>
      <c r="E29" s="21"/>
    </row>
    <row r="30" spans="1:9" s="20" customFormat="1" x14ac:dyDescent="0.2">
      <c r="A30" s="41"/>
      <c r="B30" s="21"/>
      <c r="C30" s="42"/>
      <c r="E30" s="21"/>
    </row>
    <row r="31" spans="1:9" s="20" customFormat="1" x14ac:dyDescent="0.2">
      <c r="A31" s="41"/>
      <c r="B31" s="21"/>
      <c r="C31" s="42"/>
      <c r="E31" s="21"/>
    </row>
    <row r="32" spans="1:9" s="20" customFormat="1" x14ac:dyDescent="0.2">
      <c r="A32" s="41"/>
      <c r="B32" s="21"/>
      <c r="C32" s="42"/>
      <c r="E32" s="21"/>
    </row>
    <row r="33" spans="1:5" s="20" customFormat="1" x14ac:dyDescent="0.2">
      <c r="A33" s="41"/>
      <c r="B33" s="21"/>
      <c r="C33" s="42"/>
      <c r="E33" s="21"/>
    </row>
    <row r="34" spans="1:5" s="20" customFormat="1" x14ac:dyDescent="0.2">
      <c r="A34" s="41"/>
      <c r="B34" s="21"/>
      <c r="C34" s="42"/>
      <c r="E34" s="21"/>
    </row>
    <row r="35" spans="1:5" s="20" customFormat="1" x14ac:dyDescent="0.2">
      <c r="A35" s="41"/>
      <c r="B35" s="21"/>
      <c r="C35" s="42"/>
      <c r="E35" s="21"/>
    </row>
    <row r="36" spans="1:5" s="20" customFormat="1" x14ac:dyDescent="0.2">
      <c r="A36" s="41"/>
      <c r="B36" s="21"/>
      <c r="C36" s="42"/>
      <c r="E36" s="21"/>
    </row>
    <row r="37" spans="1:5" s="20" customFormat="1" x14ac:dyDescent="0.2">
      <c r="A37" s="41"/>
      <c r="B37" s="21"/>
      <c r="C37" s="42"/>
      <c r="E37" s="21"/>
    </row>
    <row r="38" spans="1:5" s="20" customFormat="1" x14ac:dyDescent="0.2">
      <c r="A38" s="41"/>
      <c r="B38" s="21"/>
      <c r="C38" s="42"/>
      <c r="E38" s="21"/>
    </row>
    <row r="39" spans="1:5" s="20" customFormat="1" x14ac:dyDescent="0.2">
      <c r="A39" s="41"/>
      <c r="B39" s="21"/>
      <c r="C39" s="42"/>
      <c r="E39" s="21"/>
    </row>
    <row r="40" spans="1:5" s="20" customFormat="1" x14ac:dyDescent="0.2">
      <c r="C40" s="42"/>
      <c r="E40" s="21"/>
    </row>
    <row r="41" spans="1:5" s="20" customFormat="1" x14ac:dyDescent="0.2">
      <c r="C41" s="42"/>
    </row>
  </sheetData>
  <sheetProtection algorithmName="SHA-512" hashValue="kUrZk4TlgSv95Ek0UCbbNUNEFvF0VWzWJbOt/Sd32Dp2YZ1p7oe+ehzJK6Y9dLemLkTj6KFGf1O0q3NAfxIAng==" saltValue="A97JzeoRy37wbtijmI6R7g==" spinCount="100000" sheet="1" objects="1" scenarios="1"/>
  <conditionalFormatting sqref="C11">
    <cfRule type="cellIs" dxfId="2" priority="3" operator="lessThan">
      <formula>0</formula>
    </cfRule>
  </conditionalFormatting>
  <conditionalFormatting sqref="C12">
    <cfRule type="expression" dxfId="1" priority="2">
      <formula>AND($C$12&gt;$C$11,$C$12&gt;0)</formula>
    </cfRule>
  </conditionalFormatting>
  <conditionalFormatting sqref="C13">
    <cfRule type="cellIs" dxfId="0" priority="1" operator="lessThan">
      <formula>0</formula>
    </cfRule>
  </conditionalFormatting>
  <dataValidations count="3">
    <dataValidation type="decimal" operator="greaterThanOrEqual" allowBlank="1" showInputMessage="1" showErrorMessage="1" error="Requested amount must be a numeral." sqref="C19:C23">
      <formula1>0</formula1>
    </dataValidation>
    <dataValidation type="list" allowBlank="1" showInputMessage="1" showErrorMessage="1" sqref="C14">
      <formula1>"Yes,No"</formula1>
    </dataValidation>
    <dataValidation type="decimal" allowBlank="1" showInputMessage="1" showErrorMessage="1" error="May not exceed unreimbursed CCOP admin after accounting for TCM and risk reserve funded admin costs." prompt="May not exceed unreimbursed CCOP admin after accounting for TCM and risk reserve funded admin costs." sqref="C12">
      <formula1>0</formula1>
      <formula2>$C$11</formula2>
    </dataValidation>
  </dataValidations>
  <printOptions horizontalCentered="1" verticalCentered="1"/>
  <pageMargins left="0.7" right="0.7" top="1" bottom="0.75" header="0.55000000000000004" footer="0.3"/>
  <pageSetup scale="79" orientation="landscape" r:id="rId1"/>
  <headerFooter>
    <oddHeader>&amp;L&amp;"Arial,Bold"&amp;10DEPARTMENT OF HEALTH SERVICES
&amp;"Arial,Regular"Division of Medicaid Services
F-01997 (02/2022) &amp;"Arial,Bold"
&amp;R&amp;"Arial,Bold"&amp;10STATE OF WISCONSIN</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F36"/>
  <sheetViews>
    <sheetView zoomScale="120" zoomScaleNormal="120" workbookViewId="0">
      <selection activeCell="B16" sqref="B16"/>
    </sheetView>
  </sheetViews>
  <sheetFormatPr defaultColWidth="15.375" defaultRowHeight="11.55" x14ac:dyDescent="0.2"/>
  <cols>
    <col min="1" max="1" width="24.375" style="178" customWidth="1"/>
    <col min="2" max="2" width="33" style="178" customWidth="1"/>
    <col min="3" max="3" width="1.375" style="178" customWidth="1"/>
    <col min="4" max="6" width="32.625" style="178" customWidth="1"/>
    <col min="7" max="7" width="15.375" style="178"/>
    <col min="8" max="8" width="10.5" style="178" customWidth="1"/>
    <col min="9" max="9" width="9.5" style="178" customWidth="1"/>
    <col min="10" max="16384" width="15.375" style="178"/>
  </cols>
  <sheetData>
    <row r="1" spans="1:6" ht="7.5" customHeight="1" x14ac:dyDescent="0.2">
      <c r="A1" s="262"/>
      <c r="B1" s="263"/>
      <c r="C1" s="263"/>
      <c r="D1" s="263"/>
      <c r="E1" s="263"/>
      <c r="F1" s="263"/>
    </row>
    <row r="2" spans="1:6" ht="18.350000000000001" x14ac:dyDescent="0.2">
      <c r="A2" s="246" t="s">
        <v>159</v>
      </c>
      <c r="B2" s="246"/>
      <c r="C2" s="246"/>
      <c r="D2" s="246"/>
      <c r="E2" s="246"/>
      <c r="F2" s="246"/>
    </row>
    <row r="3" spans="1:6" ht="12.6" customHeight="1" x14ac:dyDescent="0.2">
      <c r="A3" s="245"/>
      <c r="B3" s="245"/>
      <c r="C3" s="245"/>
      <c r="D3" s="245"/>
      <c r="E3" s="245"/>
      <c r="F3" s="245"/>
    </row>
    <row r="4" spans="1:6" ht="12.6" customHeight="1" x14ac:dyDescent="0.2"/>
    <row r="5" spans="1:6" ht="12.6" customHeight="1" x14ac:dyDescent="0.2"/>
    <row r="6" spans="1:6" ht="12.6" customHeight="1" x14ac:dyDescent="0.2"/>
    <row r="7" spans="1:6" ht="12.6" customHeight="1" x14ac:dyDescent="0.2"/>
    <row r="8" spans="1:6" ht="12.6" customHeight="1" x14ac:dyDescent="0.2"/>
    <row r="9" spans="1:6" ht="12.6" customHeight="1" x14ac:dyDescent="0.2"/>
    <row r="10" spans="1:6" ht="12.6" customHeight="1" x14ac:dyDescent="0.2"/>
    <row r="11" spans="1:6" ht="12.6" customHeight="1" x14ac:dyDescent="0.2"/>
    <row r="12" spans="1:6" ht="12.6" customHeight="1" x14ac:dyDescent="0.2"/>
    <row r="13" spans="1:6" ht="12.6" customHeight="1" x14ac:dyDescent="0.2"/>
    <row r="14" spans="1:6" ht="12.6" customHeight="1" thickBot="1" x14ac:dyDescent="0.3">
      <c r="A14" s="1" t="s">
        <v>169</v>
      </c>
      <c r="D14" s="1" t="s">
        <v>170</v>
      </c>
    </row>
    <row r="15" spans="1:6" ht="18.7" customHeight="1" thickBot="1" x14ac:dyDescent="0.3">
      <c r="A15" s="247" t="s">
        <v>0</v>
      </c>
      <c r="B15" s="248"/>
    </row>
    <row r="16" spans="1:6" x14ac:dyDescent="0.2">
      <c r="A16" s="202" t="s">
        <v>1</v>
      </c>
      <c r="B16" s="249">
        <f>'Appendix A - CCOP Utilization'!B5</f>
        <v>0</v>
      </c>
    </row>
    <row r="17" spans="1:6" x14ac:dyDescent="0.2">
      <c r="A17" s="204" t="s">
        <v>2</v>
      </c>
      <c r="B17" s="205"/>
    </row>
    <row r="18" spans="1:6" s="207" customFormat="1" x14ac:dyDescent="0.2">
      <c r="A18" s="206" t="s">
        <v>3</v>
      </c>
      <c r="B18" s="205"/>
    </row>
    <row r="19" spans="1:6" s="207" customFormat="1" x14ac:dyDescent="0.2">
      <c r="A19" s="206" t="s">
        <v>4</v>
      </c>
      <c r="B19" s="208"/>
    </row>
    <row r="20" spans="1:6" s="207" customFormat="1" x14ac:dyDescent="0.2">
      <c r="A20" s="206" t="s">
        <v>5</v>
      </c>
      <c r="B20" s="209"/>
    </row>
    <row r="21" spans="1:6" x14ac:dyDescent="0.2">
      <c r="A21" s="206" t="s">
        <v>6</v>
      </c>
      <c r="B21" s="210"/>
    </row>
    <row r="22" spans="1:6" x14ac:dyDescent="0.2">
      <c r="A22" s="206" t="s">
        <v>7</v>
      </c>
      <c r="B22" s="209"/>
    </row>
    <row r="23" spans="1:6" x14ac:dyDescent="0.2">
      <c r="A23" s="206" t="s">
        <v>8</v>
      </c>
      <c r="B23" s="209"/>
    </row>
    <row r="24" spans="1:6" x14ac:dyDescent="0.2">
      <c r="A24" s="206" t="s">
        <v>9</v>
      </c>
      <c r="B24" s="211"/>
    </row>
    <row r="25" spans="1:6" ht="12.25" thickBot="1" x14ac:dyDescent="0.25">
      <c r="A25" s="207"/>
    </row>
    <row r="26" spans="1:6" ht="14.95" thickBot="1" x14ac:dyDescent="0.3">
      <c r="A26" s="247" t="s">
        <v>11</v>
      </c>
      <c r="B26" s="248"/>
      <c r="D26" s="264" t="s">
        <v>123</v>
      </c>
      <c r="E26" s="265"/>
      <c r="F26" s="18" t="s">
        <v>124</v>
      </c>
    </row>
    <row r="27" spans="1:6" x14ac:dyDescent="0.2">
      <c r="A27" s="202" t="s">
        <v>2</v>
      </c>
      <c r="B27" s="203"/>
      <c r="D27" s="266"/>
      <c r="E27" s="267"/>
      <c r="F27" s="212"/>
    </row>
    <row r="28" spans="1:6" x14ac:dyDescent="0.2">
      <c r="A28" s="206" t="s">
        <v>12</v>
      </c>
      <c r="B28" s="209"/>
      <c r="D28" s="264" t="s">
        <v>10</v>
      </c>
      <c r="E28" s="268"/>
      <c r="F28" s="19"/>
    </row>
    <row r="29" spans="1:6" x14ac:dyDescent="0.2">
      <c r="A29" s="206" t="s">
        <v>4</v>
      </c>
      <c r="B29" s="210"/>
      <c r="D29" s="266"/>
      <c r="E29" s="269"/>
      <c r="F29" s="270"/>
    </row>
    <row r="30" spans="1:6" x14ac:dyDescent="0.2">
      <c r="A30" s="206" t="s">
        <v>5</v>
      </c>
      <c r="B30" s="209"/>
    </row>
    <row r="31" spans="1:6" x14ac:dyDescent="0.2">
      <c r="A31" s="206" t="s">
        <v>6</v>
      </c>
      <c r="B31" s="210"/>
      <c r="D31" s="213" t="s">
        <v>13</v>
      </c>
      <c r="E31" s="178" t="s">
        <v>14</v>
      </c>
    </row>
    <row r="32" spans="1:6" x14ac:dyDescent="0.2">
      <c r="A32" s="206" t="s">
        <v>17</v>
      </c>
      <c r="B32" s="209"/>
      <c r="E32" s="214" t="s">
        <v>15</v>
      </c>
    </row>
    <row r="33" spans="1:5" x14ac:dyDescent="0.2">
      <c r="A33" s="206" t="s">
        <v>8</v>
      </c>
      <c r="B33" s="209"/>
    </row>
    <row r="34" spans="1:5" x14ac:dyDescent="0.2">
      <c r="A34" s="206" t="s">
        <v>9</v>
      </c>
      <c r="B34" s="211"/>
      <c r="E34" s="215" t="s">
        <v>16</v>
      </c>
    </row>
    <row r="35" spans="1:5" x14ac:dyDescent="0.2">
      <c r="E35" s="178" t="s">
        <v>18</v>
      </c>
    </row>
    <row r="36" spans="1:5" x14ac:dyDescent="0.2">
      <c r="E36" s="178" t="s">
        <v>122</v>
      </c>
    </row>
  </sheetData>
  <sheetProtection algorithmName="SHA-512" hashValue="oKj/zAyZj9wvO3Vq9o7HuowOHmajhnyzZx6e7k0wLkA95/oCWKzjm+VeBMiBy2uACDKajzg4oR4OnWm3Xm83Uw==" saltValue="RRhDPdWvlqxpK21WwES8jA==" spinCount="100000" sheet="1" objects="1" scenarios="1"/>
  <mergeCells count="5">
    <mergeCell ref="A1:F1"/>
    <mergeCell ref="D26:E26"/>
    <mergeCell ref="D27:E27"/>
    <mergeCell ref="D28:E28"/>
    <mergeCell ref="D29:F29"/>
  </mergeCells>
  <hyperlinks>
    <hyperlink ref="E32" r:id="rId1"/>
  </hyperlinks>
  <printOptions horizontalCentered="1" verticalCentered="1"/>
  <pageMargins left="0.7" right="0.7" top="1" bottom="0.75" header="0.55000000000000004" footer="0.3"/>
  <pageSetup scale="71" orientation="landscape" r:id="rId2"/>
  <headerFooter>
    <oddHeader>&amp;L&amp;"Arial,Bold"&amp;9DEPARTMENT OF HEALTH SERVICES
&amp;"Arial,Regular"Division of Medicaid Services
F-01997 (02/2021) &amp;12
&amp;R&amp;"Arial,Bold"&amp;9STATE OF WISCONSIN</oddHeader>
    <oddFooter>&amp;C&amp;P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Appendix A - CCOP Utilization</vt:lpstr>
      <vt:lpstr>Appendix B - Risk Reserve</vt:lpstr>
      <vt:lpstr>Appendix C - Admin Expenses</vt:lpstr>
      <vt:lpstr>Appendix D - Certification</vt:lpstr>
      <vt:lpstr>'Appendix A - CCOP Utilization'!Print_Area</vt:lpstr>
      <vt:lpstr>'Appendix B - Risk Reserve'!Print_Area</vt:lpstr>
      <vt:lpstr>'Appendix C - Admin Expenses'!Print_Area</vt:lpstr>
    </vt:vector>
  </TitlesOfParts>
  <Manager>DMS</Manager>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Children's Community Options Reconciliation Packet</dc:title>
  <dc:creator>BLTCF</dc:creator>
  <cp:keywords>f01997, ccop, reconciliation, children's, community, option, program, dms, bltcf</cp:keywords>
  <cp:lastModifiedBy>Hornberger, Megan</cp:lastModifiedBy>
  <cp:lastPrinted>2022-02-09T16:22:38Z</cp:lastPrinted>
  <dcterms:created xsi:type="dcterms:W3CDTF">2016-09-30T17:39:52Z</dcterms:created>
  <dcterms:modified xsi:type="dcterms:W3CDTF">2022-02-09T16:27:49Z</dcterms:modified>
</cp:coreProperties>
</file>