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L:\DigitalComms\Team\Ward\Publish\"/>
    </mc:Choice>
  </mc:AlternateContent>
  <xr:revisionPtr revIDLastSave="0" documentId="8_{0AF7D7B6-36C7-49D5-B20A-D26CAE30ACCE}" xr6:coauthVersionLast="47" xr6:coauthVersionMax="47" xr10:uidLastSave="{00000000-0000-0000-0000-000000000000}"/>
  <bookViews>
    <workbookView xWindow="-108" yWindow="-108" windowWidth="23256" windowHeight="12576" xr2:uid="{00000000-000D-0000-FFFF-FFFF00000000}"/>
  </bookViews>
  <sheets>
    <sheet name="Instructions F-02538A" sheetId="1" r:id="rId1"/>
    <sheet name="F-02538A" sheetId="4" r:id="rId2"/>
  </sheets>
  <definedNames>
    <definedName name="_xlnm.Print_Area" localSheetId="1">'F-02538A'!$A$2:$J$76</definedName>
    <definedName name="_xlnm.Print_Area" localSheetId="0">'Instructions F-02538A'!$A$2:$J$99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62" i="4" l="1"/>
  <c r="E52" i="4"/>
  <c r="I71" i="4"/>
  <c r="I68" i="4"/>
  <c r="I50" i="4"/>
  <c r="I85" i="1"/>
  <c r="I70" i="4" l="1"/>
  <c r="I72" i="4" s="1"/>
  <c r="I73" i="4" s="1"/>
  <c r="E75" i="1"/>
  <c r="I73" i="1"/>
  <c r="I91" i="1"/>
  <c r="I94" i="1"/>
  <c r="I93" i="1" l="1"/>
  <c r="I95" i="1" s="1"/>
  <c r="I9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Dalgetty, Carrie L</author>
  </authors>
  <commentList>
    <comment ref="A34" authorId="0" shapeId="0" xr:uid="{C483D3AF-C329-4384-AB12-F6A068482557}">
      <text>
        <r>
          <rPr>
            <b/>
            <sz val="9"/>
            <color indexed="81"/>
            <rFont val="Tahoma"/>
            <family val="2"/>
          </rPr>
          <t xml:space="preserve">Information entered from this point forward is for example/instructional purposes only. Example is based on a child with austism, with aggressive behaviors, using an alternative communication device, living 20 miles from the provider's office location. Service being provided is daily living skills. </t>
        </r>
      </text>
    </comment>
    <comment ref="A53" authorId="0" shapeId="0" xr:uid="{ABE0D7F5-7A1F-4A80-9397-749629407B20}">
      <text>
        <r>
          <rPr>
            <b/>
            <sz val="9"/>
            <color indexed="81"/>
            <rFont val="Tahoma"/>
            <family val="2"/>
          </rPr>
          <t>Enter the exceptional, or outlier rate, requested for the service being provided.</t>
        </r>
        <r>
          <rPr>
            <sz val="9"/>
            <color indexed="81"/>
            <rFont val="Tahoma"/>
            <family val="2"/>
          </rPr>
          <t xml:space="preserve">
</t>
        </r>
      </text>
    </comment>
    <comment ref="A54" authorId="0" shapeId="0" xr:uid="{3CEBC2A8-1CBE-4A0B-A139-617BD4F339F1}">
      <text>
        <r>
          <rPr>
            <b/>
            <sz val="9"/>
            <color indexed="81"/>
            <rFont val="Tahoma"/>
            <family val="2"/>
          </rPr>
          <t>If you check a box here, there should be a corresponding dollar amount entered in the "Outlier Rate Calculation" section below. You must provide the financial justification in the "Reason" field totaling the amount entered in the "Rates" section. See examples provided in each reason section.</t>
        </r>
        <r>
          <rPr>
            <sz val="9"/>
            <color indexed="81"/>
            <rFont val="Tahoma"/>
            <family val="2"/>
          </rPr>
          <t xml:space="preserve">
</t>
        </r>
      </text>
    </comment>
    <comment ref="F67" authorId="0" shapeId="0" xr:uid="{96464DF3-674F-4A50-9F66-F79E5E8E2C6A}">
      <text>
        <r>
          <rPr>
            <b/>
            <sz val="9"/>
            <color indexed="81"/>
            <rFont val="Tahoma"/>
            <family val="2"/>
          </rPr>
          <t>Enter the CLTS Fee Schedule amount for the service in an hourly rate (if the rate is a 15 min rate multiply by 4)</t>
        </r>
      </text>
    </comment>
    <comment ref="F69" authorId="0" shapeId="0" xr:uid="{053D93FE-A631-4F13-8C57-8150C9CD327B}">
      <text>
        <r>
          <rPr>
            <b/>
            <sz val="9"/>
            <color indexed="81"/>
            <rFont val="Tahoma"/>
            <family val="2"/>
          </rPr>
          <t>Enter the hourly salary that a typical staff would make for the service type provided.</t>
        </r>
        <r>
          <rPr>
            <sz val="9"/>
            <color indexed="81"/>
            <rFont val="Tahoma"/>
            <family val="2"/>
          </rPr>
          <t xml:space="preserve">
</t>
        </r>
      </text>
    </comment>
    <comment ref="F71" authorId="0" shapeId="0" xr:uid="{9312BF4F-C0DF-4ABC-B83D-BB892D40FD26}">
      <text>
        <r>
          <rPr>
            <b/>
            <sz val="9"/>
            <color indexed="81"/>
            <rFont val="Tahoma"/>
            <family val="2"/>
          </rPr>
          <t>Enter the actual hourly staff wage for the staff who are supporting this participant.</t>
        </r>
        <r>
          <rPr>
            <sz val="9"/>
            <color indexed="81"/>
            <rFont val="Tahoma"/>
            <family val="2"/>
          </rPr>
          <t xml:space="preserve">
</t>
        </r>
      </text>
    </comment>
    <comment ref="E76" authorId="0" shapeId="0" xr:uid="{9BA6BE5E-F39C-4BBD-AB2C-12AAAD540FDC}">
      <text>
        <r>
          <rPr>
            <b/>
            <sz val="9"/>
            <color indexed="81"/>
            <rFont val="Tahoma"/>
            <family val="2"/>
          </rPr>
          <t>See "Reason" field above. The financial justification matches. $100 class x 2 staff and a $500 class x 2 staff = $1200.</t>
        </r>
      </text>
    </comment>
    <comment ref="E77" authorId="0" shapeId="0" xr:uid="{A56E0F20-B76C-42EC-90CC-9FB80613E0D1}">
      <text>
        <r>
          <rPr>
            <b/>
            <sz val="9"/>
            <color indexed="81"/>
            <rFont val="Tahoma"/>
            <family val="2"/>
          </rPr>
          <t>See "Reason" field above. The financial justification matches. 1 hour per week x $34 per hour x 50 weeks = $1700</t>
        </r>
      </text>
    </comment>
    <comment ref="E78" authorId="0" shapeId="0" xr:uid="{8054408A-2D5A-4E3A-BC74-31ABBDE1675A}">
      <text>
        <r>
          <rPr>
            <b/>
            <sz val="9"/>
            <color indexed="81"/>
            <rFont val="Tahoma"/>
            <family val="2"/>
          </rPr>
          <t>See "Reason" field above. This is for child-specific premiums only. Must provide copy of the rider.</t>
        </r>
        <r>
          <rPr>
            <sz val="9"/>
            <color indexed="81"/>
            <rFont val="Tahoma"/>
            <family val="2"/>
          </rPr>
          <t xml:space="preserve">
</t>
        </r>
      </text>
    </comment>
    <comment ref="E82" authorId="0" shapeId="0" xr:uid="{06F90BE3-5992-41FF-A825-46272B4344C2}">
      <text>
        <r>
          <rPr>
            <b/>
            <sz val="9"/>
            <color indexed="81"/>
            <rFont val="Tahoma"/>
            <family val="2"/>
          </rPr>
          <t xml:space="preserve">See "Reason" field above. The financial juststification matches.  40 mile roundtrip - 20 rountrip (local service area) = 20 x 5 per week = 100  </t>
        </r>
        <r>
          <rPr>
            <sz val="9"/>
            <color indexed="81"/>
            <rFont val="Tahoma"/>
            <family val="2"/>
          </rPr>
          <t xml:space="preserve">
</t>
        </r>
      </text>
    </comment>
    <comment ref="E83" authorId="0" shapeId="0" xr:uid="{EFF23B3B-1A80-4011-A53C-0703A2833F0F}">
      <text>
        <r>
          <rPr>
            <b/>
            <sz val="9"/>
            <color indexed="81"/>
            <rFont val="Tahoma"/>
            <family val="2"/>
          </rPr>
          <t>See "Reason" field above. The financial justification matches. Time traveling to child's home:  0.50 hr, 5 x per week, 2.50 hrs</t>
        </r>
        <r>
          <rPr>
            <sz val="9"/>
            <color indexed="81"/>
            <rFont val="Tahoma"/>
            <family val="2"/>
          </rPr>
          <t xml:space="preserve">
</t>
        </r>
      </text>
    </comment>
    <comment ref="E87" authorId="0" shapeId="0" xr:uid="{0C150FEA-FDD5-4243-BFF3-CBDF20A84240}">
      <text>
        <r>
          <rPr>
            <b/>
            <sz val="9"/>
            <color indexed="81"/>
            <rFont val="Tahoma"/>
            <family val="2"/>
          </rPr>
          <t xml:space="preserve">See "Reason" field above. Describe damage to caregiver's own home or provider's center that is not covered by insurance. Enter dollar amount here and provide copy of receipt(s).
</t>
        </r>
        <r>
          <rPr>
            <sz val="9"/>
            <color indexed="81"/>
            <rFont val="Tahoma"/>
            <family val="2"/>
          </rPr>
          <t xml:space="preserve">
</t>
        </r>
      </text>
    </comment>
    <comment ref="K93" authorId="0" shapeId="0" xr:uid="{7AFC8E56-D9BF-4D46-910B-808316C00904}">
      <text>
        <r>
          <rPr>
            <b/>
            <sz val="9"/>
            <color indexed="81"/>
            <rFont val="Tahoma"/>
            <family val="2"/>
          </rPr>
          <t>These fields will auto-calculate based on figures entered above,</t>
        </r>
        <r>
          <rPr>
            <sz val="9"/>
            <color indexed="81"/>
            <rFont val="Tahoma"/>
            <family val="2"/>
          </rPr>
          <t xml:space="preserve">
</t>
        </r>
      </text>
    </comment>
  </commentList>
</comments>
</file>

<file path=xl/sharedStrings.xml><?xml version="1.0" encoding="utf-8"?>
<sst xmlns="http://schemas.openxmlformats.org/spreadsheetml/2006/main" count="210" uniqueCount="109">
  <si>
    <t>Services Provided</t>
  </si>
  <si>
    <t>Mentoring</t>
  </si>
  <si>
    <t>Transportation</t>
  </si>
  <si>
    <t>Annual Total:</t>
  </si>
  <si>
    <t>(Select one item below to indicate the service the outlier rate form is referencing)</t>
  </si>
  <si>
    <t>Additional/participant-specific staff training</t>
  </si>
  <si>
    <t>Indirect staff travel time</t>
  </si>
  <si>
    <t>(miles per week)</t>
  </si>
  <si>
    <t>(per week)</t>
  </si>
  <si>
    <t>(annually)</t>
  </si>
  <si>
    <t>(annually, previous year actual)</t>
  </si>
  <si>
    <t>CLTS Rate Fee Structure for service:</t>
  </si>
  <si>
    <t>CLTS Rate:</t>
  </si>
  <si>
    <t>Birthdate (mm/dd/yyyy)</t>
  </si>
  <si>
    <t>Participant's Last Name</t>
  </si>
  <si>
    <t>Participant's First Name</t>
  </si>
  <si>
    <t>Middle Initial</t>
  </si>
  <si>
    <t>Person Completing the Form</t>
  </si>
  <si>
    <t>Provider Contact Name</t>
  </si>
  <si>
    <t>Provider Contact Phone</t>
  </si>
  <si>
    <t>Provider Contact Email</t>
  </si>
  <si>
    <t>Other</t>
  </si>
  <si>
    <t>Exceptional Circumstance</t>
  </si>
  <si>
    <t>Reason</t>
  </si>
  <si>
    <t>Wages</t>
  </si>
  <si>
    <t>Training</t>
  </si>
  <si>
    <t>Mileage</t>
  </si>
  <si>
    <t>Other:</t>
  </si>
  <si>
    <t>Physical aggression</t>
  </si>
  <si>
    <t>Property destruction</t>
  </si>
  <si>
    <t>Medical fragility</t>
  </si>
  <si>
    <t>Supervisor span of control</t>
  </si>
  <si>
    <t>Property damage</t>
  </si>
  <si>
    <t>Salary and Fringe Total:</t>
  </si>
  <si>
    <t>Workers compensation</t>
  </si>
  <si>
    <t>Total exceptional need additional annual costs:</t>
  </si>
  <si>
    <t>Possible supplemental rate addition due to exceptional need:</t>
  </si>
  <si>
    <t>Maximum hourly rate:</t>
  </si>
  <si>
    <t>Rates</t>
  </si>
  <si>
    <t>Additional employee expenses</t>
  </si>
  <si>
    <t>Personal Supports</t>
  </si>
  <si>
    <t>Counseling and Therpeutic Services</t>
  </si>
  <si>
    <t>Community Integration Services</t>
  </si>
  <si>
    <t>Child Care</t>
  </si>
  <si>
    <t>Adult Family Home</t>
  </si>
  <si>
    <t>Daily Living Skills</t>
  </si>
  <si>
    <t>Discovery and Career Planning</t>
  </si>
  <si>
    <t>Day Services</t>
  </si>
  <si>
    <t>Financial Management Services</t>
  </si>
  <si>
    <t>Grief and Bereavement Counseling</t>
  </si>
  <si>
    <t>Health and Wellness</t>
  </si>
  <si>
    <t>Respite Care</t>
  </si>
  <si>
    <t>Safety Planning and Prevention</t>
  </si>
  <si>
    <t>Workers Comp Premiums for Child</t>
  </si>
  <si>
    <t>Participant and Family-Direction Broker Services</t>
  </si>
  <si>
    <t>Verbal Agression</t>
  </si>
  <si>
    <t>Medical Complexity</t>
  </si>
  <si>
    <t>Community Competitive/Integrated Employment</t>
  </si>
  <si>
    <t>Many supports and services through the Children’s Long-Term Support (CLTS) Program are subject to a uniform, statewide rate schedule. Providers complete this form at the request of the county waiver agency (CWA) to justify the reason for additional expenses above the CLTS rate schedule due to a  participant’s exceptional care needs or provider access issues. All outlier rates are subject to the Wisconsin Department of Health Services (DHS) review and approval. DHS reserves the right to change the approval status of an outlier rate at any time.</t>
  </si>
  <si>
    <t>Provider Name</t>
  </si>
  <si>
    <t>Other — specify</t>
  </si>
  <si>
    <r>
      <rPr>
        <b/>
        <sz val="10"/>
        <color theme="1"/>
        <rFont val="Arial"/>
        <family val="2"/>
      </rPr>
      <t>Summary of Extraordinary Need:</t>
    </r>
    <r>
      <rPr>
        <sz val="10"/>
        <color theme="1"/>
        <rFont val="Arial"/>
        <family val="2"/>
      </rPr>
      <t xml:space="preserve"> Check all boxes that apply to the participant and the need for an outlier rate.</t>
    </r>
  </si>
  <si>
    <r>
      <rPr>
        <b/>
        <sz val="10"/>
        <color theme="1"/>
        <rFont val="Arial"/>
        <family val="2"/>
      </rPr>
      <t>Requested Rate:</t>
    </r>
    <r>
      <rPr>
        <sz val="10"/>
        <color theme="1"/>
        <rFont val="Arial"/>
        <family val="2"/>
      </rPr>
      <t xml:space="preserve"> Enter the requested rate that is justified on the Outlier Rate Calculation form.</t>
    </r>
  </si>
  <si>
    <r>
      <rPr>
        <b/>
        <sz val="10"/>
        <color theme="1"/>
        <rFont val="Arial"/>
        <family val="2"/>
      </rPr>
      <t>Decision:</t>
    </r>
    <r>
      <rPr>
        <sz val="10"/>
        <color theme="1"/>
        <rFont val="Arial"/>
        <family val="2"/>
      </rPr>
      <t xml:space="preserve"> DHS will make a decision within 10 business days from the date the CWA submits this form with all appropriate documentation.</t>
    </r>
  </si>
  <si>
    <r>
      <t xml:space="preserve">Exception Request Information
          </t>
    </r>
    <r>
      <rPr>
        <sz val="10"/>
        <color theme="1"/>
        <rFont val="Arial"/>
        <family val="2"/>
      </rPr>
      <t>Check all that apply and provide an explanation for each item selected</t>
    </r>
  </si>
  <si>
    <r>
      <t xml:space="preserve">Requested Rate
</t>
    </r>
    <r>
      <rPr>
        <sz val="10"/>
        <color theme="1"/>
        <rFont val="Arial"/>
        <family val="2"/>
      </rPr>
      <t xml:space="preserve">          Enter the requested amount</t>
    </r>
  </si>
  <si>
    <r>
      <rPr>
        <b/>
        <sz val="10"/>
        <color theme="1"/>
        <rFont val="Arial"/>
        <family val="2"/>
      </rPr>
      <t xml:space="preserve">Transportation    </t>
    </r>
    <r>
      <rPr>
        <sz val="10"/>
        <color theme="1"/>
        <rFont val="Arial"/>
        <family val="2"/>
      </rPr>
      <t xml:space="preserve">          Mileage outside local area</t>
    </r>
  </si>
  <si>
    <r>
      <rPr>
        <b/>
        <sz val="10"/>
        <color theme="1"/>
        <rFont val="Arial"/>
        <family val="2"/>
      </rPr>
      <t>Other Costs</t>
    </r>
    <r>
      <rPr>
        <sz val="10"/>
        <color theme="1"/>
        <rFont val="Arial"/>
        <family val="2"/>
      </rPr>
      <t xml:space="preserve">                                  Property damage</t>
    </r>
  </si>
  <si>
    <r>
      <rPr>
        <b/>
        <sz val="10"/>
        <color theme="1"/>
        <rFont val="Arial"/>
        <family val="2"/>
      </rPr>
      <t xml:space="preserve">Staff Costs    </t>
    </r>
    <r>
      <rPr>
        <sz val="10"/>
        <color theme="1"/>
        <rFont val="Arial"/>
        <family val="2"/>
      </rPr>
      <t xml:space="preserve">           Direct support hours per week</t>
    </r>
  </si>
  <si>
    <t>CLTS PROVIDER COST-BASED OUTLIER</t>
  </si>
  <si>
    <t>Transportation—Behavior</t>
  </si>
  <si>
    <t>Transportation—Distance</t>
  </si>
  <si>
    <r>
      <t xml:space="preserve">Staff wage </t>
    </r>
    <r>
      <rPr>
        <b/>
        <sz val="10"/>
        <color rgb="FFFF0000"/>
        <rFont val="Arial"/>
        <family val="2"/>
      </rPr>
      <t>typically</t>
    </r>
    <r>
      <rPr>
        <b/>
        <sz val="10"/>
        <color theme="1"/>
        <rFont val="Arial"/>
        <family val="2"/>
      </rPr>
      <t xml:space="preserve"> paid for CLTS service:</t>
    </r>
  </si>
  <si>
    <r>
      <t>Staff wage paid due to</t>
    </r>
    <r>
      <rPr>
        <b/>
        <sz val="10"/>
        <color rgb="FFFF0000"/>
        <rFont val="Arial"/>
        <family val="2"/>
      </rPr>
      <t xml:space="preserve"> exceptional need</t>
    </r>
    <r>
      <rPr>
        <b/>
        <sz val="10"/>
        <color theme="1"/>
        <rFont val="Arial"/>
        <family val="2"/>
      </rPr>
      <t>:</t>
    </r>
  </si>
  <si>
    <t>CLTS Fee Schedule rate for service (hourly):</t>
  </si>
  <si>
    <r>
      <rPr>
        <b/>
        <sz val="11"/>
        <color theme="1"/>
        <rFont val="Calibri"/>
        <family val="2"/>
        <scheme val="minor"/>
      </rPr>
      <t>Staff wage</t>
    </r>
    <r>
      <rPr>
        <b/>
        <sz val="10"/>
        <color rgb="FFFF0000"/>
        <rFont val="Arial"/>
        <family val="2"/>
      </rPr>
      <t xml:space="preserve"> typically </t>
    </r>
    <r>
      <rPr>
        <b/>
        <sz val="10"/>
        <color theme="1"/>
        <rFont val="Arial"/>
        <family val="2"/>
      </rPr>
      <t>paid for CLTS service (hourly):</t>
    </r>
  </si>
  <si>
    <r>
      <rPr>
        <b/>
        <sz val="11"/>
        <color theme="1"/>
        <rFont val="Calibri"/>
        <family val="2"/>
        <scheme val="minor"/>
      </rPr>
      <t xml:space="preserve">Staff wage paid due to </t>
    </r>
    <r>
      <rPr>
        <b/>
        <sz val="10"/>
        <color rgb="FFFF0000"/>
        <rFont val="Arial"/>
        <family val="2"/>
      </rPr>
      <t xml:space="preserve">exceptional need </t>
    </r>
    <r>
      <rPr>
        <b/>
        <sz val="10"/>
        <rFont val="Arial"/>
        <family val="2"/>
      </rPr>
      <t>(hourly):</t>
    </r>
  </si>
  <si>
    <r>
      <rPr>
        <b/>
        <sz val="10"/>
        <color theme="1"/>
        <rFont val="Arial"/>
        <family val="2"/>
      </rPr>
      <t xml:space="preserve">Staff Costs    </t>
    </r>
    <r>
      <rPr>
        <sz val="10"/>
        <color theme="1"/>
        <rFont val="Arial"/>
        <family val="2"/>
      </rPr>
      <t xml:space="preserve">       Direct support hours per week</t>
    </r>
  </si>
  <si>
    <r>
      <rPr>
        <b/>
        <sz val="10"/>
        <color theme="1"/>
        <rFont val="Arial"/>
        <family val="2"/>
      </rPr>
      <t>Other Costs</t>
    </r>
    <r>
      <rPr>
        <sz val="10"/>
        <color theme="1"/>
        <rFont val="Arial"/>
        <family val="2"/>
      </rPr>
      <t xml:space="preserve">                            Property damage</t>
    </r>
  </si>
  <si>
    <r>
      <rPr>
        <b/>
        <sz val="10"/>
        <color theme="1"/>
        <rFont val="Arial"/>
        <family val="2"/>
      </rPr>
      <t xml:space="preserve">Transportation    </t>
    </r>
    <r>
      <rPr>
        <sz val="10"/>
        <color theme="1"/>
        <rFont val="Arial"/>
        <family val="2"/>
      </rPr>
      <t xml:space="preserve">      Mileage outside local area</t>
    </r>
  </si>
  <si>
    <r>
      <t xml:space="preserve">Summary of Exceptional Need
          </t>
    </r>
    <r>
      <rPr>
        <sz val="11"/>
        <color theme="1"/>
        <rFont val="Calibri"/>
        <family val="2"/>
        <scheme val="minor"/>
      </rPr>
      <t>Check all that apply</t>
    </r>
  </si>
  <si>
    <t>GENERAL INSTRUCTIONS</t>
  </si>
  <si>
    <r>
      <t xml:space="preserve">Other: </t>
    </r>
    <r>
      <rPr>
        <b/>
        <sz val="10"/>
        <color theme="1"/>
        <rFont val="Arial"/>
        <family val="2"/>
      </rPr>
      <t>Child uses alternative comm. device</t>
    </r>
  </si>
  <si>
    <t>Example: Joy &amp; Connection in Caregiver-Child Relationships Through Robust AAC:  $100 x 2 staff, Joy &amp; Connection in Caregiver-Child Relationships Through Robust AAC - $500 x 2 staff = $1200</t>
  </si>
  <si>
    <t>Example: Supervisor spends an average of 1 hr per week on-site support due to behaviors. 1 hr x $34/hr = 34 x 50 wks/yr = $1700</t>
  </si>
  <si>
    <t>Indirect Staff Travel</t>
  </si>
  <si>
    <t>Example: Describe damage caused to caregiver's own home, or provider's center by child that was NOT covered by their insurance. Must provide a copy of the receipt(s) for repair.</t>
  </si>
  <si>
    <r>
      <t xml:space="preserve">1. Summary of Exceptional Need
          </t>
    </r>
    <r>
      <rPr>
        <sz val="11"/>
        <color theme="1"/>
        <rFont val="Calibri"/>
        <family val="2"/>
        <scheme val="minor"/>
      </rPr>
      <t>Check all that apply</t>
    </r>
  </si>
  <si>
    <t>2. Services Provided</t>
  </si>
  <si>
    <r>
      <t xml:space="preserve">3. Requested Rate
</t>
    </r>
    <r>
      <rPr>
        <sz val="10"/>
        <color theme="1"/>
        <rFont val="Arial"/>
        <family val="2"/>
      </rPr>
      <t xml:space="preserve">          Enter the requested amount</t>
    </r>
  </si>
  <si>
    <r>
      <t xml:space="preserve">4. Exception Request Information
          </t>
    </r>
    <r>
      <rPr>
        <sz val="10"/>
        <color theme="1"/>
        <rFont val="Arial"/>
        <family val="2"/>
      </rPr>
      <t>Check all that apply and provide an explanation for each item selected</t>
    </r>
  </si>
  <si>
    <t>5. Outlier Rate Calculation</t>
  </si>
  <si>
    <r>
      <rPr>
        <b/>
        <sz val="10"/>
        <color theme="1"/>
        <rFont val="Arial"/>
        <family val="2"/>
      </rPr>
      <t>Exception Request Information:</t>
    </r>
    <r>
      <rPr>
        <sz val="10"/>
        <color theme="1"/>
        <rFont val="Arial"/>
        <family val="2"/>
      </rPr>
      <t xml:space="preserve"> Check all exceptional circumstances relevant to the outlier rate request. Provide a reason/financial justification for the exceptional circumstance. This should explain why the participant’s circumstances require more than the typical cost in that category, which would be covered by the CLTS Statewide Uniform Rate. Note any other exceptional circumstance in the “Other” row.</t>
    </r>
  </si>
  <si>
    <r>
      <rPr>
        <b/>
        <sz val="10"/>
        <color theme="1"/>
        <rFont val="Arial"/>
        <family val="2"/>
      </rPr>
      <t>Services Provided:</t>
    </r>
    <r>
      <rPr>
        <sz val="10"/>
        <color theme="1"/>
        <rFont val="Arial"/>
        <family val="2"/>
      </rPr>
      <t xml:space="preserve"> Select only one item to indicate the service the outlier rate form is referencing. Complete one calculation form for each outlier rate requested.</t>
    </r>
  </si>
  <si>
    <t>GUIDANCE ON OUTLIER RATE CALCULATION</t>
  </si>
  <si>
    <r>
      <t xml:space="preserve">Training: </t>
    </r>
    <r>
      <rPr>
        <sz val="10"/>
        <color theme="1"/>
        <rFont val="Arial"/>
        <family val="2"/>
      </rPr>
      <t>Enter the additional cost of training, above and beyond training required for all employees providing this service. Ensure that the additional cost of training matches the justification of needed training due to individual care need and is child-specific.</t>
    </r>
  </si>
  <si>
    <r>
      <t xml:space="preserve">Supervisor Span of Control: </t>
    </r>
    <r>
      <rPr>
        <sz val="10"/>
        <color theme="1"/>
        <rFont val="Arial"/>
        <family val="2"/>
      </rPr>
      <t>Enter annual additional amount of supervisor span of control directly linked to additional needs of supporting this child, i.e. the supervisor needs to provide more than average on-site or face-to-face support for direct care staff (for example, additional hours of oversight or mentoring due to the nature of individual needs, or the supervisor receives many calls from staff for consultation).</t>
    </r>
  </si>
  <si>
    <r>
      <rPr>
        <b/>
        <sz val="10"/>
        <color theme="1"/>
        <rFont val="Arial"/>
        <family val="2"/>
      </rPr>
      <t xml:space="preserve">Staff Costs: </t>
    </r>
    <r>
      <rPr>
        <sz val="10"/>
        <color theme="1"/>
        <rFont val="Arial"/>
        <family val="2"/>
      </rPr>
      <t xml:space="preserve"> 
Enter the Direct Support Hours per week provided to CLTS Waiver Participant. Additional Employee Expense will auto-calculate based on additional staff wages.</t>
    </r>
  </si>
  <si>
    <r>
      <rPr>
        <b/>
        <sz val="10"/>
        <color theme="1"/>
        <rFont val="Arial"/>
        <family val="2"/>
      </rPr>
      <t xml:space="preserve">Property Damage: </t>
    </r>
    <r>
      <rPr>
        <sz val="10"/>
        <color theme="1"/>
        <rFont val="Arial"/>
        <family val="2"/>
      </rPr>
      <t xml:space="preserve">
Enter the specific previous year annual cost. Damage caused to caregiver's own home, or provider's center by child that was NOT covered by their insurance. Must provide a copy of the receipt(s) for repair.</t>
    </r>
  </si>
  <si>
    <r>
      <rPr>
        <b/>
        <sz val="10"/>
        <color theme="1"/>
        <rFont val="Arial"/>
        <family val="2"/>
      </rPr>
      <t>Other Costs:</t>
    </r>
    <r>
      <rPr>
        <sz val="10"/>
        <color theme="1"/>
        <rFont val="Arial"/>
        <family val="2"/>
      </rPr>
      <t xml:space="preserve">
If additional outlier costs exist, list it in "other costs" and specify the category that is in addition to typical expenses due to CLTS participant needs. All expenses listed are in addition to typical and/or individual expenses due to exceptional support provided. All items listed need to be described in narrative on page one of form. Description needs to justify the additional expense above CLTS Fee Structure.  </t>
    </r>
  </si>
  <si>
    <r>
      <rPr>
        <b/>
        <sz val="10"/>
        <color theme="1"/>
        <rFont val="Arial"/>
        <family val="2"/>
      </rPr>
      <t>Outlier Rate Calculation:</t>
    </r>
    <r>
      <rPr>
        <sz val="10"/>
        <color theme="1"/>
        <rFont val="Arial"/>
        <family val="2"/>
      </rPr>
      <t xml:space="preserve"> Complete the outlier rate calculation fields to justify the exceptional expense.</t>
    </r>
  </si>
  <si>
    <t>Example: participant has high behavioral support needs and there are numerous incidents that result in higher-than-average injuries to staff and the worker’s compensation rate is increased due to that specific child. Not for normal worker's compensation insurance. Must provide copy of rider showing increased premium for specific child.</t>
  </si>
  <si>
    <r>
      <t xml:space="preserve">Return: </t>
    </r>
    <r>
      <rPr>
        <sz val="10"/>
        <color theme="1"/>
        <rFont val="Arial"/>
        <family val="2"/>
      </rPr>
      <t>Return this form, as an Excel document, to the CWA. Prints or PDF files cannot be accepted.</t>
    </r>
  </si>
  <si>
    <t>Example:  Travels 0.50 hr, 5 x per week, 2.50 hrs per week</t>
  </si>
  <si>
    <t>Example: From 123 Business St Madison to child's home: 456 Home Dr Brooklyn, 40 mile roundtrip - 20 rountrip (local service area) = 20 x 5 per week = 100</t>
  </si>
  <si>
    <r>
      <t xml:space="preserve">Workers Compensation:  </t>
    </r>
    <r>
      <rPr>
        <sz val="10"/>
        <color theme="1"/>
        <rFont val="Arial"/>
        <family val="2"/>
      </rPr>
      <t>Participant has high behavioral support needs and there are numerous incidents that result in higher-than-average injuries to staff and the worker’s compensation rate is increased due to that specific child. Not for normal worker's compensation insurance. Must provide copy of rider showing increased premium for specific child.</t>
    </r>
  </si>
  <si>
    <r>
      <rPr>
        <b/>
        <sz val="10"/>
        <color theme="1"/>
        <rFont val="Arial"/>
        <family val="2"/>
      </rPr>
      <t>Mileage and Indirect Staff Travel Time:</t>
    </r>
    <r>
      <rPr>
        <sz val="10"/>
        <color theme="1"/>
        <rFont val="Arial"/>
        <family val="2"/>
      </rPr>
      <t xml:space="preserve">
Enter the miles per week you travel outside of the local service area to justify the provider access issue.  Enter the total indirect staff time per week to travel to and from the participant outside of the local service area. Both mileage and time should not be given in the full amount, only the amount beyond the local service area.</t>
    </r>
  </si>
  <si>
    <t>Example: Staff working w/participant are paid a higher wage due to having a certificate in Early Childhood Education and 7 years experience working with children w/challenging behaviors.  *Do not include participant's information here. This section is for caregiver qualifications &amp; skills.</t>
  </si>
  <si>
    <t>DEPARTMENT OF HEALTH SERVICES
Division of Medicaid Services
F-02538A (02/2025)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</si>
</sst>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_([$$-409]* #,##0.00_);_([$$-409]* \(#,##0.00\);_([$$-409]* &quot;-&quot;??_);_(@_)"/>
  </numFmts>
  <fonts count="18">
    <font>
      <sz val="11"/>
      <color theme="1"/>
      <name val="Calibri"/>
      <family val="2"/>
      <scheme val="minor"/>
    </font>
    <font>
      <sz val="11"/>
      <color theme="1"/>
      <name val="Calibri"/>
      <family val="2"/>
      <scheme val="minor"/>
    </font>
    <font>
      <b/>
      <sz val="11"/>
      <color theme="1"/>
      <name val="Calibri"/>
      <family val="2"/>
      <scheme val="minor"/>
    </font>
    <font>
      <sz val="14"/>
      <color theme="1"/>
      <name val="Calibri"/>
      <family val="2"/>
      <scheme val="minor"/>
    </font>
    <font>
      <sz val="8"/>
      <name val="Calibri"/>
      <family val="2"/>
      <scheme val="minor"/>
    </font>
    <font>
      <b/>
      <sz val="12"/>
      <color theme="1"/>
      <name val="Arial"/>
      <family val="2"/>
    </font>
    <font>
      <sz val="10"/>
      <color theme="1"/>
      <name val="Arial"/>
      <family val="2"/>
    </font>
    <font>
      <b/>
      <sz val="10"/>
      <color theme="1"/>
      <name val="Arial"/>
      <family val="2"/>
    </font>
    <font>
      <sz val="11"/>
      <color theme="1"/>
      <name val="Times New Roman"/>
      <family val="1"/>
    </font>
    <font>
      <sz val="10"/>
      <name val="Arial"/>
      <family val="2"/>
    </font>
    <font>
      <sz val="10"/>
      <color rgb="FFFF0000"/>
      <name val="Arial"/>
      <family val="2"/>
    </font>
    <font>
      <b/>
      <sz val="11"/>
      <color theme="1"/>
      <name val="Times New Roman"/>
      <family val="1"/>
    </font>
    <font>
      <sz val="10"/>
      <color theme="1"/>
      <name val="Arial "/>
    </font>
    <font>
      <b/>
      <sz val="10"/>
      <color rgb="FFFF0000"/>
      <name val="Arial"/>
      <family val="2"/>
    </font>
    <font>
      <b/>
      <sz val="10"/>
      <name val="Arial"/>
      <family val="2"/>
    </font>
    <font>
      <sz val="9"/>
      <color indexed="81"/>
      <name val="Tahoma"/>
      <family val="2"/>
    </font>
    <font>
      <b/>
      <sz val="9"/>
      <color indexed="81"/>
      <name val="Tahoma"/>
      <family val="2"/>
    </font>
    <font>
      <sz val="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37">
    <border>
      <left/>
      <right/>
      <top/>
      <bottom/>
      <diagonal/>
    </border>
    <border>
      <left/>
      <right/>
      <top/>
      <bottom style="medium">
        <color auto="1"/>
      </bottom>
      <diagonal/>
    </border>
    <border>
      <left/>
      <right/>
      <top/>
      <bottom style="thin">
        <color auto="1"/>
      </bottom>
      <diagonal/>
    </border>
    <border>
      <left/>
      <right/>
      <top style="thin">
        <color auto="1"/>
      </top>
      <bottom style="medium">
        <color auto="1"/>
      </bottom>
      <diagonal/>
    </border>
    <border>
      <left/>
      <right/>
      <top style="thin">
        <color auto="1"/>
      </top>
      <bottom style="thin">
        <color auto="1"/>
      </bottom>
      <diagonal/>
    </border>
    <border>
      <left/>
      <right/>
      <top style="medium">
        <color auto="1"/>
      </top>
      <bottom style="thin">
        <color indexed="64"/>
      </bottom>
      <diagonal/>
    </border>
    <border>
      <left/>
      <right/>
      <top style="medium">
        <color auto="1"/>
      </top>
      <bottom/>
      <diagonal/>
    </border>
    <border>
      <left style="thin">
        <color indexed="64"/>
      </left>
      <right/>
      <top style="medium">
        <color auto="1"/>
      </top>
      <bottom/>
      <diagonal/>
    </border>
    <border>
      <left style="thin">
        <color indexed="64"/>
      </left>
      <right/>
      <top/>
      <bottom style="medium">
        <color auto="1"/>
      </bottom>
      <diagonal/>
    </border>
    <border>
      <left style="thin">
        <color indexed="64"/>
      </left>
      <right/>
      <top style="thin">
        <color indexed="64"/>
      </top>
      <bottom style="thin">
        <color auto="1"/>
      </bottom>
      <diagonal/>
    </border>
    <border>
      <left/>
      <right style="thin">
        <color indexed="64"/>
      </right>
      <top style="thin">
        <color indexed="64"/>
      </top>
      <bottom style="thin">
        <color auto="1"/>
      </bottom>
      <diagonal/>
    </border>
    <border>
      <left/>
      <right style="thin">
        <color indexed="64"/>
      </right>
      <top style="thin">
        <color auto="1"/>
      </top>
      <bottom style="medium">
        <color auto="1"/>
      </bottom>
      <diagonal/>
    </border>
    <border>
      <left style="thin">
        <color indexed="64"/>
      </left>
      <right/>
      <top style="thin">
        <color auto="1"/>
      </top>
      <bottom style="medium">
        <color auto="1"/>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auto="1"/>
      </bottom>
      <diagonal/>
    </border>
    <border>
      <left/>
      <right style="thin">
        <color indexed="64"/>
      </right>
      <top style="medium">
        <color auto="1"/>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style="medium">
        <color indexed="64"/>
      </right>
      <top/>
      <bottom style="medium">
        <color auto="1"/>
      </bottom>
      <diagonal/>
    </border>
    <border>
      <left style="medium">
        <color indexed="64"/>
      </left>
      <right/>
      <top style="medium">
        <color auto="1"/>
      </top>
      <bottom style="thin">
        <color indexed="64"/>
      </bottom>
      <diagonal/>
    </border>
    <border>
      <left/>
      <right style="medium">
        <color indexed="64"/>
      </right>
      <top style="medium">
        <color auto="1"/>
      </top>
      <bottom style="thin">
        <color indexed="64"/>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auto="1"/>
      </top>
      <bottom style="medium">
        <color auto="1"/>
      </bottom>
      <diagonal/>
    </border>
    <border>
      <left style="medium">
        <color indexed="64"/>
      </left>
      <right/>
      <top style="thin">
        <color auto="1"/>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239">
    <xf numFmtId="0" fontId="0" fillId="0" borderId="0" xfId="0"/>
    <xf numFmtId="0" fontId="0" fillId="0" borderId="1" xfId="0" applyBorder="1"/>
    <xf numFmtId="0" fontId="0" fillId="2" borderId="3" xfId="0" applyFill="1" applyBorder="1" applyAlignment="1">
      <alignment vertical="center"/>
    </xf>
    <xf numFmtId="0" fontId="0" fillId="0" borderId="0" xfId="0" applyAlignment="1">
      <alignment vertical="center"/>
    </xf>
    <xf numFmtId="0" fontId="3" fillId="0" borderId="0" xfId="0" applyFont="1"/>
    <xf numFmtId="44" fontId="0" fillId="0" borderId="0" xfId="1" applyFont="1" applyBorder="1" applyAlignment="1">
      <alignment horizontal="left"/>
    </xf>
    <xf numFmtId="0" fontId="0" fillId="3" borderId="0" xfId="0" applyFill="1" applyBorder="1" applyAlignment="1">
      <alignment vertical="center"/>
    </xf>
    <xf numFmtId="44" fontId="0" fillId="0" borderId="0" xfId="1" applyFont="1" applyBorder="1" applyAlignment="1" applyProtection="1">
      <alignment horizontal="left"/>
    </xf>
    <xf numFmtId="0" fontId="0" fillId="0" borderId="0" xfId="0"/>
    <xf numFmtId="0" fontId="0" fillId="0" borderId="0" xfId="0"/>
    <xf numFmtId="0" fontId="0" fillId="0" borderId="2" xfId="0" applyBorder="1"/>
    <xf numFmtId="0" fontId="0" fillId="0" borderId="0" xfId="0" applyBorder="1" applyAlignment="1" applyProtection="1">
      <alignment horizontal="left"/>
    </xf>
    <xf numFmtId="0" fontId="0" fillId="0" borderId="0" xfId="0" applyFont="1" applyBorder="1" applyAlignment="1" applyProtection="1">
      <alignment horizontal="left"/>
    </xf>
    <xf numFmtId="0" fontId="0" fillId="0" borderId="0" xfId="0" applyAlignment="1">
      <alignment wrapText="1"/>
    </xf>
    <xf numFmtId="0" fontId="0" fillId="0" borderId="0" xfId="0" applyAlignment="1"/>
    <xf numFmtId="0" fontId="0" fillId="0" borderId="0" xfId="0" applyBorder="1"/>
    <xf numFmtId="0" fontId="0" fillId="0" borderId="0" xfId="0" applyBorder="1" applyAlignment="1">
      <alignment horizontal="left"/>
    </xf>
    <xf numFmtId="0" fontId="0" fillId="0" borderId="0" xfId="0" applyBorder="1" applyAlignment="1">
      <alignment horizontal="left" wrapText="1"/>
    </xf>
    <xf numFmtId="0" fontId="0" fillId="0" borderId="0" xfId="0" applyBorder="1" applyAlignment="1" applyProtection="1">
      <alignment horizontal="right"/>
      <protection locked="0"/>
    </xf>
    <xf numFmtId="44" fontId="8" fillId="0" borderId="0" xfId="1" applyFont="1" applyBorder="1" applyAlignment="1" applyProtection="1"/>
    <xf numFmtId="0" fontId="12" fillId="3" borderId="0" xfId="0" applyFont="1" applyFill="1" applyBorder="1" applyAlignment="1">
      <alignment vertical="center"/>
    </xf>
    <xf numFmtId="0" fontId="12" fillId="0" borderId="0" xfId="0" applyFont="1" applyBorder="1" applyAlignment="1" applyProtection="1">
      <alignment horizontal="right"/>
      <protection locked="0"/>
    </xf>
    <xf numFmtId="44" fontId="12" fillId="0" borderId="0" xfId="1" applyFont="1" applyBorder="1" applyAlignment="1" applyProtection="1">
      <alignment horizontal="right"/>
      <protection locked="0"/>
    </xf>
    <xf numFmtId="0" fontId="12" fillId="2" borderId="3" xfId="0" applyFont="1" applyFill="1" applyBorder="1" applyAlignment="1">
      <alignment vertical="center"/>
    </xf>
    <xf numFmtId="0" fontId="8" fillId="0" borderId="8" xfId="0" applyFont="1" applyBorder="1" applyAlignment="1" applyProtection="1">
      <alignment horizontal="left" vertical="center"/>
      <protection locked="0"/>
    </xf>
    <xf numFmtId="0" fontId="6" fillId="0" borderId="0" xfId="0" applyFont="1" applyBorder="1" applyAlignment="1" applyProtection="1">
      <alignment horizontal="right"/>
    </xf>
    <xf numFmtId="0" fontId="6" fillId="0" borderId="0" xfId="0" applyFont="1" applyBorder="1"/>
    <xf numFmtId="0" fontId="2" fillId="0" borderId="0" xfId="0" applyFont="1" applyBorder="1" applyAlignment="1" applyProtection="1">
      <alignment horizontal="right"/>
    </xf>
    <xf numFmtId="0" fontId="6" fillId="0" borderId="0" xfId="0" applyFont="1" applyBorder="1" applyAlignment="1">
      <alignment horizontal="left"/>
    </xf>
    <xf numFmtId="0" fontId="0" fillId="0" borderId="0" xfId="0" applyBorder="1" applyProtection="1"/>
    <xf numFmtId="0" fontId="6" fillId="3" borderId="0" xfId="0" applyFont="1" applyFill="1" applyBorder="1" applyAlignment="1">
      <alignment vertical="center"/>
    </xf>
    <xf numFmtId="0" fontId="6" fillId="3" borderId="0" xfId="0" applyFont="1" applyFill="1" applyBorder="1" applyAlignment="1">
      <alignment horizontal="right" vertical="center"/>
    </xf>
    <xf numFmtId="0" fontId="0" fillId="0" borderId="0" xfId="0" applyBorder="1" applyAlignment="1">
      <alignment horizontal="right"/>
    </xf>
    <xf numFmtId="0" fontId="6" fillId="0" borderId="0" xfId="0" applyFont="1" applyBorder="1" applyProtection="1"/>
    <xf numFmtId="0" fontId="0" fillId="0" borderId="0" xfId="0" applyBorder="1" applyAlignment="1" applyProtection="1">
      <alignment horizontal="right"/>
    </xf>
    <xf numFmtId="0" fontId="12" fillId="3" borderId="0" xfId="0" applyFont="1" applyFill="1" applyBorder="1" applyAlignment="1">
      <alignment horizontal="right" vertical="center"/>
    </xf>
    <xf numFmtId="0" fontId="12" fillId="0" borderId="0" xfId="0" applyFont="1" applyBorder="1"/>
    <xf numFmtId="0" fontId="0" fillId="3" borderId="0" xfId="0" applyFill="1" applyBorder="1"/>
    <xf numFmtId="0" fontId="12" fillId="3" borderId="0" xfId="0" applyFont="1" applyFill="1" applyBorder="1"/>
    <xf numFmtId="0" fontId="6" fillId="0" borderId="0" xfId="0" applyFont="1" applyBorder="1" applyAlignment="1">
      <alignment horizontal="left" vertical="top"/>
    </xf>
    <xf numFmtId="0" fontId="8" fillId="0" borderId="23" xfId="0" applyFont="1" applyBorder="1" applyAlignment="1" applyProtection="1">
      <alignment horizontal="left" vertical="center"/>
      <protection locked="0"/>
    </xf>
    <xf numFmtId="0" fontId="0" fillId="0" borderId="26" xfId="0" applyBorder="1"/>
    <xf numFmtId="0" fontId="0" fillId="0" borderId="16" xfId="0" applyBorder="1"/>
    <xf numFmtId="0" fontId="0" fillId="0" borderId="30" xfId="0" applyBorder="1" applyAlignment="1">
      <alignment vertical="center"/>
    </xf>
    <xf numFmtId="0" fontId="0" fillId="0" borderId="30" xfId="0" applyBorder="1" applyAlignment="1">
      <alignment vertical="center" wrapText="1"/>
    </xf>
    <xf numFmtId="0" fontId="0" fillId="0" borderId="31" xfId="0" applyBorder="1" applyAlignment="1">
      <alignment vertical="center" wrapText="1"/>
    </xf>
    <xf numFmtId="0" fontId="0" fillId="0" borderId="20" xfId="0" applyBorder="1"/>
    <xf numFmtId="0" fontId="0" fillId="0" borderId="21" xfId="0" applyBorder="1"/>
    <xf numFmtId="0" fontId="2" fillId="0" borderId="20" xfId="0" applyFont="1" applyBorder="1" applyAlignment="1" applyProtection="1">
      <alignment horizontal="right"/>
    </xf>
    <xf numFmtId="0" fontId="0" fillId="0" borderId="21" xfId="0" applyBorder="1" applyAlignment="1" applyProtection="1">
      <alignment horizontal="left"/>
    </xf>
    <xf numFmtId="0" fontId="6" fillId="0" borderId="21" xfId="0" applyFont="1" applyBorder="1"/>
    <xf numFmtId="0" fontId="6" fillId="0" borderId="21" xfId="0" applyFont="1" applyBorder="1" applyAlignment="1">
      <alignment horizontal="left"/>
    </xf>
    <xf numFmtId="0" fontId="0" fillId="0" borderId="21" xfId="0" applyBorder="1" applyAlignment="1">
      <alignment horizontal="left"/>
    </xf>
    <xf numFmtId="0" fontId="0" fillId="0" borderId="17" xfId="0" applyBorder="1"/>
    <xf numFmtId="0" fontId="0" fillId="0" borderId="20" xfId="0" applyBorder="1" applyAlignment="1">
      <alignment horizontal="center"/>
    </xf>
    <xf numFmtId="0" fontId="0" fillId="0" borderId="20" xfId="0" applyBorder="1" applyProtection="1"/>
    <xf numFmtId="0" fontId="0" fillId="0" borderId="21" xfId="0" applyBorder="1" applyProtection="1"/>
    <xf numFmtId="44" fontId="0" fillId="0" borderId="21" xfId="1" applyFont="1" applyBorder="1" applyAlignment="1" applyProtection="1">
      <alignment horizontal="left"/>
    </xf>
    <xf numFmtId="0" fontId="6" fillId="0" borderId="20" xfId="0" applyFont="1" applyBorder="1"/>
    <xf numFmtId="44" fontId="0" fillId="0" borderId="21" xfId="1" applyFont="1" applyBorder="1" applyAlignment="1">
      <alignment horizontal="left"/>
    </xf>
    <xf numFmtId="0" fontId="0" fillId="0" borderId="21" xfId="0" applyBorder="1" applyAlignment="1">
      <alignment horizontal="right"/>
    </xf>
    <xf numFmtId="0" fontId="6" fillId="0" borderId="20" xfId="0" applyFont="1" applyBorder="1" applyProtection="1"/>
    <xf numFmtId="0" fontId="0" fillId="0" borderId="21" xfId="0" applyBorder="1" applyAlignment="1" applyProtection="1">
      <alignment horizontal="right"/>
    </xf>
    <xf numFmtId="0" fontId="0" fillId="3" borderId="20" xfId="0" applyFill="1" applyBorder="1"/>
    <xf numFmtId="0" fontId="0" fillId="2" borderId="33" xfId="0" applyFill="1" applyBorder="1" applyAlignment="1">
      <alignment vertical="center"/>
    </xf>
    <xf numFmtId="0" fontId="7" fillId="0" borderId="20" xfId="0" applyFont="1" applyBorder="1"/>
    <xf numFmtId="0" fontId="6" fillId="0" borderId="20" xfId="0" applyFont="1" applyBorder="1" applyAlignment="1">
      <alignment horizontal="center" vertical="top"/>
    </xf>
    <xf numFmtId="0" fontId="6" fillId="0" borderId="20" xfId="0" applyFont="1" applyBorder="1" applyAlignment="1">
      <alignment horizontal="center" vertical="center"/>
    </xf>
    <xf numFmtId="0" fontId="6" fillId="0" borderId="16" xfId="0" applyFont="1" applyBorder="1" applyAlignment="1">
      <alignment horizontal="center" vertical="top"/>
    </xf>
    <xf numFmtId="0" fontId="6" fillId="0" borderId="21" xfId="0" applyFont="1" applyBorder="1" applyAlignment="1">
      <alignment horizontal="left" vertical="top"/>
    </xf>
    <xf numFmtId="0" fontId="0" fillId="0" borderId="27" xfId="0" applyBorder="1"/>
    <xf numFmtId="0" fontId="8" fillId="0" borderId="29" xfId="0" applyFont="1" applyBorder="1" applyAlignment="1" applyProtection="1">
      <alignment vertical="center"/>
      <protection locked="0"/>
    </xf>
    <xf numFmtId="0" fontId="11" fillId="0" borderId="29" xfId="0" applyFont="1" applyBorder="1" applyAlignment="1" applyProtection="1">
      <alignment vertical="center"/>
      <protection locked="0"/>
    </xf>
    <xf numFmtId="0" fontId="17" fillId="0" borderId="30" xfId="0" applyFont="1" applyBorder="1" applyAlignment="1">
      <alignment vertical="center"/>
    </xf>
    <xf numFmtId="0" fontId="6" fillId="0" borderId="0" xfId="0" applyFont="1" applyBorder="1" applyAlignment="1">
      <alignment horizontal="left"/>
    </xf>
    <xf numFmtId="0" fontId="6" fillId="0" borderId="21" xfId="0" applyFont="1" applyBorder="1" applyAlignment="1">
      <alignment horizontal="left"/>
    </xf>
    <xf numFmtId="0" fontId="6" fillId="3" borderId="0" xfId="0" applyFont="1" applyFill="1" applyBorder="1" applyAlignment="1">
      <alignment horizontal="right" vertical="center"/>
    </xf>
    <xf numFmtId="0" fontId="6" fillId="0" borderId="0" xfId="0" applyFont="1" applyBorder="1" applyAlignment="1" applyProtection="1">
      <alignment horizontal="right"/>
    </xf>
    <xf numFmtId="0" fontId="6" fillId="0" borderId="20" xfId="0" applyFont="1" applyBorder="1" applyAlignment="1">
      <alignment horizontal="center"/>
    </xf>
    <xf numFmtId="0" fontId="6" fillId="0" borderId="20" xfId="0" applyFont="1" applyBorder="1" applyAlignment="1">
      <alignment horizontal="left" vertical="top" wrapText="1"/>
    </xf>
    <xf numFmtId="0" fontId="6" fillId="0" borderId="0" xfId="0" applyFont="1" applyBorder="1" applyAlignment="1">
      <alignment horizontal="left" vertical="top" wrapText="1"/>
    </xf>
    <xf numFmtId="0" fontId="6" fillId="0" borderId="21" xfId="0" applyFont="1" applyBorder="1" applyAlignment="1">
      <alignment horizontal="left" vertical="top" wrapText="1"/>
    </xf>
    <xf numFmtId="0" fontId="8" fillId="0" borderId="8" xfId="0" applyFont="1" applyBorder="1" applyAlignment="1" applyProtection="1">
      <alignment horizontal="left" vertical="center"/>
      <protection locked="0"/>
    </xf>
    <xf numFmtId="0" fontId="0" fillId="0" borderId="0" xfId="0" applyBorder="1" applyAlignment="1">
      <alignment horizontal="right"/>
    </xf>
    <xf numFmtId="0" fontId="0" fillId="0" borderId="15" xfId="0" applyBorder="1"/>
    <xf numFmtId="0" fontId="0" fillId="0" borderId="34" xfId="0" applyBorder="1" applyAlignment="1">
      <alignment wrapText="1"/>
    </xf>
    <xf numFmtId="0" fontId="0" fillId="0" borderId="35" xfId="0" applyBorder="1" applyAlignment="1"/>
    <xf numFmtId="0" fontId="6" fillId="0" borderId="9" xfId="0" applyFont="1" applyBorder="1" applyAlignment="1">
      <alignment vertical="center" wrapText="1"/>
    </xf>
    <xf numFmtId="0" fontId="6" fillId="0" borderId="4" xfId="0" applyFont="1" applyBorder="1" applyAlignment="1">
      <alignment vertical="center" wrapText="1"/>
    </xf>
    <xf numFmtId="0" fontId="6" fillId="0" borderId="10" xfId="0" applyFont="1" applyBorder="1" applyAlignment="1">
      <alignment vertical="center" wrapText="1"/>
    </xf>
    <xf numFmtId="0" fontId="6" fillId="0" borderId="12" xfId="0" applyFont="1" applyBorder="1" applyAlignment="1">
      <alignment vertical="center" wrapText="1"/>
    </xf>
    <xf numFmtId="0" fontId="6" fillId="0" borderId="3" xfId="0" applyFont="1" applyBorder="1" applyAlignment="1">
      <alignment vertical="center" wrapText="1"/>
    </xf>
    <xf numFmtId="0" fontId="6" fillId="0" borderId="11" xfId="0" applyFont="1" applyBorder="1" applyAlignment="1">
      <alignment vertical="center" wrapText="1"/>
    </xf>
    <xf numFmtId="0" fontId="7" fillId="3" borderId="20" xfId="0" applyFont="1" applyFill="1" applyBorder="1" applyAlignment="1">
      <alignment wrapText="1"/>
    </xf>
    <xf numFmtId="0" fontId="7" fillId="3" borderId="0" xfId="0" applyFont="1" applyFill="1" applyBorder="1"/>
    <xf numFmtId="0" fontId="7" fillId="3" borderId="21" xfId="0" applyFont="1" applyFill="1" applyBorder="1"/>
    <xf numFmtId="0" fontId="6" fillId="0" borderId="1" xfId="0" applyFont="1" applyFill="1" applyBorder="1" applyProtection="1">
      <protection locked="0"/>
    </xf>
    <xf numFmtId="0" fontId="6" fillId="0" borderId="2" xfId="0" applyFont="1" applyBorder="1" applyProtection="1">
      <protection locked="0"/>
    </xf>
    <xf numFmtId="0" fontId="8" fillId="0" borderId="9"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29"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0" borderId="32" xfId="0" applyFont="1" applyBorder="1" applyAlignment="1" applyProtection="1">
      <alignment horizontal="left" vertical="center" wrapText="1"/>
      <protection locked="0"/>
    </xf>
    <xf numFmtId="0" fontId="6" fillId="0" borderId="27" xfId="0" applyFont="1" applyBorder="1" applyProtection="1">
      <protection locked="0"/>
    </xf>
    <xf numFmtId="0" fontId="6" fillId="0" borderId="17" xfId="0" applyFont="1" applyFill="1" applyBorder="1" applyProtection="1">
      <protection locked="0"/>
    </xf>
    <xf numFmtId="0" fontId="6" fillId="0" borderId="2" xfId="0" applyFont="1" applyBorder="1"/>
    <xf numFmtId="0" fontId="6" fillId="0" borderId="9" xfId="0" applyFont="1" applyBorder="1" applyAlignment="1">
      <alignment vertical="center"/>
    </xf>
    <xf numFmtId="0" fontId="6" fillId="0" borderId="4" xfId="0" applyFont="1" applyBorder="1" applyAlignment="1">
      <alignment vertical="center"/>
    </xf>
    <xf numFmtId="0" fontId="6" fillId="0" borderId="10" xfId="0" applyFont="1" applyBorder="1" applyAlignment="1">
      <alignment vertical="center"/>
    </xf>
    <xf numFmtId="0" fontId="11" fillId="0" borderId="9" xfId="0" applyFont="1" applyBorder="1" applyAlignment="1" applyProtection="1">
      <alignment horizontal="left" vertical="center" wrapText="1"/>
      <protection locked="0"/>
    </xf>
    <xf numFmtId="0" fontId="11" fillId="0" borderId="4" xfId="0" applyFont="1" applyBorder="1" applyAlignment="1" applyProtection="1">
      <alignment horizontal="left" vertical="center" wrapText="1"/>
      <protection locked="0"/>
    </xf>
    <xf numFmtId="0" fontId="6" fillId="0" borderId="0" xfId="0" applyFont="1" applyBorder="1" applyAlignment="1">
      <alignment horizontal="left"/>
    </xf>
    <xf numFmtId="0" fontId="6" fillId="0" borderId="21" xfId="0" applyFont="1" applyBorder="1" applyAlignment="1">
      <alignment horizontal="left"/>
    </xf>
    <xf numFmtId="0" fontId="9" fillId="0" borderId="0" xfId="0" applyFont="1" applyBorder="1" applyAlignment="1">
      <alignment horizontal="left"/>
    </xf>
    <xf numFmtId="0" fontId="10" fillId="0" borderId="0" xfId="0" applyFont="1" applyBorder="1" applyAlignment="1">
      <alignment horizontal="left"/>
    </xf>
    <xf numFmtId="0" fontId="10" fillId="0" borderId="21" xfId="0" applyFont="1" applyBorder="1" applyAlignment="1">
      <alignment horizontal="left"/>
    </xf>
    <xf numFmtId="0" fontId="6" fillId="0" borderId="20" xfId="0" applyFont="1" applyBorder="1" applyAlignment="1">
      <alignment horizontal="left" vertical="top" wrapText="1"/>
    </xf>
    <xf numFmtId="0" fontId="6" fillId="0" borderId="0" xfId="0" applyFont="1" applyBorder="1" applyAlignment="1">
      <alignment horizontal="left" vertical="top" wrapText="1"/>
    </xf>
    <xf numFmtId="0" fontId="6" fillId="0" borderId="21" xfId="0" applyFont="1" applyBorder="1" applyAlignment="1">
      <alignment horizontal="left" vertical="top" wrapText="1"/>
    </xf>
    <xf numFmtId="0" fontId="7" fillId="2" borderId="20"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21" xfId="0" applyFont="1" applyFill="1" applyBorder="1" applyAlignment="1">
      <alignment horizontal="center" vertical="center"/>
    </xf>
    <xf numFmtId="0" fontId="2" fillId="3" borderId="20" xfId="0" applyFont="1" applyFill="1" applyBorder="1" applyAlignment="1">
      <alignment horizontal="left" vertical="center"/>
    </xf>
    <xf numFmtId="0" fontId="0" fillId="3" borderId="0" xfId="0" applyFill="1" applyBorder="1" applyAlignment="1">
      <alignment horizontal="left" vertical="center"/>
    </xf>
    <xf numFmtId="44" fontId="11" fillId="3" borderId="0" xfId="0" applyNumberFormat="1" applyFont="1" applyFill="1" applyBorder="1" applyAlignment="1">
      <alignment horizontal="right" vertical="center"/>
    </xf>
    <xf numFmtId="0" fontId="11" fillId="3" borderId="21" xfId="0" applyFont="1" applyFill="1" applyBorder="1" applyAlignment="1">
      <alignment horizontal="right" vertical="center"/>
    </xf>
    <xf numFmtId="0" fontId="6" fillId="3" borderId="0" xfId="0" applyFont="1" applyFill="1" applyBorder="1" applyAlignment="1">
      <alignment horizontal="right" vertical="center"/>
    </xf>
    <xf numFmtId="0" fontId="6" fillId="0" borderId="0" xfId="0" applyFont="1" applyBorder="1" applyAlignment="1" applyProtection="1">
      <alignment horizontal="right"/>
      <protection locked="0"/>
    </xf>
    <xf numFmtId="0" fontId="6" fillId="0" borderId="20" xfId="0" applyFont="1" applyBorder="1" applyAlignment="1">
      <alignment horizontal="right"/>
    </xf>
    <xf numFmtId="0" fontId="6" fillId="0" borderId="0" xfId="0" applyFont="1" applyBorder="1" applyAlignment="1">
      <alignment horizontal="right"/>
    </xf>
    <xf numFmtId="2" fontId="8" fillId="0" borderId="2" xfId="1" applyNumberFormat="1" applyFont="1" applyBorder="1" applyAlignment="1" applyProtection="1">
      <alignment horizontal="right"/>
      <protection locked="0"/>
    </xf>
    <xf numFmtId="44" fontId="8" fillId="0" borderId="4" xfId="1" applyFont="1" applyBorder="1" applyAlignment="1" applyProtection="1">
      <alignment horizontal="right"/>
      <protection locked="0"/>
    </xf>
    <xf numFmtId="0" fontId="0" fillId="3" borderId="20" xfId="0" applyFill="1" applyBorder="1" applyAlignment="1">
      <alignment horizontal="left" vertical="center"/>
    </xf>
    <xf numFmtId="0" fontId="6" fillId="0" borderId="0" xfId="0" applyFont="1" applyBorder="1" applyAlignment="1"/>
    <xf numFmtId="0" fontId="6" fillId="0" borderId="0" xfId="0" applyFont="1" applyBorder="1" applyAlignment="1" applyProtection="1">
      <alignment horizontal="right"/>
    </xf>
    <xf numFmtId="2" fontId="8" fillId="0" borderId="4" xfId="1" applyNumberFormat="1" applyFont="1" applyBorder="1" applyAlignment="1" applyProtection="1">
      <alignment horizontal="right"/>
      <protection locked="0"/>
    </xf>
    <xf numFmtId="44" fontId="8" fillId="0" borderId="4" xfId="1" applyFont="1" applyBorder="1" applyAlignment="1" applyProtection="1">
      <alignment horizontal="right"/>
    </xf>
    <xf numFmtId="0" fontId="6" fillId="3" borderId="20" xfId="0" applyFont="1" applyFill="1" applyBorder="1" applyAlignment="1">
      <alignment horizontal="left" vertical="center"/>
    </xf>
    <xf numFmtId="0" fontId="6" fillId="3" borderId="0" xfId="0" applyFont="1" applyFill="1" applyBorder="1" applyAlignment="1">
      <alignment horizontal="left" vertical="center"/>
    </xf>
    <xf numFmtId="0" fontId="6" fillId="0" borderId="20" xfId="0" applyFont="1" applyBorder="1" applyAlignment="1" applyProtection="1">
      <alignment horizontal="right"/>
    </xf>
    <xf numFmtId="0" fontId="12" fillId="2" borderId="3" xfId="0" applyFont="1" applyFill="1" applyBorder="1" applyAlignment="1">
      <alignment horizontal="right" vertical="center"/>
    </xf>
    <xf numFmtId="44" fontId="11" fillId="2" borderId="3" xfId="1" applyFont="1" applyFill="1" applyBorder="1" applyAlignment="1">
      <alignment horizontal="right" vertical="center"/>
    </xf>
    <xf numFmtId="44" fontId="11" fillId="2" borderId="32" xfId="1" applyFont="1" applyFill="1" applyBorder="1" applyAlignment="1">
      <alignment horizontal="right" vertical="center"/>
    </xf>
    <xf numFmtId="44" fontId="8" fillId="0" borderId="2" xfId="1" applyFont="1" applyBorder="1" applyAlignment="1" applyProtection="1">
      <alignment horizontal="right"/>
      <protection locked="0"/>
    </xf>
    <xf numFmtId="0" fontId="12" fillId="3" borderId="0" xfId="0" applyFont="1" applyFill="1" applyBorder="1" applyAlignment="1">
      <alignment horizontal="right"/>
    </xf>
    <xf numFmtId="44" fontId="11" fillId="3" borderId="0" xfId="1" applyFont="1" applyFill="1" applyBorder="1" applyAlignment="1">
      <alignment horizontal="right"/>
    </xf>
    <xf numFmtId="44" fontId="11" fillId="3" borderId="21" xfId="1" applyFont="1" applyFill="1" applyBorder="1" applyAlignment="1">
      <alignment horizontal="right"/>
    </xf>
    <xf numFmtId="44" fontId="11" fillId="3" borderId="2" xfId="1" applyFont="1" applyFill="1" applyBorder="1" applyAlignment="1">
      <alignment horizontal="right"/>
    </xf>
    <xf numFmtId="44" fontId="11" fillId="3" borderId="27" xfId="1" applyFont="1" applyFill="1" applyBorder="1" applyAlignment="1">
      <alignment horizontal="right"/>
    </xf>
    <xf numFmtId="0" fontId="12" fillId="3" borderId="2" xfId="0" applyFont="1" applyFill="1" applyBorder="1" applyAlignment="1">
      <alignment horizontal="right"/>
    </xf>
    <xf numFmtId="44" fontId="11" fillId="3" borderId="0" xfId="0" applyNumberFormat="1" applyFont="1" applyFill="1" applyBorder="1" applyAlignment="1">
      <alignment horizontal="right"/>
    </xf>
    <xf numFmtId="0" fontId="11" fillId="3" borderId="21" xfId="0" applyFont="1" applyFill="1" applyBorder="1" applyAlignment="1">
      <alignment horizontal="right"/>
    </xf>
    <xf numFmtId="0" fontId="6" fillId="0" borderId="20" xfId="0" applyFont="1" applyBorder="1" applyAlignment="1">
      <alignment horizontal="center"/>
    </xf>
    <xf numFmtId="0" fontId="6" fillId="0" borderId="0" xfId="0" applyFont="1" applyBorder="1" applyAlignment="1">
      <alignment horizontal="center"/>
    </xf>
    <xf numFmtId="0" fontId="5" fillId="0" borderId="14" xfId="0" applyFont="1" applyBorder="1" applyAlignment="1">
      <alignment horizontal="center"/>
    </xf>
    <xf numFmtId="0" fontId="0" fillId="0" borderId="6" xfId="0" applyBorder="1" applyAlignment="1">
      <alignment horizontal="center"/>
    </xf>
    <xf numFmtId="0" fontId="0" fillId="0" borderId="15" xfId="0" applyBorder="1" applyAlignment="1">
      <alignment horizontal="center"/>
    </xf>
    <xf numFmtId="0" fontId="6" fillId="0" borderId="0" xfId="0" applyFont="1" applyBorder="1" applyAlignment="1">
      <alignment vertical="top" wrapText="1"/>
    </xf>
    <xf numFmtId="0" fontId="6" fillId="0" borderId="21" xfId="0" applyFont="1" applyBorder="1" applyAlignment="1">
      <alignment vertical="top" wrapText="1"/>
    </xf>
    <xf numFmtId="0" fontId="8" fillId="0" borderId="16" xfId="0" applyFont="1" applyBorder="1" applyAlignment="1" applyProtection="1">
      <alignment horizontal="left" vertical="center"/>
      <protection locked="0"/>
    </xf>
    <xf numFmtId="0" fontId="8" fillId="0" borderId="1" xfId="0" applyFont="1" applyBorder="1" applyAlignment="1" applyProtection="1">
      <alignment horizontal="left" vertical="center"/>
      <protection locked="0"/>
    </xf>
    <xf numFmtId="0" fontId="8" fillId="0" borderId="8" xfId="0" applyFont="1" applyBorder="1" applyAlignment="1" applyProtection="1">
      <alignment horizontal="left" vertical="center"/>
      <protection locked="0"/>
    </xf>
    <xf numFmtId="0" fontId="8" fillId="0" borderId="17" xfId="0" applyFont="1" applyBorder="1" applyAlignment="1" applyProtection="1">
      <alignment horizontal="left" vertical="center"/>
      <protection locked="0"/>
    </xf>
    <xf numFmtId="0" fontId="2" fillId="3" borderId="0" xfId="0" applyFont="1" applyFill="1" applyBorder="1" applyAlignment="1">
      <alignment horizontal="left" vertical="center"/>
    </xf>
    <xf numFmtId="0" fontId="2" fillId="3" borderId="7" xfId="0" applyFont="1" applyFill="1" applyBorder="1" applyAlignment="1">
      <alignment horizontal="left" vertical="center"/>
    </xf>
    <xf numFmtId="0" fontId="2" fillId="3" borderId="6" xfId="0" applyFont="1" applyFill="1" applyBorder="1" applyAlignment="1">
      <alignment horizontal="left" vertical="center"/>
    </xf>
    <xf numFmtId="0" fontId="2" fillId="3" borderId="15" xfId="0" applyFont="1" applyFill="1" applyBorder="1" applyAlignment="1">
      <alignment horizontal="left" vertical="center"/>
    </xf>
    <xf numFmtId="0" fontId="2" fillId="3" borderId="13" xfId="0" applyFont="1" applyFill="1" applyBorder="1" applyAlignment="1">
      <alignment horizontal="left" vertical="center"/>
    </xf>
    <xf numFmtId="0" fontId="2" fillId="3" borderId="21" xfId="0" applyFont="1" applyFill="1" applyBorder="1" applyAlignment="1">
      <alignment horizontal="left" vertical="center"/>
    </xf>
    <xf numFmtId="0" fontId="7" fillId="0" borderId="20" xfId="0" applyFont="1" applyBorder="1" applyAlignment="1">
      <alignment horizontal="left" vertical="top" wrapText="1"/>
    </xf>
    <xf numFmtId="0" fontId="0" fillId="0" borderId="0" xfId="0" applyBorder="1" applyAlignment="1">
      <alignment horizontal="left" vertical="top" wrapText="1"/>
    </xf>
    <xf numFmtId="0" fontId="0" fillId="0" borderId="21" xfId="0" applyBorder="1" applyAlignment="1">
      <alignment horizontal="left" vertical="top" wrapText="1"/>
    </xf>
    <xf numFmtId="0" fontId="0" fillId="0" borderId="0" xfId="0" applyBorder="1" applyAlignment="1">
      <alignment vertical="top" wrapText="1"/>
    </xf>
    <xf numFmtId="0" fontId="0" fillId="0" borderId="21" xfId="0" applyBorder="1" applyAlignment="1">
      <alignment vertical="top" wrapText="1"/>
    </xf>
    <xf numFmtId="0" fontId="0" fillId="0" borderId="0" xfId="0" applyBorder="1" applyAlignment="1">
      <alignment horizontal="left"/>
    </xf>
    <xf numFmtId="0" fontId="6" fillId="0" borderId="0" xfId="0" applyFont="1" applyBorder="1" applyAlignment="1">
      <alignment vertical="top"/>
    </xf>
    <xf numFmtId="0" fontId="6" fillId="0" borderId="21" xfId="0" applyFont="1" applyBorder="1" applyAlignment="1">
      <alignment vertical="top"/>
    </xf>
    <xf numFmtId="0" fontId="7"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6" fillId="3" borderId="20" xfId="0" applyFont="1" applyFill="1" applyBorder="1" applyAlignment="1">
      <alignment horizontal="left" vertical="top"/>
    </xf>
    <xf numFmtId="0" fontId="6" fillId="3" borderId="0" xfId="0" applyFont="1" applyFill="1" applyBorder="1" applyAlignment="1">
      <alignment horizontal="left" vertical="top"/>
    </xf>
    <xf numFmtId="0" fontId="6" fillId="3" borderId="21" xfId="0" applyFont="1" applyFill="1" applyBorder="1" applyAlignment="1">
      <alignment horizontal="left" vertical="top"/>
    </xf>
    <xf numFmtId="0" fontId="6" fillId="0" borderId="1" xfId="0" applyFont="1" applyBorder="1" applyAlignment="1">
      <alignment vertical="top" wrapText="1"/>
    </xf>
    <xf numFmtId="0" fontId="6" fillId="0" borderId="1" xfId="0" applyFont="1" applyBorder="1" applyAlignment="1">
      <alignment vertical="top"/>
    </xf>
    <xf numFmtId="0" fontId="6" fillId="0" borderId="17" xfId="0" applyFont="1" applyBorder="1" applyAlignment="1">
      <alignment vertical="top"/>
    </xf>
    <xf numFmtId="0" fontId="2" fillId="3" borderId="20" xfId="0" applyFont="1" applyFill="1" applyBorder="1" applyAlignment="1">
      <alignment horizontal="center" vertical="center"/>
    </xf>
    <xf numFmtId="0" fontId="2" fillId="3" borderId="21" xfId="0" applyFont="1" applyFill="1" applyBorder="1" applyAlignment="1">
      <alignment horizontal="center" vertical="center"/>
    </xf>
    <xf numFmtId="0" fontId="8" fillId="0" borderId="16"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0" fontId="2" fillId="3" borderId="22" xfId="0" applyFont="1" applyFill="1" applyBorder="1" applyAlignment="1">
      <alignment horizontal="center" vertical="center"/>
    </xf>
    <xf numFmtId="0" fontId="2" fillId="3" borderId="24" xfId="0" applyFont="1" applyFill="1" applyBorder="1" applyAlignment="1">
      <alignment wrapText="1"/>
    </xf>
    <xf numFmtId="0" fontId="2" fillId="3" borderId="5" xfId="0" applyFont="1" applyFill="1" applyBorder="1"/>
    <xf numFmtId="0" fontId="2" fillId="3" borderId="25" xfId="0" applyFont="1" applyFill="1" applyBorder="1"/>
    <xf numFmtId="0" fontId="6" fillId="0" borderId="27" xfId="0" applyFont="1" applyBorder="1"/>
    <xf numFmtId="164" fontId="8" fillId="0" borderId="2" xfId="1" applyNumberFormat="1" applyFont="1" applyBorder="1" applyAlignment="1" applyProtection="1">
      <alignment horizontal="right"/>
      <protection locked="0"/>
    </xf>
    <xf numFmtId="0" fontId="7" fillId="0" borderId="0" xfId="0" applyFont="1" applyBorder="1" applyAlignment="1">
      <alignment horizontal="right"/>
    </xf>
    <xf numFmtId="165" fontId="8" fillId="0" borderId="2" xfId="1" applyNumberFormat="1" applyFont="1" applyBorder="1" applyAlignment="1" applyProtection="1">
      <alignment horizontal="left"/>
      <protection locked="0"/>
    </xf>
    <xf numFmtId="0" fontId="2" fillId="0" borderId="20" xfId="0" applyFont="1" applyBorder="1" applyAlignment="1">
      <alignment horizontal="right"/>
    </xf>
    <xf numFmtId="0" fontId="0" fillId="0" borderId="0" xfId="0" applyBorder="1" applyAlignment="1">
      <alignment horizontal="right"/>
    </xf>
    <xf numFmtId="0" fontId="7" fillId="3" borderId="20" xfId="0" applyFont="1" applyFill="1" applyBorder="1" applyAlignment="1">
      <alignment horizontal="left"/>
    </xf>
    <xf numFmtId="0" fontId="7" fillId="3" borderId="0" xfId="0" applyFont="1" applyFill="1" applyBorder="1" applyAlignment="1">
      <alignment horizontal="left"/>
    </xf>
    <xf numFmtId="0" fontId="7" fillId="3" borderId="21" xfId="0" applyFont="1" applyFill="1" applyBorder="1" applyAlignment="1">
      <alignment horizontal="left"/>
    </xf>
    <xf numFmtId="0" fontId="6" fillId="0" borderId="2" xfId="0" applyFont="1" applyBorder="1" applyAlignment="1"/>
    <xf numFmtId="0" fontId="7" fillId="3" borderId="20" xfId="0" applyFont="1" applyFill="1" applyBorder="1" applyAlignment="1">
      <alignment horizontal="left" vertical="center"/>
    </xf>
    <xf numFmtId="0" fontId="7" fillId="3" borderId="0" xfId="0" applyFont="1" applyFill="1" applyBorder="1" applyAlignment="1">
      <alignment horizontal="left" vertical="center"/>
    </xf>
    <xf numFmtId="0" fontId="7" fillId="3" borderId="21" xfId="0" applyFont="1" applyFill="1" applyBorder="1" applyAlignment="1">
      <alignment horizontal="left" vertical="center"/>
    </xf>
    <xf numFmtId="0" fontId="7" fillId="3" borderId="24" xfId="0" applyFont="1" applyFill="1" applyBorder="1" applyAlignment="1">
      <alignment wrapText="1"/>
    </xf>
    <xf numFmtId="0" fontId="7" fillId="3" borderId="5" xfId="0" applyFont="1" applyFill="1" applyBorder="1"/>
    <xf numFmtId="0" fontId="7" fillId="3" borderId="25" xfId="0" applyFont="1" applyFill="1" applyBorder="1"/>
    <xf numFmtId="0" fontId="6" fillId="0" borderId="28" xfId="0" applyFont="1" applyBorder="1" applyAlignment="1">
      <alignment wrapText="1"/>
    </xf>
    <xf numFmtId="0" fontId="6" fillId="0" borderId="4" xfId="0" applyFont="1" applyBorder="1" applyAlignment="1">
      <alignment wrapText="1"/>
    </xf>
    <xf numFmtId="0" fontId="6" fillId="0" borderId="10" xfId="0" applyFont="1" applyBorder="1" applyAlignment="1">
      <alignment wrapText="1"/>
    </xf>
    <xf numFmtId="0" fontId="6" fillId="0" borderId="9" xfId="0" applyFont="1" applyBorder="1" applyAlignment="1">
      <alignment wrapText="1"/>
    </xf>
    <xf numFmtId="0" fontId="7" fillId="0" borderId="4" xfId="0" applyFont="1" applyBorder="1" applyAlignment="1">
      <alignment wrapText="1"/>
    </xf>
    <xf numFmtId="0" fontId="7" fillId="0" borderId="29" xfId="0" applyFont="1" applyBorder="1" applyAlignment="1">
      <alignment wrapText="1"/>
    </xf>
    <xf numFmtId="0" fontId="0" fillId="0" borderId="36" xfId="0" applyBorder="1" applyAlignment="1"/>
    <xf numFmtId="0" fontId="2" fillId="3" borderId="14" xfId="0" applyFont="1" applyFill="1" applyBorder="1" applyAlignment="1">
      <alignment horizontal="left" vertical="center"/>
    </xf>
    <xf numFmtId="0" fontId="2" fillId="3" borderId="14"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9" xfId="0" applyFont="1" applyFill="1" applyBorder="1" applyAlignment="1">
      <alignment horizontal="center" vertical="center"/>
    </xf>
    <xf numFmtId="0" fontId="5" fillId="0" borderId="34" xfId="0" applyFont="1"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7" fillId="3" borderId="20" xfId="0" applyFont="1" applyFill="1" applyBorder="1" applyAlignment="1">
      <alignment horizontal="center"/>
    </xf>
    <xf numFmtId="0" fontId="7" fillId="3" borderId="0" xfId="0" applyFont="1" applyFill="1" applyBorder="1" applyAlignment="1">
      <alignment horizontal="center"/>
    </xf>
    <xf numFmtId="0" fontId="7" fillId="3" borderId="21" xfId="0" applyFont="1" applyFill="1" applyBorder="1" applyAlignment="1">
      <alignment horizontal="center"/>
    </xf>
    <xf numFmtId="0" fontId="6" fillId="3" borderId="20" xfId="0" applyFont="1" applyFill="1" applyBorder="1" applyAlignment="1">
      <alignment horizontal="center" vertical="top"/>
    </xf>
    <xf numFmtId="0" fontId="6" fillId="3" borderId="0" xfId="0" applyFont="1" applyFill="1" applyBorder="1" applyAlignment="1">
      <alignment horizontal="center" vertical="top"/>
    </xf>
    <xf numFmtId="0" fontId="6" fillId="3" borderId="21" xfId="0" applyFont="1" applyFill="1" applyBorder="1" applyAlignment="1">
      <alignment horizontal="center" vertical="top"/>
    </xf>
    <xf numFmtId="164" fontId="8" fillId="0" borderId="33" xfId="1" applyNumberFormat="1" applyFont="1" applyBorder="1" applyAlignment="1" applyProtection="1">
      <alignment horizontal="left"/>
      <protection locked="0"/>
    </xf>
    <xf numFmtId="164" fontId="8" fillId="0" borderId="3" xfId="1" applyNumberFormat="1" applyFont="1" applyBorder="1" applyAlignment="1" applyProtection="1">
      <alignment horizontal="left"/>
      <protection locked="0"/>
    </xf>
    <xf numFmtId="164" fontId="8" fillId="0" borderId="32" xfId="1" applyNumberFormat="1" applyFont="1" applyBorder="1" applyAlignment="1" applyProtection="1">
      <alignment horizontal="left"/>
      <protection locked="0"/>
    </xf>
    <xf numFmtId="0" fontId="7" fillId="3" borderId="20"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21" xfId="0" applyFont="1" applyFill="1" applyBorder="1" applyAlignment="1">
      <alignment horizontal="center" vertical="center"/>
    </xf>
    <xf numFmtId="164" fontId="8" fillId="0" borderId="2" xfId="1" applyNumberFormat="1" applyFont="1" applyBorder="1" applyAlignment="1" applyProtection="1">
      <alignment horizontal="left"/>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373380</xdr:colOff>
          <xdr:row>41</xdr:row>
          <xdr:rowOff>121920</xdr:rowOff>
        </xdr:from>
        <xdr:to>
          <xdr:col>1</xdr:col>
          <xdr:colOff>563880</xdr:colOff>
          <xdr:row>43</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373380</xdr:colOff>
          <xdr:row>42</xdr:row>
          <xdr:rowOff>175260</xdr:rowOff>
        </xdr:from>
        <xdr:to>
          <xdr:col>1</xdr:col>
          <xdr:colOff>563880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373380</xdr:colOff>
          <xdr:row>43</xdr:row>
          <xdr:rowOff>175260</xdr:rowOff>
        </xdr:from>
        <xdr:to>
          <xdr:col>1</xdr:col>
          <xdr:colOff>563880</xdr:colOff>
          <xdr:row>45</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373380</xdr:colOff>
          <xdr:row>46</xdr:row>
          <xdr:rowOff>175260</xdr:rowOff>
        </xdr:from>
        <xdr:to>
          <xdr:col>1</xdr:col>
          <xdr:colOff>563880</xdr:colOff>
          <xdr:row>48</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373380</xdr:colOff>
          <xdr:row>44</xdr:row>
          <xdr:rowOff>175260</xdr:rowOff>
        </xdr:from>
        <xdr:to>
          <xdr:col>1</xdr:col>
          <xdr:colOff>563880</xdr:colOff>
          <xdr:row>46</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373380</xdr:colOff>
          <xdr:row>45</xdr:row>
          <xdr:rowOff>175260</xdr:rowOff>
        </xdr:from>
        <xdr:to>
          <xdr:col>1</xdr:col>
          <xdr:colOff>563880</xdr:colOff>
          <xdr:row>47</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373380</xdr:colOff>
          <xdr:row>47</xdr:row>
          <xdr:rowOff>175260</xdr:rowOff>
        </xdr:from>
        <xdr:to>
          <xdr:col>1</xdr:col>
          <xdr:colOff>563880</xdr:colOff>
          <xdr:row>49</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44</xdr:row>
          <xdr:rowOff>0</xdr:rowOff>
        </xdr:from>
        <xdr:to>
          <xdr:col>6</xdr:col>
          <xdr:colOff>495300</xdr:colOff>
          <xdr:row>45</xdr:row>
          <xdr:rowOff>7620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350520</xdr:colOff>
          <xdr:row>33</xdr:row>
          <xdr:rowOff>342900</xdr:rowOff>
        </xdr:from>
        <xdr:to>
          <xdr:col>1</xdr:col>
          <xdr:colOff>556260</xdr:colOff>
          <xdr:row>35</xdr:row>
          <xdr:rowOff>7620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350520</xdr:colOff>
          <xdr:row>34</xdr:row>
          <xdr:rowOff>160020</xdr:rowOff>
        </xdr:from>
        <xdr:to>
          <xdr:col>1</xdr:col>
          <xdr:colOff>556260</xdr:colOff>
          <xdr:row>36</xdr:row>
          <xdr:rowOff>7620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350520</xdr:colOff>
          <xdr:row>35</xdr:row>
          <xdr:rowOff>160020</xdr:rowOff>
        </xdr:from>
        <xdr:to>
          <xdr:col>1</xdr:col>
          <xdr:colOff>556260</xdr:colOff>
          <xdr:row>37</xdr:row>
          <xdr:rowOff>7620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350520</xdr:colOff>
          <xdr:row>36</xdr:row>
          <xdr:rowOff>175260</xdr:rowOff>
        </xdr:from>
        <xdr:to>
          <xdr:col>1</xdr:col>
          <xdr:colOff>556260</xdr:colOff>
          <xdr:row>38</xdr:row>
          <xdr:rowOff>7620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845820</xdr:colOff>
          <xdr:row>33</xdr:row>
          <xdr:rowOff>350520</xdr:rowOff>
        </xdr:from>
        <xdr:to>
          <xdr:col>5</xdr:col>
          <xdr:colOff>0</xdr:colOff>
          <xdr:row>35</xdr:row>
          <xdr:rowOff>22860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845820</xdr:colOff>
          <xdr:row>34</xdr:row>
          <xdr:rowOff>182880</xdr:rowOff>
        </xdr:from>
        <xdr:to>
          <xdr:col>5</xdr:col>
          <xdr:colOff>0</xdr:colOff>
          <xdr:row>36</xdr:row>
          <xdr:rowOff>30480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845820</xdr:colOff>
          <xdr:row>36</xdr:row>
          <xdr:rowOff>175260</xdr:rowOff>
        </xdr:from>
        <xdr:to>
          <xdr:col>5</xdr:col>
          <xdr:colOff>0</xdr:colOff>
          <xdr:row>38</xdr:row>
          <xdr:rowOff>22860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556260</xdr:colOff>
          <xdr:row>33</xdr:row>
          <xdr:rowOff>350520</xdr:rowOff>
        </xdr:from>
        <xdr:to>
          <xdr:col>7</xdr:col>
          <xdr:colOff>655320</xdr:colOff>
          <xdr:row>35</xdr:row>
          <xdr:rowOff>22860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556260</xdr:colOff>
          <xdr:row>34</xdr:row>
          <xdr:rowOff>175260</xdr:rowOff>
        </xdr:from>
        <xdr:to>
          <xdr:col>7</xdr:col>
          <xdr:colOff>655320</xdr:colOff>
          <xdr:row>36</xdr:row>
          <xdr:rowOff>22860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556260</xdr:colOff>
          <xdr:row>35</xdr:row>
          <xdr:rowOff>175260</xdr:rowOff>
        </xdr:from>
        <xdr:to>
          <xdr:col>7</xdr:col>
          <xdr:colOff>655320</xdr:colOff>
          <xdr:row>37</xdr:row>
          <xdr:rowOff>22860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556260</xdr:colOff>
          <xdr:row>36</xdr:row>
          <xdr:rowOff>175260</xdr:rowOff>
        </xdr:from>
        <xdr:to>
          <xdr:col>7</xdr:col>
          <xdr:colOff>655320</xdr:colOff>
          <xdr:row>38</xdr:row>
          <xdr:rowOff>7620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55</xdr:row>
          <xdr:rowOff>0</xdr:rowOff>
        </xdr:from>
        <xdr:to>
          <xdr:col>0</xdr:col>
          <xdr:colOff>571500</xdr:colOff>
          <xdr:row>55</xdr:row>
          <xdr:rowOff>175260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56</xdr:row>
          <xdr:rowOff>7620</xdr:rowOff>
        </xdr:from>
        <xdr:to>
          <xdr:col>0</xdr:col>
          <xdr:colOff>571500</xdr:colOff>
          <xdr:row>56</xdr:row>
          <xdr:rowOff>190500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57</xdr:row>
          <xdr:rowOff>7620</xdr:rowOff>
        </xdr:from>
        <xdr:to>
          <xdr:col>0</xdr:col>
          <xdr:colOff>571500</xdr:colOff>
          <xdr:row>57</xdr:row>
          <xdr:rowOff>190500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58</xdr:row>
          <xdr:rowOff>7620</xdr:rowOff>
        </xdr:from>
        <xdr:to>
          <xdr:col>0</xdr:col>
          <xdr:colOff>571500</xdr:colOff>
          <xdr:row>58</xdr:row>
          <xdr:rowOff>190500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59</xdr:row>
          <xdr:rowOff>7620</xdr:rowOff>
        </xdr:from>
        <xdr:to>
          <xdr:col>0</xdr:col>
          <xdr:colOff>571500</xdr:colOff>
          <xdr:row>59</xdr:row>
          <xdr:rowOff>190500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60</xdr:row>
          <xdr:rowOff>7620</xdr:rowOff>
        </xdr:from>
        <xdr:to>
          <xdr:col>0</xdr:col>
          <xdr:colOff>571500</xdr:colOff>
          <xdr:row>60</xdr:row>
          <xdr:rowOff>190500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61</xdr:row>
          <xdr:rowOff>0</xdr:rowOff>
        </xdr:from>
        <xdr:to>
          <xdr:col>0</xdr:col>
          <xdr:colOff>571500</xdr:colOff>
          <xdr:row>61</xdr:row>
          <xdr:rowOff>175260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62</xdr:row>
          <xdr:rowOff>0</xdr:rowOff>
        </xdr:from>
        <xdr:to>
          <xdr:col>0</xdr:col>
          <xdr:colOff>571500</xdr:colOff>
          <xdr:row>62</xdr:row>
          <xdr:rowOff>175260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63</xdr:row>
          <xdr:rowOff>7620</xdr:rowOff>
        </xdr:from>
        <xdr:to>
          <xdr:col>0</xdr:col>
          <xdr:colOff>571500</xdr:colOff>
          <xdr:row>63</xdr:row>
          <xdr:rowOff>182880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373380</xdr:colOff>
          <xdr:row>48</xdr:row>
          <xdr:rowOff>175260</xdr:rowOff>
        </xdr:from>
        <xdr:to>
          <xdr:col>1</xdr:col>
          <xdr:colOff>563880</xdr:colOff>
          <xdr:row>50</xdr:row>
          <xdr:rowOff>22860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373380</xdr:colOff>
          <xdr:row>49</xdr:row>
          <xdr:rowOff>175260</xdr:rowOff>
        </xdr:from>
        <xdr:to>
          <xdr:col>1</xdr:col>
          <xdr:colOff>563880</xdr:colOff>
          <xdr:row>51</xdr:row>
          <xdr:rowOff>22860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43</xdr:row>
          <xdr:rowOff>0</xdr:rowOff>
        </xdr:from>
        <xdr:to>
          <xdr:col>6</xdr:col>
          <xdr:colOff>495300</xdr:colOff>
          <xdr:row>44</xdr:row>
          <xdr:rowOff>7620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42</xdr:row>
          <xdr:rowOff>0</xdr:rowOff>
        </xdr:from>
        <xdr:to>
          <xdr:col>6</xdr:col>
          <xdr:colOff>495300</xdr:colOff>
          <xdr:row>43</xdr:row>
          <xdr:rowOff>7620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45</xdr:row>
          <xdr:rowOff>0</xdr:rowOff>
        </xdr:from>
        <xdr:to>
          <xdr:col>6</xdr:col>
          <xdr:colOff>495300</xdr:colOff>
          <xdr:row>46</xdr:row>
          <xdr:rowOff>7620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46</xdr:row>
          <xdr:rowOff>0</xdr:rowOff>
        </xdr:from>
        <xdr:to>
          <xdr:col>6</xdr:col>
          <xdr:colOff>495300</xdr:colOff>
          <xdr:row>47</xdr:row>
          <xdr:rowOff>7620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47</xdr:row>
          <xdr:rowOff>0</xdr:rowOff>
        </xdr:from>
        <xdr:to>
          <xdr:col>6</xdr:col>
          <xdr:colOff>495300</xdr:colOff>
          <xdr:row>48</xdr:row>
          <xdr:rowOff>7620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48</xdr:row>
          <xdr:rowOff>0</xdr:rowOff>
        </xdr:from>
        <xdr:to>
          <xdr:col>6</xdr:col>
          <xdr:colOff>495300</xdr:colOff>
          <xdr:row>49</xdr:row>
          <xdr:rowOff>7620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49</xdr:row>
          <xdr:rowOff>0</xdr:rowOff>
        </xdr:from>
        <xdr:to>
          <xdr:col>6</xdr:col>
          <xdr:colOff>495300</xdr:colOff>
          <xdr:row>50</xdr:row>
          <xdr:rowOff>7620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845820</xdr:colOff>
          <xdr:row>35</xdr:row>
          <xdr:rowOff>175260</xdr:rowOff>
        </xdr:from>
        <xdr:to>
          <xdr:col>5</xdr:col>
          <xdr:colOff>0</xdr:colOff>
          <xdr:row>37</xdr:row>
          <xdr:rowOff>22860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373380</xdr:colOff>
          <xdr:row>19</xdr:row>
          <xdr:rowOff>121920</xdr:rowOff>
        </xdr:from>
        <xdr:to>
          <xdr:col>1</xdr:col>
          <xdr:colOff>563880</xdr:colOff>
          <xdr:row>21</xdr:row>
          <xdr:rowOff>22860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373380</xdr:colOff>
          <xdr:row>20</xdr:row>
          <xdr:rowOff>175260</xdr:rowOff>
        </xdr:from>
        <xdr:to>
          <xdr:col>1</xdr:col>
          <xdr:colOff>563880</xdr:colOff>
          <xdr:row>22</xdr:row>
          <xdr:rowOff>22860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373380</xdr:colOff>
          <xdr:row>21</xdr:row>
          <xdr:rowOff>175260</xdr:rowOff>
        </xdr:from>
        <xdr:to>
          <xdr:col>1</xdr:col>
          <xdr:colOff>563880</xdr:colOff>
          <xdr:row>23</xdr:row>
          <xdr:rowOff>22860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373380</xdr:colOff>
          <xdr:row>24</xdr:row>
          <xdr:rowOff>175260</xdr:rowOff>
        </xdr:from>
        <xdr:to>
          <xdr:col>1</xdr:col>
          <xdr:colOff>563880</xdr:colOff>
          <xdr:row>26</xdr:row>
          <xdr:rowOff>22860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373380</xdr:colOff>
          <xdr:row>22</xdr:row>
          <xdr:rowOff>175260</xdr:rowOff>
        </xdr:from>
        <xdr:to>
          <xdr:col>1</xdr:col>
          <xdr:colOff>563880</xdr:colOff>
          <xdr:row>24</xdr:row>
          <xdr:rowOff>22860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373380</xdr:colOff>
          <xdr:row>23</xdr:row>
          <xdr:rowOff>175260</xdr:rowOff>
        </xdr:from>
        <xdr:to>
          <xdr:col>1</xdr:col>
          <xdr:colOff>563880</xdr:colOff>
          <xdr:row>25</xdr:row>
          <xdr:rowOff>22860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373380</xdr:colOff>
          <xdr:row>25</xdr:row>
          <xdr:rowOff>175260</xdr:rowOff>
        </xdr:from>
        <xdr:to>
          <xdr:col>1</xdr:col>
          <xdr:colOff>563880</xdr:colOff>
          <xdr:row>27</xdr:row>
          <xdr:rowOff>22860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22</xdr:row>
          <xdr:rowOff>0</xdr:rowOff>
        </xdr:from>
        <xdr:to>
          <xdr:col>6</xdr:col>
          <xdr:colOff>495300</xdr:colOff>
          <xdr:row>23</xdr:row>
          <xdr:rowOff>7620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350520</xdr:colOff>
          <xdr:row>10</xdr:row>
          <xdr:rowOff>342900</xdr:rowOff>
        </xdr:from>
        <xdr:to>
          <xdr:col>1</xdr:col>
          <xdr:colOff>556260</xdr:colOff>
          <xdr:row>12</xdr:row>
          <xdr:rowOff>7620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350520</xdr:colOff>
          <xdr:row>11</xdr:row>
          <xdr:rowOff>160020</xdr:rowOff>
        </xdr:from>
        <xdr:to>
          <xdr:col>1</xdr:col>
          <xdr:colOff>556260</xdr:colOff>
          <xdr:row>13</xdr:row>
          <xdr:rowOff>7620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350520</xdr:colOff>
          <xdr:row>12</xdr:row>
          <xdr:rowOff>160020</xdr:rowOff>
        </xdr:from>
        <xdr:to>
          <xdr:col>1</xdr:col>
          <xdr:colOff>556260</xdr:colOff>
          <xdr:row>14</xdr:row>
          <xdr:rowOff>7620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350520</xdr:colOff>
          <xdr:row>13</xdr:row>
          <xdr:rowOff>175260</xdr:rowOff>
        </xdr:from>
        <xdr:to>
          <xdr:col>1</xdr:col>
          <xdr:colOff>556260</xdr:colOff>
          <xdr:row>15</xdr:row>
          <xdr:rowOff>7620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845820</xdr:colOff>
          <xdr:row>10</xdr:row>
          <xdr:rowOff>350520</xdr:rowOff>
        </xdr:from>
        <xdr:to>
          <xdr:col>5</xdr:col>
          <xdr:colOff>0</xdr:colOff>
          <xdr:row>12</xdr:row>
          <xdr:rowOff>22860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845820</xdr:colOff>
          <xdr:row>11</xdr:row>
          <xdr:rowOff>182880</xdr:rowOff>
        </xdr:from>
        <xdr:to>
          <xdr:col>5</xdr:col>
          <xdr:colOff>0</xdr:colOff>
          <xdr:row>13</xdr:row>
          <xdr:rowOff>30480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845820</xdr:colOff>
          <xdr:row>13</xdr:row>
          <xdr:rowOff>175260</xdr:rowOff>
        </xdr:from>
        <xdr:to>
          <xdr:col>5</xdr:col>
          <xdr:colOff>0</xdr:colOff>
          <xdr:row>15</xdr:row>
          <xdr:rowOff>22860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556260</xdr:colOff>
          <xdr:row>10</xdr:row>
          <xdr:rowOff>350520</xdr:rowOff>
        </xdr:from>
        <xdr:to>
          <xdr:col>7</xdr:col>
          <xdr:colOff>655320</xdr:colOff>
          <xdr:row>12</xdr:row>
          <xdr:rowOff>22860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556260</xdr:colOff>
          <xdr:row>11</xdr:row>
          <xdr:rowOff>175260</xdr:rowOff>
        </xdr:from>
        <xdr:to>
          <xdr:col>7</xdr:col>
          <xdr:colOff>655320</xdr:colOff>
          <xdr:row>13</xdr:row>
          <xdr:rowOff>22860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556260</xdr:colOff>
          <xdr:row>12</xdr:row>
          <xdr:rowOff>175260</xdr:rowOff>
        </xdr:from>
        <xdr:to>
          <xdr:col>7</xdr:col>
          <xdr:colOff>655320</xdr:colOff>
          <xdr:row>14</xdr:row>
          <xdr:rowOff>22860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556260</xdr:colOff>
          <xdr:row>13</xdr:row>
          <xdr:rowOff>175260</xdr:rowOff>
        </xdr:from>
        <xdr:to>
          <xdr:col>7</xdr:col>
          <xdr:colOff>655320</xdr:colOff>
          <xdr:row>15</xdr:row>
          <xdr:rowOff>7620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32</xdr:row>
          <xdr:rowOff>0</xdr:rowOff>
        </xdr:from>
        <xdr:to>
          <xdr:col>0</xdr:col>
          <xdr:colOff>571500</xdr:colOff>
          <xdr:row>32</xdr:row>
          <xdr:rowOff>175260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33</xdr:row>
          <xdr:rowOff>7620</xdr:rowOff>
        </xdr:from>
        <xdr:to>
          <xdr:col>0</xdr:col>
          <xdr:colOff>571500</xdr:colOff>
          <xdr:row>33</xdr:row>
          <xdr:rowOff>182880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34</xdr:row>
          <xdr:rowOff>7620</xdr:rowOff>
        </xdr:from>
        <xdr:to>
          <xdr:col>0</xdr:col>
          <xdr:colOff>571500</xdr:colOff>
          <xdr:row>34</xdr:row>
          <xdr:rowOff>182880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35</xdr:row>
          <xdr:rowOff>7620</xdr:rowOff>
        </xdr:from>
        <xdr:to>
          <xdr:col>0</xdr:col>
          <xdr:colOff>571500</xdr:colOff>
          <xdr:row>35</xdr:row>
          <xdr:rowOff>182880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36</xdr:row>
          <xdr:rowOff>7620</xdr:rowOff>
        </xdr:from>
        <xdr:to>
          <xdr:col>0</xdr:col>
          <xdr:colOff>571500</xdr:colOff>
          <xdr:row>36</xdr:row>
          <xdr:rowOff>182880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37</xdr:row>
          <xdr:rowOff>7620</xdr:rowOff>
        </xdr:from>
        <xdr:to>
          <xdr:col>0</xdr:col>
          <xdr:colOff>571500</xdr:colOff>
          <xdr:row>37</xdr:row>
          <xdr:rowOff>182880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38</xdr:row>
          <xdr:rowOff>0</xdr:rowOff>
        </xdr:from>
        <xdr:to>
          <xdr:col>0</xdr:col>
          <xdr:colOff>571500</xdr:colOff>
          <xdr:row>38</xdr:row>
          <xdr:rowOff>175260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39</xdr:row>
          <xdr:rowOff>0</xdr:rowOff>
        </xdr:from>
        <xdr:to>
          <xdr:col>0</xdr:col>
          <xdr:colOff>571500</xdr:colOff>
          <xdr:row>39</xdr:row>
          <xdr:rowOff>175260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1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40</xdr:row>
          <xdr:rowOff>7620</xdr:rowOff>
        </xdr:from>
        <xdr:to>
          <xdr:col>0</xdr:col>
          <xdr:colOff>571500</xdr:colOff>
          <xdr:row>40</xdr:row>
          <xdr:rowOff>182880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1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373380</xdr:colOff>
          <xdr:row>26</xdr:row>
          <xdr:rowOff>175260</xdr:rowOff>
        </xdr:from>
        <xdr:to>
          <xdr:col>1</xdr:col>
          <xdr:colOff>563880</xdr:colOff>
          <xdr:row>28</xdr:row>
          <xdr:rowOff>22860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100-00001D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373380</xdr:colOff>
          <xdr:row>27</xdr:row>
          <xdr:rowOff>175260</xdr:rowOff>
        </xdr:from>
        <xdr:to>
          <xdr:col>1</xdr:col>
          <xdr:colOff>563880</xdr:colOff>
          <xdr:row>29</xdr:row>
          <xdr:rowOff>22860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21</xdr:row>
          <xdr:rowOff>0</xdr:rowOff>
        </xdr:from>
        <xdr:to>
          <xdr:col>6</xdr:col>
          <xdr:colOff>495300</xdr:colOff>
          <xdr:row>22</xdr:row>
          <xdr:rowOff>7620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100-00001F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20</xdr:row>
          <xdr:rowOff>0</xdr:rowOff>
        </xdr:from>
        <xdr:to>
          <xdr:col>6</xdr:col>
          <xdr:colOff>495300</xdr:colOff>
          <xdr:row>21</xdr:row>
          <xdr:rowOff>7620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100-000020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23</xdr:row>
          <xdr:rowOff>0</xdr:rowOff>
        </xdr:from>
        <xdr:to>
          <xdr:col>6</xdr:col>
          <xdr:colOff>495300</xdr:colOff>
          <xdr:row>24</xdr:row>
          <xdr:rowOff>7620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24</xdr:row>
          <xdr:rowOff>0</xdr:rowOff>
        </xdr:from>
        <xdr:to>
          <xdr:col>6</xdr:col>
          <xdr:colOff>495300</xdr:colOff>
          <xdr:row>25</xdr:row>
          <xdr:rowOff>7620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25</xdr:row>
          <xdr:rowOff>0</xdr:rowOff>
        </xdr:from>
        <xdr:to>
          <xdr:col>6</xdr:col>
          <xdr:colOff>495300</xdr:colOff>
          <xdr:row>26</xdr:row>
          <xdr:rowOff>7620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26</xdr:row>
          <xdr:rowOff>0</xdr:rowOff>
        </xdr:from>
        <xdr:to>
          <xdr:col>6</xdr:col>
          <xdr:colOff>495300</xdr:colOff>
          <xdr:row>27</xdr:row>
          <xdr:rowOff>7620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100-00002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27</xdr:row>
          <xdr:rowOff>0</xdr:rowOff>
        </xdr:from>
        <xdr:to>
          <xdr:col>6</xdr:col>
          <xdr:colOff>495300</xdr:colOff>
          <xdr:row>28</xdr:row>
          <xdr:rowOff>7620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100-000025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845820</xdr:colOff>
          <xdr:row>12</xdr:row>
          <xdr:rowOff>175260</xdr:rowOff>
        </xdr:from>
        <xdr:to>
          <xdr:col>5</xdr:col>
          <xdr:colOff>0</xdr:colOff>
          <xdr:row>14</xdr:row>
          <xdr:rowOff>22860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omments" Target="../comments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3.xml"/><Relationship Id="rId13" Type="http://schemas.openxmlformats.org/officeDocument/2006/relationships/ctrlProp" Target="../ctrlProps/ctrlProp48.xml"/><Relationship Id="rId18" Type="http://schemas.openxmlformats.org/officeDocument/2006/relationships/ctrlProp" Target="../ctrlProps/ctrlProp53.xml"/><Relationship Id="rId26" Type="http://schemas.openxmlformats.org/officeDocument/2006/relationships/ctrlProp" Target="../ctrlProps/ctrlProp61.xml"/><Relationship Id="rId39" Type="http://schemas.openxmlformats.org/officeDocument/2006/relationships/ctrlProp" Target="../ctrlProps/ctrlProp74.xml"/><Relationship Id="rId3" Type="http://schemas.openxmlformats.org/officeDocument/2006/relationships/vmlDrawing" Target="../drawings/vmlDrawing2.vml"/><Relationship Id="rId21" Type="http://schemas.openxmlformats.org/officeDocument/2006/relationships/ctrlProp" Target="../ctrlProps/ctrlProp56.xml"/><Relationship Id="rId34" Type="http://schemas.openxmlformats.org/officeDocument/2006/relationships/ctrlProp" Target="../ctrlProps/ctrlProp69.xml"/><Relationship Id="rId7" Type="http://schemas.openxmlformats.org/officeDocument/2006/relationships/ctrlProp" Target="../ctrlProps/ctrlProp42.xml"/><Relationship Id="rId12" Type="http://schemas.openxmlformats.org/officeDocument/2006/relationships/ctrlProp" Target="../ctrlProps/ctrlProp47.xml"/><Relationship Id="rId17" Type="http://schemas.openxmlformats.org/officeDocument/2006/relationships/ctrlProp" Target="../ctrlProps/ctrlProp52.xml"/><Relationship Id="rId25" Type="http://schemas.openxmlformats.org/officeDocument/2006/relationships/ctrlProp" Target="../ctrlProps/ctrlProp60.xml"/><Relationship Id="rId33" Type="http://schemas.openxmlformats.org/officeDocument/2006/relationships/ctrlProp" Target="../ctrlProps/ctrlProp68.xml"/><Relationship Id="rId38" Type="http://schemas.openxmlformats.org/officeDocument/2006/relationships/ctrlProp" Target="../ctrlProps/ctrlProp73.xml"/><Relationship Id="rId2" Type="http://schemas.openxmlformats.org/officeDocument/2006/relationships/drawing" Target="../drawings/drawing2.xml"/><Relationship Id="rId16" Type="http://schemas.openxmlformats.org/officeDocument/2006/relationships/ctrlProp" Target="../ctrlProps/ctrlProp51.xml"/><Relationship Id="rId20" Type="http://schemas.openxmlformats.org/officeDocument/2006/relationships/ctrlProp" Target="../ctrlProps/ctrlProp55.xml"/><Relationship Id="rId29" Type="http://schemas.openxmlformats.org/officeDocument/2006/relationships/ctrlProp" Target="../ctrlProps/ctrlProp64.xml"/><Relationship Id="rId41" Type="http://schemas.openxmlformats.org/officeDocument/2006/relationships/ctrlProp" Target="../ctrlProps/ctrlProp76.xml"/><Relationship Id="rId1" Type="http://schemas.openxmlformats.org/officeDocument/2006/relationships/printerSettings" Target="../printerSettings/printerSettings2.bin"/><Relationship Id="rId6" Type="http://schemas.openxmlformats.org/officeDocument/2006/relationships/ctrlProp" Target="../ctrlProps/ctrlProp41.xml"/><Relationship Id="rId11" Type="http://schemas.openxmlformats.org/officeDocument/2006/relationships/ctrlProp" Target="../ctrlProps/ctrlProp46.xml"/><Relationship Id="rId24" Type="http://schemas.openxmlformats.org/officeDocument/2006/relationships/ctrlProp" Target="../ctrlProps/ctrlProp59.xml"/><Relationship Id="rId32" Type="http://schemas.openxmlformats.org/officeDocument/2006/relationships/ctrlProp" Target="../ctrlProps/ctrlProp67.xml"/><Relationship Id="rId37" Type="http://schemas.openxmlformats.org/officeDocument/2006/relationships/ctrlProp" Target="../ctrlProps/ctrlProp72.xml"/><Relationship Id="rId40" Type="http://schemas.openxmlformats.org/officeDocument/2006/relationships/ctrlProp" Target="../ctrlProps/ctrlProp75.xml"/><Relationship Id="rId5" Type="http://schemas.openxmlformats.org/officeDocument/2006/relationships/ctrlProp" Target="../ctrlProps/ctrlProp40.xml"/><Relationship Id="rId15" Type="http://schemas.openxmlformats.org/officeDocument/2006/relationships/ctrlProp" Target="../ctrlProps/ctrlProp50.xml"/><Relationship Id="rId23" Type="http://schemas.openxmlformats.org/officeDocument/2006/relationships/ctrlProp" Target="../ctrlProps/ctrlProp58.xml"/><Relationship Id="rId28" Type="http://schemas.openxmlformats.org/officeDocument/2006/relationships/ctrlProp" Target="../ctrlProps/ctrlProp63.xml"/><Relationship Id="rId36" Type="http://schemas.openxmlformats.org/officeDocument/2006/relationships/ctrlProp" Target="../ctrlProps/ctrlProp71.xml"/><Relationship Id="rId10" Type="http://schemas.openxmlformats.org/officeDocument/2006/relationships/ctrlProp" Target="../ctrlProps/ctrlProp45.xml"/><Relationship Id="rId19" Type="http://schemas.openxmlformats.org/officeDocument/2006/relationships/ctrlProp" Target="../ctrlProps/ctrlProp54.xml"/><Relationship Id="rId31" Type="http://schemas.openxmlformats.org/officeDocument/2006/relationships/ctrlProp" Target="../ctrlProps/ctrlProp66.xml"/><Relationship Id="rId4" Type="http://schemas.openxmlformats.org/officeDocument/2006/relationships/ctrlProp" Target="../ctrlProps/ctrlProp39.xml"/><Relationship Id="rId9" Type="http://schemas.openxmlformats.org/officeDocument/2006/relationships/ctrlProp" Target="../ctrlProps/ctrlProp44.xml"/><Relationship Id="rId14" Type="http://schemas.openxmlformats.org/officeDocument/2006/relationships/ctrlProp" Target="../ctrlProps/ctrlProp49.xml"/><Relationship Id="rId22" Type="http://schemas.openxmlformats.org/officeDocument/2006/relationships/ctrlProp" Target="../ctrlProps/ctrlProp57.xml"/><Relationship Id="rId27" Type="http://schemas.openxmlformats.org/officeDocument/2006/relationships/ctrlProp" Target="../ctrlProps/ctrlProp62.xml"/><Relationship Id="rId30" Type="http://schemas.openxmlformats.org/officeDocument/2006/relationships/ctrlProp" Target="../ctrlProps/ctrlProp65.xml"/><Relationship Id="rId35" Type="http://schemas.openxmlformats.org/officeDocument/2006/relationships/ctrlProp" Target="../ctrlProps/ctrlProp7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Y119"/>
  <sheetViews>
    <sheetView tabSelected="1" showWhiteSpace="0" zoomScaleNormal="100" zoomScaleSheetLayoutView="110" workbookViewId="0">
      <selection activeCell="A3" sqref="A3:J3"/>
    </sheetView>
  </sheetViews>
  <sheetFormatPr defaultColWidth="8.6640625" defaultRowHeight="14.4"/>
  <cols>
    <col min="1" max="1" width="8.6640625" customWidth="1"/>
    <col min="2" max="2" width="9.109375" customWidth="1"/>
    <col min="4" max="4" width="15.109375" customWidth="1"/>
    <col min="5" max="5" width="8" customWidth="1"/>
    <col min="6" max="6" width="5.44140625" customWidth="1"/>
    <col min="7" max="7" width="10.5546875" customWidth="1"/>
    <col min="8" max="8" width="10.44140625" customWidth="1"/>
    <col min="9" max="9" width="34.5546875" customWidth="1"/>
    <col min="10" max="10" width="0.109375" customWidth="1"/>
    <col min="24" max="24" width="9.33203125" customWidth="1"/>
    <col min="25" max="25" width="55.109375" customWidth="1"/>
  </cols>
  <sheetData>
    <row r="1" spans="1:10" s="9" customFormat="1" ht="48.75" customHeight="1" thickBot="1">
      <c r="A1" s="85" t="s">
        <v>108</v>
      </c>
      <c r="B1" s="86"/>
      <c r="C1" s="86"/>
      <c r="D1" s="86"/>
      <c r="E1" s="86"/>
      <c r="F1" s="86"/>
      <c r="G1" s="86"/>
      <c r="H1" s="86"/>
      <c r="I1" s="86"/>
      <c r="J1" s="84"/>
    </row>
    <row r="2" spans="1:10" ht="22.95" customHeight="1">
      <c r="A2" s="155" t="s">
        <v>69</v>
      </c>
      <c r="B2" s="156"/>
      <c r="C2" s="156"/>
      <c r="D2" s="156"/>
      <c r="E2" s="156"/>
      <c r="F2" s="156"/>
      <c r="G2" s="156"/>
      <c r="H2" s="156"/>
      <c r="I2" s="156"/>
      <c r="J2" s="157"/>
    </row>
    <row r="3" spans="1:10" ht="66.599999999999994" customHeight="1">
      <c r="A3" s="117" t="s">
        <v>58</v>
      </c>
      <c r="B3" s="118"/>
      <c r="C3" s="118"/>
      <c r="D3" s="118"/>
      <c r="E3" s="118"/>
      <c r="F3" s="118"/>
      <c r="G3" s="118"/>
      <c r="H3" s="118"/>
      <c r="I3" s="118"/>
      <c r="J3" s="119"/>
    </row>
    <row r="4" spans="1:10" s="4" customFormat="1" ht="21.15" customHeight="1">
      <c r="A4" s="120" t="s">
        <v>81</v>
      </c>
      <c r="B4" s="121"/>
      <c r="C4" s="121"/>
      <c r="D4" s="121"/>
      <c r="E4" s="121"/>
      <c r="F4" s="121"/>
      <c r="G4" s="121"/>
      <c r="H4" s="121"/>
      <c r="I4" s="121"/>
      <c r="J4" s="122"/>
    </row>
    <row r="5" spans="1:10">
      <c r="A5" s="65"/>
      <c r="B5" s="26"/>
      <c r="C5" s="26"/>
      <c r="D5" s="26"/>
      <c r="E5" s="26"/>
      <c r="F5" s="26"/>
      <c r="G5" s="26"/>
      <c r="H5" s="26"/>
      <c r="I5" s="26"/>
      <c r="J5" s="50"/>
    </row>
    <row r="6" spans="1:10" ht="28.95" customHeight="1">
      <c r="A6" s="66">
        <v>1</v>
      </c>
      <c r="B6" s="158" t="s">
        <v>61</v>
      </c>
      <c r="C6" s="158"/>
      <c r="D6" s="158"/>
      <c r="E6" s="158"/>
      <c r="F6" s="158"/>
      <c r="G6" s="158"/>
      <c r="H6" s="158"/>
      <c r="I6" s="158"/>
      <c r="J6" s="159"/>
    </row>
    <row r="7" spans="1:10" s="9" customFormat="1" ht="30.75" customHeight="1">
      <c r="A7" s="66">
        <v>2</v>
      </c>
      <c r="B7" s="158" t="s">
        <v>93</v>
      </c>
      <c r="C7" s="173"/>
      <c r="D7" s="173"/>
      <c r="E7" s="173"/>
      <c r="F7" s="173"/>
      <c r="G7" s="173"/>
      <c r="H7" s="173"/>
      <c r="I7" s="173"/>
      <c r="J7" s="174"/>
    </row>
    <row r="8" spans="1:10">
      <c r="A8" s="66">
        <v>3</v>
      </c>
      <c r="B8" s="176" t="s">
        <v>62</v>
      </c>
      <c r="C8" s="176"/>
      <c r="D8" s="176"/>
      <c r="E8" s="176"/>
      <c r="F8" s="176"/>
      <c r="G8" s="176"/>
      <c r="H8" s="176"/>
      <c r="I8" s="176"/>
      <c r="J8" s="177"/>
    </row>
    <row r="9" spans="1:10" ht="66" customHeight="1">
      <c r="A9" s="66">
        <v>4</v>
      </c>
      <c r="B9" s="158" t="s">
        <v>92</v>
      </c>
      <c r="C9" s="158"/>
      <c r="D9" s="158"/>
      <c r="E9" s="158"/>
      <c r="F9" s="158"/>
      <c r="G9" s="158"/>
      <c r="H9" s="158"/>
      <c r="I9" s="158"/>
      <c r="J9" s="159"/>
    </row>
    <row r="10" spans="1:10" ht="13.5" customHeight="1">
      <c r="A10" s="78">
        <v>5</v>
      </c>
      <c r="B10" s="176" t="s">
        <v>100</v>
      </c>
      <c r="C10" s="176"/>
      <c r="D10" s="176"/>
      <c r="E10" s="176"/>
      <c r="F10" s="176"/>
      <c r="G10" s="176"/>
      <c r="H10" s="176"/>
      <c r="I10" s="176"/>
      <c r="J10" s="177"/>
    </row>
    <row r="11" spans="1:10">
      <c r="A11" s="67">
        <v>6</v>
      </c>
      <c r="B11" s="178" t="s">
        <v>102</v>
      </c>
      <c r="C11" s="179"/>
      <c r="D11" s="179"/>
      <c r="E11" s="179"/>
      <c r="F11" s="179"/>
      <c r="G11" s="179"/>
      <c r="H11" s="179"/>
      <c r="I11" s="179"/>
      <c r="J11" s="180"/>
    </row>
    <row r="12" spans="1:10" ht="32.25" customHeight="1" thickBot="1">
      <c r="A12" s="68">
        <v>7</v>
      </c>
      <c r="B12" s="184" t="s">
        <v>63</v>
      </c>
      <c r="C12" s="185"/>
      <c r="D12" s="185"/>
      <c r="E12" s="185"/>
      <c r="F12" s="185"/>
      <c r="G12" s="185"/>
      <c r="H12" s="185"/>
      <c r="I12" s="185"/>
      <c r="J12" s="186"/>
    </row>
    <row r="13" spans="1:10" s="4" customFormat="1" ht="18.75" customHeight="1">
      <c r="A13" s="120" t="s">
        <v>94</v>
      </c>
      <c r="B13" s="121"/>
      <c r="C13" s="121"/>
      <c r="D13" s="121"/>
      <c r="E13" s="121"/>
      <c r="F13" s="121"/>
      <c r="G13" s="121"/>
      <c r="H13" s="121"/>
      <c r="I13" s="121"/>
      <c r="J13" s="122"/>
    </row>
    <row r="14" spans="1:10" ht="51.75" customHeight="1">
      <c r="A14" s="117" t="s">
        <v>97</v>
      </c>
      <c r="B14" s="118"/>
      <c r="C14" s="118"/>
      <c r="D14" s="118"/>
      <c r="E14" s="118"/>
      <c r="F14" s="118"/>
      <c r="G14" s="118"/>
      <c r="H14" s="118"/>
      <c r="I14" s="118"/>
      <c r="J14" s="119"/>
    </row>
    <row r="15" spans="1:10" ht="33.6" customHeight="1">
      <c r="A15" s="170" t="s">
        <v>95</v>
      </c>
      <c r="B15" s="171"/>
      <c r="C15" s="171"/>
      <c r="D15" s="171"/>
      <c r="E15" s="171"/>
      <c r="F15" s="171"/>
      <c r="G15" s="171"/>
      <c r="H15" s="171"/>
      <c r="I15" s="171"/>
      <c r="J15" s="172"/>
    </row>
    <row r="16" spans="1:10" s="9" customFormat="1" ht="12" customHeight="1">
      <c r="A16" s="79"/>
      <c r="B16" s="80"/>
      <c r="C16" s="80"/>
      <c r="D16" s="80"/>
      <c r="E16" s="80"/>
      <c r="F16" s="80"/>
      <c r="G16" s="80"/>
      <c r="H16" s="80"/>
      <c r="I16" s="80"/>
      <c r="J16" s="81"/>
    </row>
    <row r="17" spans="1:10" s="9" customFormat="1" ht="56.25" customHeight="1">
      <c r="A17" s="170" t="s">
        <v>96</v>
      </c>
      <c r="B17" s="171"/>
      <c r="C17" s="171"/>
      <c r="D17" s="171"/>
      <c r="E17" s="171"/>
      <c r="F17" s="171"/>
      <c r="G17" s="171"/>
      <c r="H17" s="171"/>
      <c r="I17" s="171"/>
      <c r="J17" s="172"/>
    </row>
    <row r="18" spans="1:10" s="9" customFormat="1" ht="12" customHeight="1">
      <c r="A18" s="79"/>
      <c r="B18" s="80"/>
      <c r="C18" s="80"/>
      <c r="D18" s="80"/>
      <c r="E18" s="80"/>
      <c r="F18" s="80"/>
      <c r="G18" s="80"/>
      <c r="H18" s="80"/>
      <c r="I18" s="80"/>
      <c r="J18" s="81"/>
    </row>
    <row r="19" spans="1:10" ht="59.25" customHeight="1">
      <c r="A19" s="117" t="s">
        <v>106</v>
      </c>
      <c r="B19" s="118"/>
      <c r="C19" s="118"/>
      <c r="D19" s="118"/>
      <c r="E19" s="118"/>
      <c r="F19" s="118"/>
      <c r="G19" s="118"/>
      <c r="H19" s="118"/>
      <c r="I19" s="118"/>
      <c r="J19" s="119"/>
    </row>
    <row r="20" spans="1:10" s="9" customFormat="1" ht="59.25" customHeight="1">
      <c r="A20" s="170" t="s">
        <v>105</v>
      </c>
      <c r="B20" s="118"/>
      <c r="C20" s="118"/>
      <c r="D20" s="118"/>
      <c r="E20" s="118"/>
      <c r="F20" s="118"/>
      <c r="G20" s="118"/>
      <c r="H20" s="118"/>
      <c r="I20" s="118"/>
      <c r="J20" s="119"/>
    </row>
    <row r="21" spans="1:10" ht="8.1" customHeight="1">
      <c r="A21" s="79"/>
      <c r="B21" s="39"/>
      <c r="C21" s="39"/>
      <c r="D21" s="39"/>
      <c r="E21" s="39"/>
      <c r="F21" s="39"/>
      <c r="G21" s="39"/>
      <c r="H21" s="39"/>
      <c r="I21" s="39"/>
      <c r="J21" s="69"/>
    </row>
    <row r="22" spans="1:10" ht="40.5" customHeight="1">
      <c r="A22" s="117" t="s">
        <v>98</v>
      </c>
      <c r="B22" s="118"/>
      <c r="C22" s="118"/>
      <c r="D22" s="118"/>
      <c r="E22" s="118"/>
      <c r="F22" s="118"/>
      <c r="G22" s="118"/>
      <c r="H22" s="118"/>
      <c r="I22" s="118"/>
      <c r="J22" s="119"/>
    </row>
    <row r="23" spans="1:10" s="9" customFormat="1" ht="10.5" customHeight="1">
      <c r="A23" s="79"/>
      <c r="B23" s="80"/>
      <c r="C23" s="80"/>
      <c r="D23" s="80"/>
      <c r="E23" s="80"/>
      <c r="F23" s="80"/>
      <c r="G23" s="80"/>
      <c r="H23" s="80"/>
      <c r="I23" s="80"/>
      <c r="J23" s="81"/>
    </row>
    <row r="24" spans="1:10" s="9" customFormat="1" ht="69.75" customHeight="1">
      <c r="A24" s="117" t="s">
        <v>99</v>
      </c>
      <c r="B24" s="118"/>
      <c r="C24" s="118"/>
      <c r="D24" s="118"/>
      <c r="E24" s="118"/>
      <c r="F24" s="118"/>
      <c r="G24" s="118"/>
      <c r="H24" s="118"/>
      <c r="I24" s="118"/>
      <c r="J24" s="119"/>
    </row>
    <row r="25" spans="1:10" ht="10.95" customHeight="1">
      <c r="A25" s="41"/>
      <c r="B25" s="10"/>
      <c r="C25" s="10"/>
      <c r="D25" s="10"/>
      <c r="E25" s="10"/>
      <c r="F25" s="10"/>
      <c r="G25" s="10"/>
      <c r="H25" s="10"/>
      <c r="I25" s="10"/>
      <c r="J25" s="70"/>
    </row>
    <row r="26" spans="1:10">
      <c r="A26" s="123" t="s">
        <v>14</v>
      </c>
      <c r="B26" s="164"/>
      <c r="C26" s="164"/>
      <c r="D26" s="187" t="s">
        <v>15</v>
      </c>
      <c r="E26" s="188"/>
      <c r="F26" s="187" t="s">
        <v>16</v>
      </c>
      <c r="G26" s="192"/>
      <c r="H26" s="168" t="s">
        <v>13</v>
      </c>
      <c r="I26" s="164"/>
      <c r="J26" s="169"/>
    </row>
    <row r="27" spans="1:10" ht="15" thickBot="1">
      <c r="A27" s="160"/>
      <c r="B27" s="161"/>
      <c r="C27" s="161"/>
      <c r="D27" s="189"/>
      <c r="E27" s="190"/>
      <c r="F27" s="189"/>
      <c r="G27" s="191"/>
      <c r="H27" s="82"/>
      <c r="I27" s="82"/>
      <c r="J27" s="40"/>
    </row>
    <row r="28" spans="1:10">
      <c r="A28" s="123" t="s">
        <v>59</v>
      </c>
      <c r="B28" s="164"/>
      <c r="C28" s="164"/>
      <c r="D28" s="164"/>
      <c r="E28" s="164"/>
      <c r="F28" s="165" t="s">
        <v>17</v>
      </c>
      <c r="G28" s="166"/>
      <c r="H28" s="166"/>
      <c r="I28" s="166"/>
      <c r="J28" s="167"/>
    </row>
    <row r="29" spans="1:10" ht="15" thickBot="1">
      <c r="A29" s="160"/>
      <c r="B29" s="161"/>
      <c r="C29" s="161"/>
      <c r="D29" s="161"/>
      <c r="E29" s="161"/>
      <c r="F29" s="162"/>
      <c r="G29" s="161"/>
      <c r="H29" s="161"/>
      <c r="I29" s="161"/>
      <c r="J29" s="163"/>
    </row>
    <row r="30" spans="1:10">
      <c r="A30" s="123" t="s">
        <v>18</v>
      </c>
      <c r="B30" s="164"/>
      <c r="C30" s="164"/>
      <c r="D30" s="164"/>
      <c r="E30" s="164"/>
      <c r="F30" s="165" t="s">
        <v>19</v>
      </c>
      <c r="G30" s="166"/>
      <c r="H30" s="166"/>
      <c r="I30" s="166"/>
      <c r="J30" s="167"/>
    </row>
    <row r="31" spans="1:10" ht="15" thickBot="1">
      <c r="A31" s="160"/>
      <c r="B31" s="161"/>
      <c r="C31" s="161"/>
      <c r="D31" s="161"/>
      <c r="E31" s="161"/>
      <c r="F31" s="162"/>
      <c r="G31" s="161"/>
      <c r="H31" s="161"/>
      <c r="I31" s="161"/>
      <c r="J31" s="163"/>
    </row>
    <row r="32" spans="1:10">
      <c r="A32" s="123" t="s">
        <v>20</v>
      </c>
      <c r="B32" s="164"/>
      <c r="C32" s="164"/>
      <c r="D32" s="164"/>
      <c r="E32" s="164"/>
      <c r="F32" s="164"/>
      <c r="G32" s="164"/>
      <c r="H32" s="164"/>
      <c r="I32" s="164"/>
      <c r="J32" s="169"/>
    </row>
    <row r="33" spans="1:11" ht="15" thickBot="1">
      <c r="A33" s="160"/>
      <c r="B33" s="161"/>
      <c r="C33" s="161"/>
      <c r="D33" s="161"/>
      <c r="E33" s="161"/>
      <c r="F33" s="161"/>
      <c r="G33" s="161"/>
      <c r="H33" s="161"/>
      <c r="I33" s="161"/>
      <c r="J33" s="163"/>
    </row>
    <row r="34" spans="1:11" ht="28.5" customHeight="1">
      <c r="A34" s="193" t="s">
        <v>87</v>
      </c>
      <c r="B34" s="194"/>
      <c r="C34" s="194"/>
      <c r="D34" s="194"/>
      <c r="E34" s="194"/>
      <c r="F34" s="194"/>
      <c r="G34" s="194"/>
      <c r="H34" s="194"/>
      <c r="I34" s="194"/>
      <c r="J34" s="195"/>
      <c r="K34" s="15"/>
    </row>
    <row r="35" spans="1:11">
      <c r="A35" s="41"/>
      <c r="B35" s="106" t="s">
        <v>28</v>
      </c>
      <c r="C35" s="106"/>
      <c r="D35" s="10"/>
      <c r="E35" s="106" t="s">
        <v>21</v>
      </c>
      <c r="F35" s="106"/>
      <c r="G35" s="10"/>
      <c r="H35" s="106" t="s">
        <v>70</v>
      </c>
      <c r="I35" s="106"/>
      <c r="J35" s="196"/>
    </row>
    <row r="36" spans="1:11">
      <c r="A36" s="41"/>
      <c r="B36" s="106" t="s">
        <v>29</v>
      </c>
      <c r="C36" s="106"/>
      <c r="D36" s="10"/>
      <c r="E36" s="205" t="s">
        <v>21</v>
      </c>
      <c r="F36" s="205"/>
      <c r="G36" s="10"/>
      <c r="H36" s="106" t="s">
        <v>71</v>
      </c>
      <c r="I36" s="106"/>
      <c r="J36" s="196"/>
    </row>
    <row r="37" spans="1:11">
      <c r="A37" s="41"/>
      <c r="B37" s="106" t="s">
        <v>30</v>
      </c>
      <c r="C37" s="106"/>
      <c r="D37" s="10"/>
      <c r="E37" s="97" t="s">
        <v>21</v>
      </c>
      <c r="F37" s="97"/>
      <c r="G37" s="10"/>
      <c r="H37" s="97" t="s">
        <v>55</v>
      </c>
      <c r="I37" s="97"/>
      <c r="J37" s="104"/>
    </row>
    <row r="38" spans="1:11" ht="15" thickBot="1">
      <c r="A38" s="42"/>
      <c r="B38" s="96" t="s">
        <v>82</v>
      </c>
      <c r="C38" s="96"/>
      <c r="D38" s="1"/>
      <c r="E38" s="96" t="s">
        <v>21</v>
      </c>
      <c r="F38" s="96"/>
      <c r="G38" s="1"/>
      <c r="H38" s="96" t="s">
        <v>56</v>
      </c>
      <c r="I38" s="96"/>
      <c r="J38" s="105"/>
    </row>
    <row r="39" spans="1:11" ht="10.95" customHeight="1">
      <c r="A39" s="48"/>
      <c r="B39" s="27"/>
      <c r="C39" s="12"/>
      <c r="D39" s="12"/>
      <c r="E39" s="12"/>
      <c r="F39" s="11"/>
      <c r="G39" s="27"/>
      <c r="H39" s="11"/>
      <c r="I39" s="11"/>
      <c r="J39" s="49"/>
    </row>
    <row r="40" spans="1:11">
      <c r="A40" s="202" t="s">
        <v>88</v>
      </c>
      <c r="B40" s="203"/>
      <c r="C40" s="203"/>
      <c r="D40" s="203"/>
      <c r="E40" s="203"/>
      <c r="F40" s="203"/>
      <c r="G40" s="203"/>
      <c r="H40" s="203"/>
      <c r="I40" s="203"/>
      <c r="J40" s="204"/>
    </row>
    <row r="41" spans="1:11">
      <c r="A41" s="181" t="s">
        <v>4</v>
      </c>
      <c r="B41" s="182"/>
      <c r="C41" s="182"/>
      <c r="D41" s="182"/>
      <c r="E41" s="182"/>
      <c r="F41" s="182"/>
      <c r="G41" s="182"/>
      <c r="H41" s="182"/>
      <c r="I41" s="182"/>
      <c r="J41" s="183"/>
    </row>
    <row r="42" spans="1:11" ht="10.95" customHeight="1">
      <c r="A42" s="46"/>
      <c r="B42" s="15"/>
      <c r="C42" s="15"/>
      <c r="D42" s="15"/>
      <c r="E42" s="15"/>
      <c r="F42" s="15"/>
      <c r="G42" s="15"/>
      <c r="H42" s="15"/>
      <c r="I42" s="15"/>
      <c r="J42" s="47"/>
    </row>
    <row r="43" spans="1:11">
      <c r="A43" s="46"/>
      <c r="B43" s="112" t="s">
        <v>44</v>
      </c>
      <c r="C43" s="112"/>
      <c r="D43" s="112"/>
      <c r="E43" s="26"/>
      <c r="F43" s="15"/>
      <c r="G43" s="112" t="s">
        <v>49</v>
      </c>
      <c r="H43" s="112"/>
      <c r="I43" s="112"/>
      <c r="J43" s="50"/>
    </row>
    <row r="44" spans="1:11">
      <c r="A44" s="46"/>
      <c r="B44" s="112" t="s">
        <v>43</v>
      </c>
      <c r="C44" s="112"/>
      <c r="D44" s="112"/>
      <c r="E44" s="26"/>
      <c r="F44" s="15"/>
      <c r="G44" s="112" t="s">
        <v>50</v>
      </c>
      <c r="H44" s="112"/>
      <c r="I44" s="112"/>
      <c r="J44" s="113"/>
    </row>
    <row r="45" spans="1:11">
      <c r="A45" s="46"/>
      <c r="B45" s="112" t="s">
        <v>42</v>
      </c>
      <c r="C45" s="112"/>
      <c r="D45" s="112"/>
      <c r="E45" s="74"/>
      <c r="F45" s="15"/>
      <c r="G45" s="112" t="s">
        <v>1</v>
      </c>
      <c r="H45" s="112"/>
      <c r="I45" s="112"/>
      <c r="J45" s="113"/>
    </row>
    <row r="46" spans="1:11">
      <c r="A46" s="46"/>
      <c r="B46" s="112" t="s">
        <v>57</v>
      </c>
      <c r="C46" s="112"/>
      <c r="D46" s="112"/>
      <c r="E46" s="112"/>
      <c r="F46" s="15"/>
      <c r="G46" s="114" t="s">
        <v>54</v>
      </c>
      <c r="H46" s="115"/>
      <c r="I46" s="115"/>
      <c r="J46" s="116"/>
    </row>
    <row r="47" spans="1:11">
      <c r="A47" s="46"/>
      <c r="B47" s="112" t="s">
        <v>41</v>
      </c>
      <c r="C47" s="112"/>
      <c r="D47" s="112"/>
      <c r="E47" s="26"/>
      <c r="F47" s="15"/>
      <c r="G47" s="114" t="s">
        <v>40</v>
      </c>
      <c r="H47" s="115"/>
      <c r="I47" s="115"/>
      <c r="J47" s="116"/>
    </row>
    <row r="48" spans="1:11">
      <c r="A48" s="46"/>
      <c r="B48" s="112" t="s">
        <v>45</v>
      </c>
      <c r="C48" s="112"/>
      <c r="D48" s="112"/>
      <c r="E48" s="26"/>
      <c r="F48" s="15"/>
      <c r="G48" s="112" t="s">
        <v>51</v>
      </c>
      <c r="H48" s="112"/>
      <c r="I48" s="112"/>
      <c r="J48" s="113"/>
    </row>
    <row r="49" spans="1:25">
      <c r="A49" s="46"/>
      <c r="B49" s="112" t="s">
        <v>46</v>
      </c>
      <c r="C49" s="112"/>
      <c r="D49" s="112"/>
      <c r="E49" s="26"/>
      <c r="F49" s="15"/>
      <c r="G49" s="112" t="s">
        <v>52</v>
      </c>
      <c r="H49" s="112"/>
      <c r="I49" s="112"/>
      <c r="J49" s="113"/>
    </row>
    <row r="50" spans="1:25" s="9" customFormat="1">
      <c r="A50" s="46"/>
      <c r="B50" s="112" t="s">
        <v>47</v>
      </c>
      <c r="C50" s="112"/>
      <c r="D50" s="112"/>
      <c r="E50" s="26"/>
      <c r="F50" s="15"/>
      <c r="G50" s="112" t="s">
        <v>2</v>
      </c>
      <c r="H50" s="112"/>
      <c r="I50" s="112"/>
      <c r="J50" s="75"/>
    </row>
    <row r="51" spans="1:25" s="9" customFormat="1">
      <c r="A51" s="46"/>
      <c r="B51" s="112" t="s">
        <v>48</v>
      </c>
      <c r="C51" s="112"/>
      <c r="D51" s="112"/>
      <c r="E51" s="26"/>
      <c r="F51" s="15"/>
      <c r="G51" s="175"/>
      <c r="H51" s="175"/>
      <c r="I51" s="175"/>
      <c r="J51" s="52"/>
    </row>
    <row r="52" spans="1:25" ht="10.95" customHeight="1" thickBot="1">
      <c r="A52" s="42"/>
      <c r="B52" s="1"/>
      <c r="C52" s="1"/>
      <c r="D52" s="1"/>
      <c r="E52" s="1"/>
      <c r="F52" s="1"/>
      <c r="G52" s="1"/>
      <c r="H52" s="1"/>
      <c r="I52" s="1"/>
      <c r="J52" s="53"/>
    </row>
    <row r="53" spans="1:25" ht="28.95" customHeight="1" thickBot="1">
      <c r="A53" s="93" t="s">
        <v>89</v>
      </c>
      <c r="B53" s="94"/>
      <c r="C53" s="94"/>
      <c r="D53" s="94"/>
      <c r="E53" s="94"/>
      <c r="F53" s="94"/>
      <c r="G53" s="94"/>
      <c r="H53" s="94"/>
      <c r="I53" s="94"/>
      <c r="J53" s="95"/>
    </row>
    <row r="54" spans="1:25" ht="28.95" customHeight="1">
      <c r="A54" s="209" t="s">
        <v>90</v>
      </c>
      <c r="B54" s="210"/>
      <c r="C54" s="210"/>
      <c r="D54" s="210"/>
      <c r="E54" s="210"/>
      <c r="F54" s="210"/>
      <c r="G54" s="210"/>
      <c r="H54" s="210"/>
      <c r="I54" s="210"/>
      <c r="J54" s="211"/>
    </row>
    <row r="55" spans="1:25" s="13" customFormat="1">
      <c r="A55" s="212" t="s">
        <v>22</v>
      </c>
      <c r="B55" s="213"/>
      <c r="C55" s="213"/>
      <c r="D55" s="214"/>
      <c r="E55" s="215" t="s">
        <v>23</v>
      </c>
      <c r="F55" s="216"/>
      <c r="G55" s="216"/>
      <c r="H55" s="216"/>
      <c r="I55" s="216"/>
      <c r="J55" s="217"/>
    </row>
    <row r="56" spans="1:25" s="14" customFormat="1" ht="63.75" customHeight="1">
      <c r="A56" s="73"/>
      <c r="B56" s="107" t="s">
        <v>24</v>
      </c>
      <c r="C56" s="108"/>
      <c r="D56" s="109"/>
      <c r="E56" s="110" t="s">
        <v>107</v>
      </c>
      <c r="F56" s="111"/>
      <c r="G56" s="111"/>
      <c r="H56" s="111"/>
      <c r="I56" s="111"/>
      <c r="J56" s="71"/>
      <c r="Y56" s="13"/>
    </row>
    <row r="57" spans="1:25" s="13" customFormat="1" ht="49.95" customHeight="1">
      <c r="A57" s="44"/>
      <c r="B57" s="87" t="s">
        <v>25</v>
      </c>
      <c r="C57" s="88"/>
      <c r="D57" s="89"/>
      <c r="E57" s="110" t="s">
        <v>83</v>
      </c>
      <c r="F57" s="111"/>
      <c r="G57" s="111"/>
      <c r="H57" s="111"/>
      <c r="I57" s="111"/>
      <c r="J57" s="72"/>
    </row>
    <row r="58" spans="1:25" s="13" customFormat="1" ht="49.95" customHeight="1">
      <c r="A58" s="44"/>
      <c r="B58" s="87" t="s">
        <v>31</v>
      </c>
      <c r="C58" s="88"/>
      <c r="D58" s="89"/>
      <c r="E58" s="110" t="s">
        <v>84</v>
      </c>
      <c r="F58" s="111"/>
      <c r="G58" s="111"/>
      <c r="H58" s="111"/>
      <c r="I58" s="111"/>
      <c r="J58" s="71"/>
    </row>
    <row r="59" spans="1:25" s="13" customFormat="1" ht="77.25" customHeight="1">
      <c r="A59" s="44"/>
      <c r="B59" s="87" t="s">
        <v>53</v>
      </c>
      <c r="C59" s="88"/>
      <c r="D59" s="89"/>
      <c r="E59" s="110" t="s">
        <v>101</v>
      </c>
      <c r="F59" s="111"/>
      <c r="G59" s="111"/>
      <c r="H59" s="111"/>
      <c r="I59" s="111"/>
      <c r="J59" s="71"/>
    </row>
    <row r="60" spans="1:25" s="13" customFormat="1" ht="49.95" customHeight="1">
      <c r="A60" s="44"/>
      <c r="B60" s="87" t="s">
        <v>85</v>
      </c>
      <c r="C60" s="88"/>
      <c r="D60" s="89"/>
      <c r="E60" s="110" t="s">
        <v>103</v>
      </c>
      <c r="F60" s="111"/>
      <c r="G60" s="111"/>
      <c r="H60" s="111"/>
      <c r="I60" s="111"/>
      <c r="J60" s="71"/>
    </row>
    <row r="61" spans="1:25" s="13" customFormat="1" ht="49.95" customHeight="1">
      <c r="A61" s="44"/>
      <c r="B61" s="87" t="s">
        <v>26</v>
      </c>
      <c r="C61" s="88"/>
      <c r="D61" s="89"/>
      <c r="E61" s="110" t="s">
        <v>104</v>
      </c>
      <c r="F61" s="111"/>
      <c r="G61" s="111"/>
      <c r="H61" s="111"/>
      <c r="I61" s="111"/>
      <c r="J61" s="71"/>
    </row>
    <row r="62" spans="1:25" s="13" customFormat="1" ht="49.95" customHeight="1">
      <c r="A62" s="44"/>
      <c r="B62" s="87" t="s">
        <v>32</v>
      </c>
      <c r="C62" s="88"/>
      <c r="D62" s="89"/>
      <c r="E62" s="110" t="s">
        <v>86</v>
      </c>
      <c r="F62" s="111"/>
      <c r="G62" s="111"/>
      <c r="H62" s="111"/>
      <c r="I62" s="111"/>
      <c r="J62" s="71"/>
    </row>
    <row r="63" spans="1:25" s="13" customFormat="1" ht="49.95" customHeight="1">
      <c r="A63" s="44"/>
      <c r="B63" s="87" t="s">
        <v>27</v>
      </c>
      <c r="C63" s="88"/>
      <c r="D63" s="89"/>
      <c r="E63" s="98"/>
      <c r="F63" s="99"/>
      <c r="G63" s="99"/>
      <c r="H63" s="99"/>
      <c r="I63" s="99"/>
      <c r="J63" s="100"/>
    </row>
    <row r="64" spans="1:25" s="13" customFormat="1" ht="49.95" customHeight="1" thickBot="1">
      <c r="A64" s="45"/>
      <c r="B64" s="90" t="s">
        <v>27</v>
      </c>
      <c r="C64" s="91"/>
      <c r="D64" s="92"/>
      <c r="E64" s="101"/>
      <c r="F64" s="102"/>
      <c r="G64" s="102"/>
      <c r="H64" s="102"/>
      <c r="I64" s="102"/>
      <c r="J64" s="103"/>
    </row>
    <row r="65" spans="1:10" s="8" customFormat="1" ht="10.95" customHeight="1">
      <c r="A65" s="46"/>
      <c r="B65" s="15"/>
      <c r="C65" s="15"/>
      <c r="D65" s="15"/>
      <c r="E65" s="15"/>
      <c r="F65" s="15"/>
      <c r="G65" s="15"/>
      <c r="H65" s="15"/>
      <c r="I65" s="15"/>
      <c r="J65" s="47"/>
    </row>
    <row r="66" spans="1:10" s="9" customFormat="1" ht="20.100000000000001" customHeight="1">
      <c r="A66" s="206" t="s">
        <v>91</v>
      </c>
      <c r="B66" s="207"/>
      <c r="C66" s="207"/>
      <c r="D66" s="207"/>
      <c r="E66" s="207"/>
      <c r="F66" s="207"/>
      <c r="G66" s="207"/>
      <c r="H66" s="207"/>
      <c r="I66" s="207"/>
      <c r="J66" s="208"/>
    </row>
    <row r="67" spans="1:10" ht="20.100000000000001" customHeight="1">
      <c r="A67" s="46"/>
      <c r="B67" s="198" t="s">
        <v>74</v>
      </c>
      <c r="C67" s="198"/>
      <c r="D67" s="198"/>
      <c r="E67" s="198"/>
      <c r="F67" s="199">
        <v>39.9</v>
      </c>
      <c r="G67" s="199"/>
      <c r="H67" s="15"/>
      <c r="I67" s="15"/>
      <c r="J67" s="47"/>
    </row>
    <row r="68" spans="1:10" ht="10.95" customHeight="1">
      <c r="A68" s="46"/>
      <c r="B68" s="26"/>
      <c r="C68" s="26"/>
      <c r="D68" s="26"/>
      <c r="E68" s="26"/>
      <c r="F68" s="15"/>
      <c r="G68" s="15"/>
      <c r="H68" s="15"/>
      <c r="I68" s="15"/>
      <c r="J68" s="47"/>
    </row>
    <row r="69" spans="1:10" ht="20.100000000000001" customHeight="1">
      <c r="A69" s="200" t="s">
        <v>75</v>
      </c>
      <c r="B69" s="201"/>
      <c r="C69" s="201"/>
      <c r="D69" s="201"/>
      <c r="E69" s="201"/>
      <c r="F69" s="197">
        <v>16</v>
      </c>
      <c r="G69" s="197"/>
      <c r="H69" s="15"/>
      <c r="I69" s="15"/>
      <c r="J69" s="47"/>
    </row>
    <row r="70" spans="1:10" ht="10.95" customHeight="1">
      <c r="A70" s="46"/>
      <c r="B70" s="26"/>
      <c r="C70" s="26"/>
      <c r="D70" s="26"/>
      <c r="E70" s="26"/>
      <c r="F70" s="15"/>
      <c r="G70" s="15"/>
      <c r="H70" s="15"/>
      <c r="I70" s="15"/>
      <c r="J70" s="47"/>
    </row>
    <row r="71" spans="1:10" ht="20.100000000000001" customHeight="1">
      <c r="A71" s="200" t="s">
        <v>76</v>
      </c>
      <c r="B71" s="201"/>
      <c r="C71" s="201"/>
      <c r="D71" s="201"/>
      <c r="E71" s="201"/>
      <c r="F71" s="199">
        <v>20</v>
      </c>
      <c r="G71" s="199"/>
      <c r="H71" s="15"/>
      <c r="I71" s="15"/>
      <c r="J71" s="47"/>
    </row>
    <row r="72" spans="1:10" ht="10.95" customHeight="1">
      <c r="A72" s="55"/>
      <c r="B72" s="27"/>
      <c r="C72" s="27"/>
      <c r="D72" s="27"/>
      <c r="E72" s="27"/>
      <c r="F72" s="7"/>
      <c r="G72" s="7"/>
      <c r="H72" s="29"/>
      <c r="I72" s="29"/>
      <c r="J72" s="56"/>
    </row>
    <row r="73" spans="1:10" s="3" customFormat="1" ht="19.95" customHeight="1">
      <c r="A73" s="133"/>
      <c r="B73" s="124"/>
      <c r="C73" s="6"/>
      <c r="D73" s="6"/>
      <c r="E73" s="6"/>
      <c r="F73" s="6"/>
      <c r="G73" s="30"/>
      <c r="H73" s="76" t="s">
        <v>33</v>
      </c>
      <c r="I73" s="125">
        <f>((E74*(F71-F69))*52)+SUM(E76:F80)</f>
        <v>2901</v>
      </c>
      <c r="J73" s="126"/>
    </row>
    <row r="74" spans="1:10">
      <c r="A74" s="129" t="s">
        <v>77</v>
      </c>
      <c r="B74" s="134"/>
      <c r="C74" s="134"/>
      <c r="D74" s="134"/>
      <c r="E74" s="131"/>
      <c r="F74" s="131"/>
      <c r="G74" s="15"/>
      <c r="H74" s="15"/>
      <c r="I74" s="7"/>
      <c r="J74" s="57"/>
    </row>
    <row r="75" spans="1:10">
      <c r="A75" s="58"/>
      <c r="B75" s="130" t="s">
        <v>39</v>
      </c>
      <c r="C75" s="130"/>
      <c r="D75" s="130"/>
      <c r="E75" s="137">
        <f>((E74*(F71-F69))*0.3)*52</f>
        <v>0</v>
      </c>
      <c r="F75" s="137"/>
      <c r="G75" s="15"/>
      <c r="H75" s="15"/>
      <c r="I75" s="5"/>
      <c r="J75" s="59"/>
    </row>
    <row r="76" spans="1:10">
      <c r="A76" s="129" t="s">
        <v>5</v>
      </c>
      <c r="B76" s="130"/>
      <c r="C76" s="130"/>
      <c r="D76" s="130"/>
      <c r="E76" s="132">
        <v>1200</v>
      </c>
      <c r="F76" s="132"/>
      <c r="G76" s="26" t="s">
        <v>9</v>
      </c>
      <c r="H76" s="26"/>
      <c r="I76" s="83"/>
      <c r="J76" s="60"/>
    </row>
    <row r="77" spans="1:10">
      <c r="A77" s="58"/>
      <c r="B77" s="130" t="s">
        <v>31</v>
      </c>
      <c r="C77" s="130"/>
      <c r="D77" s="130"/>
      <c r="E77" s="132">
        <v>1700</v>
      </c>
      <c r="F77" s="132"/>
      <c r="G77" s="26" t="s">
        <v>9</v>
      </c>
      <c r="H77" s="26"/>
      <c r="I77" s="83"/>
      <c r="J77" s="60"/>
    </row>
    <row r="78" spans="1:10">
      <c r="A78" s="58"/>
      <c r="B78" s="130" t="s">
        <v>34</v>
      </c>
      <c r="C78" s="130"/>
      <c r="D78" s="130"/>
      <c r="E78" s="132">
        <v>1</v>
      </c>
      <c r="F78" s="132"/>
      <c r="G78" s="26" t="s">
        <v>9</v>
      </c>
      <c r="H78" s="26"/>
      <c r="I78" s="83"/>
      <c r="J78" s="60"/>
    </row>
    <row r="79" spans="1:10">
      <c r="A79" s="58"/>
      <c r="B79" s="128" t="s">
        <v>60</v>
      </c>
      <c r="C79" s="128"/>
      <c r="D79" s="128"/>
      <c r="E79" s="132"/>
      <c r="F79" s="132"/>
      <c r="G79" s="26" t="s">
        <v>9</v>
      </c>
      <c r="H79" s="26"/>
      <c r="I79" s="83"/>
      <c r="J79" s="60"/>
    </row>
    <row r="80" spans="1:10">
      <c r="A80" s="58"/>
      <c r="B80" s="128" t="s">
        <v>60</v>
      </c>
      <c r="C80" s="128"/>
      <c r="D80" s="128"/>
      <c r="E80" s="132"/>
      <c r="F80" s="132"/>
      <c r="G80" s="26" t="s">
        <v>9</v>
      </c>
      <c r="H80" s="26"/>
      <c r="I80" s="83"/>
      <c r="J80" s="60"/>
    </row>
    <row r="81" spans="1:11" ht="10.95" customHeight="1">
      <c r="A81" s="61"/>
      <c r="B81" s="77"/>
      <c r="C81" s="77"/>
      <c r="D81" s="77"/>
      <c r="E81" s="19"/>
      <c r="F81" s="19"/>
      <c r="G81" s="33"/>
      <c r="H81" s="33"/>
      <c r="I81" s="34"/>
      <c r="J81" s="62"/>
    </row>
    <row r="82" spans="1:11">
      <c r="A82" s="140" t="s">
        <v>79</v>
      </c>
      <c r="B82" s="134"/>
      <c r="C82" s="134"/>
      <c r="D82" s="134"/>
      <c r="E82" s="131">
        <v>100</v>
      </c>
      <c r="F82" s="131"/>
      <c r="G82" s="112" t="s">
        <v>7</v>
      </c>
      <c r="H82" s="112"/>
      <c r="I82" s="83"/>
      <c r="J82" s="60"/>
    </row>
    <row r="83" spans="1:11">
      <c r="A83" s="58"/>
      <c r="B83" s="135" t="s">
        <v>6</v>
      </c>
      <c r="C83" s="135"/>
      <c r="D83" s="135"/>
      <c r="E83" s="136">
        <v>2.5</v>
      </c>
      <c r="F83" s="136"/>
      <c r="G83" s="112" t="s">
        <v>8</v>
      </c>
      <c r="H83" s="112"/>
      <c r="I83" s="83"/>
      <c r="J83" s="60"/>
    </row>
    <row r="84" spans="1:11">
      <c r="A84" s="58"/>
      <c r="B84" s="128" t="s">
        <v>60</v>
      </c>
      <c r="C84" s="128"/>
      <c r="D84" s="128"/>
      <c r="E84" s="136"/>
      <c r="F84" s="136"/>
      <c r="G84" s="112" t="s">
        <v>9</v>
      </c>
      <c r="H84" s="112"/>
      <c r="I84" s="83"/>
      <c r="J84" s="60"/>
    </row>
    <row r="85" spans="1:11" s="3" customFormat="1" ht="19.95" customHeight="1">
      <c r="A85" s="138"/>
      <c r="B85" s="139"/>
      <c r="C85" s="30"/>
      <c r="D85" s="30"/>
      <c r="E85" s="6"/>
      <c r="F85" s="6"/>
      <c r="G85" s="127" t="s">
        <v>3</v>
      </c>
      <c r="H85" s="127"/>
      <c r="I85" s="125">
        <f>SUM(((E82*0.66)*52)+((E83*(F71))*52)+E84)</f>
        <v>6032</v>
      </c>
      <c r="J85" s="126"/>
    </row>
    <row r="86" spans="1:11" ht="10.95" customHeight="1">
      <c r="A86" s="61"/>
      <c r="B86" s="77"/>
      <c r="C86" s="77"/>
      <c r="D86" s="77"/>
      <c r="E86" s="7"/>
      <c r="F86" s="7"/>
      <c r="G86" s="29"/>
      <c r="H86" s="29"/>
      <c r="I86" s="34"/>
      <c r="J86" s="62"/>
    </row>
    <row r="87" spans="1:11">
      <c r="A87" s="153" t="s">
        <v>78</v>
      </c>
      <c r="B87" s="154"/>
      <c r="C87" s="154"/>
      <c r="D87" s="154"/>
      <c r="E87" s="144"/>
      <c r="F87" s="144"/>
      <c r="G87" s="112" t="s">
        <v>10</v>
      </c>
      <c r="H87" s="112"/>
      <c r="I87" s="112"/>
      <c r="J87" s="113"/>
    </row>
    <row r="88" spans="1:11">
      <c r="A88" s="58"/>
      <c r="B88" s="128" t="s">
        <v>60</v>
      </c>
      <c r="C88" s="128"/>
      <c r="D88" s="128"/>
      <c r="E88" s="132"/>
      <c r="F88" s="132"/>
      <c r="G88" s="26" t="s">
        <v>9</v>
      </c>
      <c r="H88" s="26"/>
      <c r="I88" s="15"/>
      <c r="J88" s="47"/>
    </row>
    <row r="89" spans="1:11">
      <c r="A89" s="58"/>
      <c r="B89" s="128" t="s">
        <v>60</v>
      </c>
      <c r="C89" s="128"/>
      <c r="D89" s="128"/>
      <c r="E89" s="132"/>
      <c r="F89" s="132"/>
      <c r="G89" s="26" t="s">
        <v>9</v>
      </c>
      <c r="H89" s="26"/>
      <c r="I89" s="15"/>
      <c r="J89" s="47"/>
    </row>
    <row r="90" spans="1:11">
      <c r="A90" s="58"/>
      <c r="B90" s="128" t="s">
        <v>60</v>
      </c>
      <c r="C90" s="128"/>
      <c r="D90" s="128"/>
      <c r="E90" s="132"/>
      <c r="F90" s="132"/>
      <c r="G90" s="26" t="s">
        <v>9</v>
      </c>
      <c r="H90" s="26"/>
      <c r="I90" s="15"/>
      <c r="J90" s="47"/>
    </row>
    <row r="91" spans="1:11" s="3" customFormat="1" ht="19.95" customHeight="1">
      <c r="A91" s="123"/>
      <c r="B91" s="124"/>
      <c r="C91" s="20"/>
      <c r="D91" s="20"/>
      <c r="E91" s="20"/>
      <c r="F91" s="20"/>
      <c r="G91" s="20"/>
      <c r="H91" s="35" t="s">
        <v>3</v>
      </c>
      <c r="I91" s="125">
        <f>SUM(E87:F90)</f>
        <v>0</v>
      </c>
      <c r="J91" s="126"/>
    </row>
    <row r="92" spans="1:11" s="9" customFormat="1">
      <c r="A92" s="46"/>
      <c r="B92" s="18"/>
      <c r="C92" s="21"/>
      <c r="D92" s="21"/>
      <c r="E92" s="22"/>
      <c r="F92" s="22"/>
      <c r="G92" s="36"/>
      <c r="H92" s="36"/>
      <c r="I92" s="15"/>
      <c r="J92" s="47"/>
    </row>
    <row r="93" spans="1:11" ht="20.100000000000001" customHeight="1">
      <c r="A93" s="63"/>
      <c r="B93" s="37"/>
      <c r="C93" s="38"/>
      <c r="D93" s="145" t="s">
        <v>35</v>
      </c>
      <c r="E93" s="145"/>
      <c r="F93" s="145"/>
      <c r="G93" s="145"/>
      <c r="H93" s="145"/>
      <c r="I93" s="151">
        <f>SUM(I73,I85,I91)</f>
        <v>8933</v>
      </c>
      <c r="J93" s="152"/>
    </row>
    <row r="94" spans="1:11" ht="20.100000000000001" customHeight="1">
      <c r="A94" s="63"/>
      <c r="B94" s="37"/>
      <c r="C94" s="38"/>
      <c r="D94" s="38"/>
      <c r="E94" s="38"/>
      <c r="F94" s="145" t="s">
        <v>12</v>
      </c>
      <c r="G94" s="145"/>
      <c r="H94" s="145"/>
      <c r="I94" s="146">
        <f>F67</f>
        <v>39.9</v>
      </c>
      <c r="J94" s="147"/>
    </row>
    <row r="95" spans="1:11" ht="20.100000000000001" customHeight="1">
      <c r="A95" s="63"/>
      <c r="B95" s="37"/>
      <c r="C95" s="150" t="s">
        <v>36</v>
      </c>
      <c r="D95" s="150"/>
      <c r="E95" s="150"/>
      <c r="F95" s="150"/>
      <c r="G95" s="150"/>
      <c r="H95" s="150"/>
      <c r="I95" s="148">
        <f>IFERROR((I93)/(E74*52),0)</f>
        <v>0</v>
      </c>
      <c r="J95" s="149"/>
    </row>
    <row r="96" spans="1:11" s="3" customFormat="1" ht="19.95" customHeight="1" thickBot="1">
      <c r="A96" s="64"/>
      <c r="B96" s="2"/>
      <c r="C96" s="23"/>
      <c r="D96" s="23"/>
      <c r="E96" s="23"/>
      <c r="F96" s="23"/>
      <c r="G96" s="141" t="s">
        <v>37</v>
      </c>
      <c r="H96" s="141"/>
      <c r="I96" s="142">
        <f>I94+I95</f>
        <v>39.9</v>
      </c>
      <c r="J96" s="143"/>
    </row>
    <row r="109" spans="1:2">
      <c r="A109" s="15"/>
      <c r="B109" s="15"/>
    </row>
    <row r="110" spans="1:2">
      <c r="A110" s="16"/>
      <c r="B110" s="15"/>
    </row>
    <row r="111" spans="1:2">
      <c r="A111" s="17"/>
      <c r="B111" s="15"/>
    </row>
    <row r="112" spans="1:2">
      <c r="A112" s="17"/>
      <c r="B112" s="15"/>
    </row>
    <row r="113" spans="1:2">
      <c r="A113" s="17"/>
      <c r="B113" s="15"/>
    </row>
    <row r="114" spans="1:2">
      <c r="A114" s="17"/>
      <c r="B114" s="15"/>
    </row>
    <row r="115" spans="1:2">
      <c r="A115" s="17"/>
      <c r="B115" s="15"/>
    </row>
    <row r="116" spans="1:2">
      <c r="A116" s="17"/>
      <c r="B116" s="15"/>
    </row>
    <row r="117" spans="1:2">
      <c r="A117" s="17"/>
      <c r="B117" s="15"/>
    </row>
    <row r="118" spans="1:2">
      <c r="A118" s="17"/>
      <c r="B118" s="15"/>
    </row>
    <row r="119" spans="1:2">
      <c r="A119" s="15"/>
      <c r="B119" s="15"/>
    </row>
  </sheetData>
  <sheetProtection algorithmName="SHA-512" hashValue="O3yPiovJRHdd2QIbtjeOSxW4+EHuz0Ujz4JngzEUA3LH7PYYicHKoFsltQZttfOVfMaimSRaF280XDZslTCsYA==" saltValue="zLzbELFMMscBrWUQsxD0mQ==" spinCount="100000" sheet="1" selectLockedCells="1" selectUnlockedCells="1"/>
  <mergeCells count="145">
    <mergeCell ref="H36:J36"/>
    <mergeCell ref="E36:F36"/>
    <mergeCell ref="E59:I59"/>
    <mergeCell ref="E60:I60"/>
    <mergeCell ref="E61:I61"/>
    <mergeCell ref="E62:I62"/>
    <mergeCell ref="A66:J66"/>
    <mergeCell ref="B57:D57"/>
    <mergeCell ref="B58:D58"/>
    <mergeCell ref="A54:J54"/>
    <mergeCell ref="A55:D55"/>
    <mergeCell ref="E55:J55"/>
    <mergeCell ref="B36:C36"/>
    <mergeCell ref="E57:I57"/>
    <mergeCell ref="G48:J48"/>
    <mergeCell ref="F69:G69"/>
    <mergeCell ref="B67:E67"/>
    <mergeCell ref="F67:G67"/>
    <mergeCell ref="F71:G71"/>
    <mergeCell ref="B51:D51"/>
    <mergeCell ref="G50:I50"/>
    <mergeCell ref="A69:E69"/>
    <mergeCell ref="A71:E71"/>
    <mergeCell ref="A40:J40"/>
    <mergeCell ref="E56:I56"/>
    <mergeCell ref="B7:J7"/>
    <mergeCell ref="A17:J17"/>
    <mergeCell ref="A24:J24"/>
    <mergeCell ref="A20:J20"/>
    <mergeCell ref="G51:I51"/>
    <mergeCell ref="B8:J8"/>
    <mergeCell ref="B10:J10"/>
    <mergeCell ref="B11:J11"/>
    <mergeCell ref="A22:J22"/>
    <mergeCell ref="A32:J32"/>
    <mergeCell ref="A33:J33"/>
    <mergeCell ref="G44:J44"/>
    <mergeCell ref="A41:J41"/>
    <mergeCell ref="B12:J12"/>
    <mergeCell ref="D26:E26"/>
    <mergeCell ref="D27:E27"/>
    <mergeCell ref="F27:G27"/>
    <mergeCell ref="F26:G26"/>
    <mergeCell ref="A34:J34"/>
    <mergeCell ref="B35:C35"/>
    <mergeCell ref="B45:D45"/>
    <mergeCell ref="B47:D47"/>
    <mergeCell ref="E35:F35"/>
    <mergeCell ref="H35:J35"/>
    <mergeCell ref="I91:J91"/>
    <mergeCell ref="B48:D48"/>
    <mergeCell ref="A87:D87"/>
    <mergeCell ref="A2:J2"/>
    <mergeCell ref="A3:J3"/>
    <mergeCell ref="B6:J6"/>
    <mergeCell ref="B9:J9"/>
    <mergeCell ref="B46:E46"/>
    <mergeCell ref="A13:J13"/>
    <mergeCell ref="A29:E29"/>
    <mergeCell ref="F29:J29"/>
    <mergeCell ref="A30:E30"/>
    <mergeCell ref="F30:J30"/>
    <mergeCell ref="F31:J31"/>
    <mergeCell ref="A31:E31"/>
    <mergeCell ref="H26:J26"/>
    <mergeCell ref="A26:C26"/>
    <mergeCell ref="A27:C27"/>
    <mergeCell ref="A28:E28"/>
    <mergeCell ref="F28:J28"/>
    <mergeCell ref="B44:D44"/>
    <mergeCell ref="B43:D43"/>
    <mergeCell ref="G43:I43"/>
    <mergeCell ref="A15:J15"/>
    <mergeCell ref="E84:F84"/>
    <mergeCell ref="A14:J14"/>
    <mergeCell ref="B75:D75"/>
    <mergeCell ref="E75:F75"/>
    <mergeCell ref="E79:F79"/>
    <mergeCell ref="A85:B85"/>
    <mergeCell ref="A82:D82"/>
    <mergeCell ref="E80:F80"/>
    <mergeCell ref="G96:H96"/>
    <mergeCell ref="I96:J96"/>
    <mergeCell ref="E87:F87"/>
    <mergeCell ref="B90:D90"/>
    <mergeCell ref="E90:F90"/>
    <mergeCell ref="B88:D88"/>
    <mergeCell ref="E88:F88"/>
    <mergeCell ref="E89:F89"/>
    <mergeCell ref="B89:D89"/>
    <mergeCell ref="D93:H93"/>
    <mergeCell ref="F94:H94"/>
    <mergeCell ref="I94:J94"/>
    <mergeCell ref="I95:J95"/>
    <mergeCell ref="C95:H95"/>
    <mergeCell ref="I93:J93"/>
    <mergeCell ref="G87:J87"/>
    <mergeCell ref="A91:B91"/>
    <mergeCell ref="B50:D50"/>
    <mergeCell ref="B49:D49"/>
    <mergeCell ref="I85:J85"/>
    <mergeCell ref="G85:H85"/>
    <mergeCell ref="B80:D80"/>
    <mergeCell ref="A76:D76"/>
    <mergeCell ref="E74:F74"/>
    <mergeCell ref="I73:J73"/>
    <mergeCell ref="B77:D77"/>
    <mergeCell ref="E77:F77"/>
    <mergeCell ref="B79:D79"/>
    <mergeCell ref="E78:F78"/>
    <mergeCell ref="E76:F76"/>
    <mergeCell ref="B78:D78"/>
    <mergeCell ref="A73:B73"/>
    <mergeCell ref="E82:F82"/>
    <mergeCell ref="G82:H82"/>
    <mergeCell ref="A74:D74"/>
    <mergeCell ref="G83:H83"/>
    <mergeCell ref="B83:D83"/>
    <mergeCell ref="E83:F83"/>
    <mergeCell ref="B84:D84"/>
    <mergeCell ref="G84:H84"/>
    <mergeCell ref="A1:I1"/>
    <mergeCell ref="B60:D60"/>
    <mergeCell ref="B61:D61"/>
    <mergeCell ref="B62:D62"/>
    <mergeCell ref="B63:D63"/>
    <mergeCell ref="B64:D64"/>
    <mergeCell ref="A53:J53"/>
    <mergeCell ref="B38:C38"/>
    <mergeCell ref="E37:F37"/>
    <mergeCell ref="E38:F38"/>
    <mergeCell ref="E63:J63"/>
    <mergeCell ref="E64:J64"/>
    <mergeCell ref="B59:D59"/>
    <mergeCell ref="H37:J37"/>
    <mergeCell ref="H38:J38"/>
    <mergeCell ref="B37:C37"/>
    <mergeCell ref="B56:D56"/>
    <mergeCell ref="E58:I58"/>
    <mergeCell ref="G49:J49"/>
    <mergeCell ref="G45:J45"/>
    <mergeCell ref="G46:J46"/>
    <mergeCell ref="G47:J47"/>
    <mergeCell ref="A19:J19"/>
    <mergeCell ref="A4:J4"/>
  </mergeCells>
  <phoneticPr fontId="4" type="noConversion"/>
  <pageMargins left="0.5" right="0.5" top="0.82" bottom="0.29166666666666702" header="0.3" footer="0.3"/>
  <pageSetup orientation="portrait" horizontalDpi="1200" verticalDpi="1200" r:id="rId1"/>
  <headerFooter>
    <oddHeader>&amp;L&amp;"Arial,Bold"&amp;9DEPARTMENT OF HEALTH SERVICES
&amp;"Arial,Regular"Division of Medicaid Services
F-02538A (04/2022)</oddHeader>
  </headerFooter>
  <rowBreaks count="2" manualBreakCount="2">
    <brk id="12" max="16383" man="1"/>
    <brk id="6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locked="0" defaultSize="0" autoFill="0" autoLine="0" autoPict="0">
                <anchor moveWithCells="1">
                  <from>
                    <xdr:col>0</xdr:col>
                    <xdr:colOff>373380</xdr:colOff>
                    <xdr:row>41</xdr:row>
                    <xdr:rowOff>121920</xdr:rowOff>
                  </from>
                  <to>
                    <xdr:col>1</xdr:col>
                    <xdr:colOff>563880</xdr:colOff>
                    <xdr:row>43</xdr:row>
                    <xdr:rowOff>22860</xdr:rowOff>
                  </to>
                </anchor>
              </controlPr>
            </control>
          </mc:Choice>
        </mc:AlternateContent>
        <mc:AlternateContent xmlns:mc="http://schemas.openxmlformats.org/markup-compatibility/2006">
          <mc:Choice Requires="x14">
            <control shapeId="1033" r:id="rId5" name="Check Box 9">
              <controlPr locked="0" defaultSize="0" autoFill="0" autoLine="0" autoPict="0">
                <anchor moveWithCells="1">
                  <from>
                    <xdr:col>0</xdr:col>
                    <xdr:colOff>373380</xdr:colOff>
                    <xdr:row>42</xdr:row>
                    <xdr:rowOff>175260</xdr:rowOff>
                  </from>
                  <to>
                    <xdr:col>1</xdr:col>
                    <xdr:colOff>563880</xdr:colOff>
                    <xdr:row>44</xdr:row>
                    <xdr:rowOff>22860</xdr:rowOff>
                  </to>
                </anchor>
              </controlPr>
            </control>
          </mc:Choice>
        </mc:AlternateContent>
        <mc:AlternateContent xmlns:mc="http://schemas.openxmlformats.org/markup-compatibility/2006">
          <mc:Choice Requires="x14">
            <control shapeId="1034" r:id="rId6" name="Check Box 10">
              <controlPr locked="0" defaultSize="0" autoFill="0" autoLine="0" autoPict="0">
                <anchor moveWithCells="1">
                  <from>
                    <xdr:col>0</xdr:col>
                    <xdr:colOff>373380</xdr:colOff>
                    <xdr:row>43</xdr:row>
                    <xdr:rowOff>175260</xdr:rowOff>
                  </from>
                  <to>
                    <xdr:col>1</xdr:col>
                    <xdr:colOff>563880</xdr:colOff>
                    <xdr:row>45</xdr:row>
                    <xdr:rowOff>22860</xdr:rowOff>
                  </to>
                </anchor>
              </controlPr>
            </control>
          </mc:Choice>
        </mc:AlternateContent>
        <mc:AlternateContent xmlns:mc="http://schemas.openxmlformats.org/markup-compatibility/2006">
          <mc:Choice Requires="x14">
            <control shapeId="1035" r:id="rId7" name="Check Box 11">
              <controlPr locked="0" defaultSize="0" autoFill="0" autoLine="0" autoPict="0">
                <anchor moveWithCells="1">
                  <from>
                    <xdr:col>0</xdr:col>
                    <xdr:colOff>373380</xdr:colOff>
                    <xdr:row>46</xdr:row>
                    <xdr:rowOff>175260</xdr:rowOff>
                  </from>
                  <to>
                    <xdr:col>1</xdr:col>
                    <xdr:colOff>563880</xdr:colOff>
                    <xdr:row>48</xdr:row>
                    <xdr:rowOff>22860</xdr:rowOff>
                  </to>
                </anchor>
              </controlPr>
            </control>
          </mc:Choice>
        </mc:AlternateContent>
        <mc:AlternateContent xmlns:mc="http://schemas.openxmlformats.org/markup-compatibility/2006">
          <mc:Choice Requires="x14">
            <control shapeId="1036" r:id="rId8" name="Check Box 12">
              <controlPr locked="0" defaultSize="0" autoFill="0" autoLine="0" autoPict="0">
                <anchor moveWithCells="1">
                  <from>
                    <xdr:col>0</xdr:col>
                    <xdr:colOff>373380</xdr:colOff>
                    <xdr:row>44</xdr:row>
                    <xdr:rowOff>175260</xdr:rowOff>
                  </from>
                  <to>
                    <xdr:col>1</xdr:col>
                    <xdr:colOff>563880</xdr:colOff>
                    <xdr:row>46</xdr:row>
                    <xdr:rowOff>22860</xdr:rowOff>
                  </to>
                </anchor>
              </controlPr>
            </control>
          </mc:Choice>
        </mc:AlternateContent>
        <mc:AlternateContent xmlns:mc="http://schemas.openxmlformats.org/markup-compatibility/2006">
          <mc:Choice Requires="x14">
            <control shapeId="1037" r:id="rId9" name="Check Box 13">
              <controlPr locked="0" defaultSize="0" autoFill="0" autoLine="0" autoPict="0">
                <anchor moveWithCells="1">
                  <from>
                    <xdr:col>0</xdr:col>
                    <xdr:colOff>373380</xdr:colOff>
                    <xdr:row>45</xdr:row>
                    <xdr:rowOff>175260</xdr:rowOff>
                  </from>
                  <to>
                    <xdr:col>1</xdr:col>
                    <xdr:colOff>563880</xdr:colOff>
                    <xdr:row>47</xdr:row>
                    <xdr:rowOff>22860</xdr:rowOff>
                  </to>
                </anchor>
              </controlPr>
            </control>
          </mc:Choice>
        </mc:AlternateContent>
        <mc:AlternateContent xmlns:mc="http://schemas.openxmlformats.org/markup-compatibility/2006">
          <mc:Choice Requires="x14">
            <control shapeId="1038" r:id="rId10" name="Check Box 14">
              <controlPr locked="0" defaultSize="0" autoFill="0" autoLine="0" autoPict="0">
                <anchor moveWithCells="1">
                  <from>
                    <xdr:col>0</xdr:col>
                    <xdr:colOff>373380</xdr:colOff>
                    <xdr:row>47</xdr:row>
                    <xdr:rowOff>175260</xdr:rowOff>
                  </from>
                  <to>
                    <xdr:col>1</xdr:col>
                    <xdr:colOff>563880</xdr:colOff>
                    <xdr:row>49</xdr:row>
                    <xdr:rowOff>22860</xdr:rowOff>
                  </to>
                </anchor>
              </controlPr>
            </control>
          </mc:Choice>
        </mc:AlternateContent>
        <mc:AlternateContent xmlns:mc="http://schemas.openxmlformats.org/markup-compatibility/2006">
          <mc:Choice Requires="x14">
            <control shapeId="1041" r:id="rId11" name="Check Box 17">
              <controlPr locked="0" defaultSize="0" autoFill="0" autoLine="0" autoPict="0">
                <anchor moveWithCells="1">
                  <from>
                    <xdr:col>5</xdr:col>
                    <xdr:colOff>175260</xdr:colOff>
                    <xdr:row>44</xdr:row>
                    <xdr:rowOff>0</xdr:rowOff>
                  </from>
                  <to>
                    <xdr:col>6</xdr:col>
                    <xdr:colOff>495300</xdr:colOff>
                    <xdr:row>45</xdr:row>
                    <xdr:rowOff>7620</xdr:rowOff>
                  </to>
                </anchor>
              </controlPr>
            </control>
          </mc:Choice>
        </mc:AlternateContent>
        <mc:AlternateContent xmlns:mc="http://schemas.openxmlformats.org/markup-compatibility/2006">
          <mc:Choice Requires="x14">
            <control shapeId="1046" r:id="rId12" name="Check Box 22">
              <controlPr locked="0" defaultSize="0" autoFill="0" autoLine="0" autoPict="0">
                <anchor moveWithCells="1">
                  <from>
                    <xdr:col>0</xdr:col>
                    <xdr:colOff>350520</xdr:colOff>
                    <xdr:row>33</xdr:row>
                    <xdr:rowOff>342900</xdr:rowOff>
                  </from>
                  <to>
                    <xdr:col>1</xdr:col>
                    <xdr:colOff>556260</xdr:colOff>
                    <xdr:row>35</xdr:row>
                    <xdr:rowOff>7620</xdr:rowOff>
                  </to>
                </anchor>
              </controlPr>
            </control>
          </mc:Choice>
        </mc:AlternateContent>
        <mc:AlternateContent xmlns:mc="http://schemas.openxmlformats.org/markup-compatibility/2006">
          <mc:Choice Requires="x14">
            <control shapeId="1047" r:id="rId13" name="Check Box 23">
              <controlPr locked="0" defaultSize="0" autoFill="0" autoLine="0" autoPict="0">
                <anchor moveWithCells="1">
                  <from>
                    <xdr:col>0</xdr:col>
                    <xdr:colOff>350520</xdr:colOff>
                    <xdr:row>34</xdr:row>
                    <xdr:rowOff>160020</xdr:rowOff>
                  </from>
                  <to>
                    <xdr:col>1</xdr:col>
                    <xdr:colOff>556260</xdr:colOff>
                    <xdr:row>36</xdr:row>
                    <xdr:rowOff>7620</xdr:rowOff>
                  </to>
                </anchor>
              </controlPr>
            </control>
          </mc:Choice>
        </mc:AlternateContent>
        <mc:AlternateContent xmlns:mc="http://schemas.openxmlformats.org/markup-compatibility/2006">
          <mc:Choice Requires="x14">
            <control shapeId="1048" r:id="rId14" name="Check Box 24">
              <controlPr locked="0" defaultSize="0" autoFill="0" autoLine="0" autoPict="0">
                <anchor moveWithCells="1">
                  <from>
                    <xdr:col>0</xdr:col>
                    <xdr:colOff>350520</xdr:colOff>
                    <xdr:row>35</xdr:row>
                    <xdr:rowOff>160020</xdr:rowOff>
                  </from>
                  <to>
                    <xdr:col>1</xdr:col>
                    <xdr:colOff>556260</xdr:colOff>
                    <xdr:row>37</xdr:row>
                    <xdr:rowOff>7620</xdr:rowOff>
                  </to>
                </anchor>
              </controlPr>
            </control>
          </mc:Choice>
        </mc:AlternateContent>
        <mc:AlternateContent xmlns:mc="http://schemas.openxmlformats.org/markup-compatibility/2006">
          <mc:Choice Requires="x14">
            <control shapeId="1049" r:id="rId15" name="Check Box 25">
              <controlPr locked="0" defaultSize="0" autoFill="0" autoLine="0" autoPict="0">
                <anchor moveWithCells="1">
                  <from>
                    <xdr:col>0</xdr:col>
                    <xdr:colOff>350520</xdr:colOff>
                    <xdr:row>36</xdr:row>
                    <xdr:rowOff>175260</xdr:rowOff>
                  </from>
                  <to>
                    <xdr:col>1</xdr:col>
                    <xdr:colOff>556260</xdr:colOff>
                    <xdr:row>38</xdr:row>
                    <xdr:rowOff>7620</xdr:rowOff>
                  </to>
                </anchor>
              </controlPr>
            </control>
          </mc:Choice>
        </mc:AlternateContent>
        <mc:AlternateContent xmlns:mc="http://schemas.openxmlformats.org/markup-compatibility/2006">
          <mc:Choice Requires="x14">
            <control shapeId="1050" r:id="rId16" name="Check Box 26">
              <controlPr locked="0" defaultSize="0" autoFill="0" autoLine="0" autoPict="0">
                <anchor moveWithCells="1">
                  <from>
                    <xdr:col>3</xdr:col>
                    <xdr:colOff>845820</xdr:colOff>
                    <xdr:row>33</xdr:row>
                    <xdr:rowOff>350520</xdr:rowOff>
                  </from>
                  <to>
                    <xdr:col>5</xdr:col>
                    <xdr:colOff>0</xdr:colOff>
                    <xdr:row>35</xdr:row>
                    <xdr:rowOff>22860</xdr:rowOff>
                  </to>
                </anchor>
              </controlPr>
            </control>
          </mc:Choice>
        </mc:AlternateContent>
        <mc:AlternateContent xmlns:mc="http://schemas.openxmlformats.org/markup-compatibility/2006">
          <mc:Choice Requires="x14">
            <control shapeId="1051" r:id="rId17" name="Check Box 27">
              <controlPr locked="0" defaultSize="0" autoFill="0" autoLine="0" autoPict="0">
                <anchor moveWithCells="1">
                  <from>
                    <xdr:col>3</xdr:col>
                    <xdr:colOff>845820</xdr:colOff>
                    <xdr:row>34</xdr:row>
                    <xdr:rowOff>182880</xdr:rowOff>
                  </from>
                  <to>
                    <xdr:col>5</xdr:col>
                    <xdr:colOff>0</xdr:colOff>
                    <xdr:row>36</xdr:row>
                    <xdr:rowOff>30480</xdr:rowOff>
                  </to>
                </anchor>
              </controlPr>
            </control>
          </mc:Choice>
        </mc:AlternateContent>
        <mc:AlternateContent xmlns:mc="http://schemas.openxmlformats.org/markup-compatibility/2006">
          <mc:Choice Requires="x14">
            <control shapeId="1053" r:id="rId18" name="Check Box 29">
              <controlPr locked="0" defaultSize="0" autoFill="0" autoLine="0" autoPict="0">
                <anchor moveWithCells="1">
                  <from>
                    <xdr:col>3</xdr:col>
                    <xdr:colOff>845820</xdr:colOff>
                    <xdr:row>36</xdr:row>
                    <xdr:rowOff>175260</xdr:rowOff>
                  </from>
                  <to>
                    <xdr:col>5</xdr:col>
                    <xdr:colOff>0</xdr:colOff>
                    <xdr:row>38</xdr:row>
                    <xdr:rowOff>22860</xdr:rowOff>
                  </to>
                </anchor>
              </controlPr>
            </control>
          </mc:Choice>
        </mc:AlternateContent>
        <mc:AlternateContent xmlns:mc="http://schemas.openxmlformats.org/markup-compatibility/2006">
          <mc:Choice Requires="x14">
            <control shapeId="1054" r:id="rId19" name="Check Box 30">
              <controlPr locked="0" defaultSize="0" autoFill="0" autoLine="0" autoPict="0">
                <anchor moveWithCells="1">
                  <from>
                    <xdr:col>6</xdr:col>
                    <xdr:colOff>556260</xdr:colOff>
                    <xdr:row>33</xdr:row>
                    <xdr:rowOff>350520</xdr:rowOff>
                  </from>
                  <to>
                    <xdr:col>7</xdr:col>
                    <xdr:colOff>655320</xdr:colOff>
                    <xdr:row>35</xdr:row>
                    <xdr:rowOff>22860</xdr:rowOff>
                  </to>
                </anchor>
              </controlPr>
            </control>
          </mc:Choice>
        </mc:AlternateContent>
        <mc:AlternateContent xmlns:mc="http://schemas.openxmlformats.org/markup-compatibility/2006">
          <mc:Choice Requires="x14">
            <control shapeId="1055" r:id="rId20" name="Check Box 31">
              <controlPr locked="0" defaultSize="0" autoFill="0" autoLine="0" autoPict="0">
                <anchor moveWithCells="1">
                  <from>
                    <xdr:col>6</xdr:col>
                    <xdr:colOff>556260</xdr:colOff>
                    <xdr:row>34</xdr:row>
                    <xdr:rowOff>175260</xdr:rowOff>
                  </from>
                  <to>
                    <xdr:col>7</xdr:col>
                    <xdr:colOff>655320</xdr:colOff>
                    <xdr:row>36</xdr:row>
                    <xdr:rowOff>22860</xdr:rowOff>
                  </to>
                </anchor>
              </controlPr>
            </control>
          </mc:Choice>
        </mc:AlternateContent>
        <mc:AlternateContent xmlns:mc="http://schemas.openxmlformats.org/markup-compatibility/2006">
          <mc:Choice Requires="x14">
            <control shapeId="1056" r:id="rId21" name="Check Box 32">
              <controlPr locked="0" defaultSize="0" autoFill="0" autoLine="0" autoPict="0">
                <anchor moveWithCells="1">
                  <from>
                    <xdr:col>6</xdr:col>
                    <xdr:colOff>556260</xdr:colOff>
                    <xdr:row>35</xdr:row>
                    <xdr:rowOff>175260</xdr:rowOff>
                  </from>
                  <to>
                    <xdr:col>7</xdr:col>
                    <xdr:colOff>655320</xdr:colOff>
                    <xdr:row>37</xdr:row>
                    <xdr:rowOff>22860</xdr:rowOff>
                  </to>
                </anchor>
              </controlPr>
            </control>
          </mc:Choice>
        </mc:AlternateContent>
        <mc:AlternateContent xmlns:mc="http://schemas.openxmlformats.org/markup-compatibility/2006">
          <mc:Choice Requires="x14">
            <control shapeId="1057" r:id="rId22" name="Check Box 33">
              <controlPr locked="0" defaultSize="0" autoFill="0" autoLine="0" autoPict="0">
                <anchor moveWithCells="1">
                  <from>
                    <xdr:col>6</xdr:col>
                    <xdr:colOff>556260</xdr:colOff>
                    <xdr:row>36</xdr:row>
                    <xdr:rowOff>175260</xdr:rowOff>
                  </from>
                  <to>
                    <xdr:col>7</xdr:col>
                    <xdr:colOff>655320</xdr:colOff>
                    <xdr:row>38</xdr:row>
                    <xdr:rowOff>7620</xdr:rowOff>
                  </to>
                </anchor>
              </controlPr>
            </control>
          </mc:Choice>
        </mc:AlternateContent>
        <mc:AlternateContent xmlns:mc="http://schemas.openxmlformats.org/markup-compatibility/2006">
          <mc:Choice Requires="x14">
            <control shapeId="1068" r:id="rId23" name="Check Box 44">
              <controlPr locked="0" defaultSize="0" autoFill="0" autoLine="0" autoPict="0">
                <anchor moveWithCells="1">
                  <from>
                    <xdr:col>0</xdr:col>
                    <xdr:colOff>342900</xdr:colOff>
                    <xdr:row>55</xdr:row>
                    <xdr:rowOff>0</xdr:rowOff>
                  </from>
                  <to>
                    <xdr:col>0</xdr:col>
                    <xdr:colOff>571500</xdr:colOff>
                    <xdr:row>55</xdr:row>
                    <xdr:rowOff>175260</xdr:rowOff>
                  </to>
                </anchor>
              </controlPr>
            </control>
          </mc:Choice>
        </mc:AlternateContent>
        <mc:AlternateContent xmlns:mc="http://schemas.openxmlformats.org/markup-compatibility/2006">
          <mc:Choice Requires="x14">
            <control shapeId="1069" r:id="rId24" name="Check Box 45">
              <controlPr locked="0" defaultSize="0" autoFill="0" autoLine="0" autoPict="0">
                <anchor moveWithCells="1">
                  <from>
                    <xdr:col>0</xdr:col>
                    <xdr:colOff>342900</xdr:colOff>
                    <xdr:row>56</xdr:row>
                    <xdr:rowOff>7620</xdr:rowOff>
                  </from>
                  <to>
                    <xdr:col>0</xdr:col>
                    <xdr:colOff>571500</xdr:colOff>
                    <xdr:row>56</xdr:row>
                    <xdr:rowOff>190500</xdr:rowOff>
                  </to>
                </anchor>
              </controlPr>
            </control>
          </mc:Choice>
        </mc:AlternateContent>
        <mc:AlternateContent xmlns:mc="http://schemas.openxmlformats.org/markup-compatibility/2006">
          <mc:Choice Requires="x14">
            <control shapeId="1070" r:id="rId25" name="Check Box 46">
              <controlPr locked="0" defaultSize="0" autoFill="0" autoLine="0" autoPict="0">
                <anchor moveWithCells="1">
                  <from>
                    <xdr:col>0</xdr:col>
                    <xdr:colOff>342900</xdr:colOff>
                    <xdr:row>57</xdr:row>
                    <xdr:rowOff>7620</xdr:rowOff>
                  </from>
                  <to>
                    <xdr:col>0</xdr:col>
                    <xdr:colOff>571500</xdr:colOff>
                    <xdr:row>57</xdr:row>
                    <xdr:rowOff>190500</xdr:rowOff>
                  </to>
                </anchor>
              </controlPr>
            </control>
          </mc:Choice>
        </mc:AlternateContent>
        <mc:AlternateContent xmlns:mc="http://schemas.openxmlformats.org/markup-compatibility/2006">
          <mc:Choice Requires="x14">
            <control shapeId="1071" r:id="rId26" name="Check Box 47">
              <controlPr locked="0" defaultSize="0" autoFill="0" autoLine="0" autoPict="0">
                <anchor moveWithCells="1">
                  <from>
                    <xdr:col>0</xdr:col>
                    <xdr:colOff>342900</xdr:colOff>
                    <xdr:row>58</xdr:row>
                    <xdr:rowOff>7620</xdr:rowOff>
                  </from>
                  <to>
                    <xdr:col>0</xdr:col>
                    <xdr:colOff>571500</xdr:colOff>
                    <xdr:row>58</xdr:row>
                    <xdr:rowOff>190500</xdr:rowOff>
                  </to>
                </anchor>
              </controlPr>
            </control>
          </mc:Choice>
        </mc:AlternateContent>
        <mc:AlternateContent xmlns:mc="http://schemas.openxmlformats.org/markup-compatibility/2006">
          <mc:Choice Requires="x14">
            <control shapeId="1072" r:id="rId27" name="Check Box 48">
              <controlPr locked="0" defaultSize="0" autoFill="0" autoLine="0" autoPict="0">
                <anchor moveWithCells="1">
                  <from>
                    <xdr:col>0</xdr:col>
                    <xdr:colOff>342900</xdr:colOff>
                    <xdr:row>59</xdr:row>
                    <xdr:rowOff>7620</xdr:rowOff>
                  </from>
                  <to>
                    <xdr:col>0</xdr:col>
                    <xdr:colOff>571500</xdr:colOff>
                    <xdr:row>59</xdr:row>
                    <xdr:rowOff>190500</xdr:rowOff>
                  </to>
                </anchor>
              </controlPr>
            </control>
          </mc:Choice>
        </mc:AlternateContent>
        <mc:AlternateContent xmlns:mc="http://schemas.openxmlformats.org/markup-compatibility/2006">
          <mc:Choice Requires="x14">
            <control shapeId="1073" r:id="rId28" name="Check Box 49">
              <controlPr locked="0" defaultSize="0" autoFill="0" autoLine="0" autoPict="0">
                <anchor moveWithCells="1">
                  <from>
                    <xdr:col>0</xdr:col>
                    <xdr:colOff>342900</xdr:colOff>
                    <xdr:row>60</xdr:row>
                    <xdr:rowOff>7620</xdr:rowOff>
                  </from>
                  <to>
                    <xdr:col>0</xdr:col>
                    <xdr:colOff>571500</xdr:colOff>
                    <xdr:row>60</xdr:row>
                    <xdr:rowOff>190500</xdr:rowOff>
                  </to>
                </anchor>
              </controlPr>
            </control>
          </mc:Choice>
        </mc:AlternateContent>
        <mc:AlternateContent xmlns:mc="http://schemas.openxmlformats.org/markup-compatibility/2006">
          <mc:Choice Requires="x14">
            <control shapeId="1074" r:id="rId29" name="Check Box 50">
              <controlPr locked="0" defaultSize="0" autoFill="0" autoLine="0" autoPict="0">
                <anchor moveWithCells="1">
                  <from>
                    <xdr:col>0</xdr:col>
                    <xdr:colOff>342900</xdr:colOff>
                    <xdr:row>61</xdr:row>
                    <xdr:rowOff>0</xdr:rowOff>
                  </from>
                  <to>
                    <xdr:col>0</xdr:col>
                    <xdr:colOff>571500</xdr:colOff>
                    <xdr:row>61</xdr:row>
                    <xdr:rowOff>175260</xdr:rowOff>
                  </to>
                </anchor>
              </controlPr>
            </control>
          </mc:Choice>
        </mc:AlternateContent>
        <mc:AlternateContent xmlns:mc="http://schemas.openxmlformats.org/markup-compatibility/2006">
          <mc:Choice Requires="x14">
            <control shapeId="1075" r:id="rId30" name="Check Box 51">
              <controlPr locked="0" defaultSize="0" autoFill="0" autoLine="0" autoPict="0">
                <anchor moveWithCells="1">
                  <from>
                    <xdr:col>0</xdr:col>
                    <xdr:colOff>342900</xdr:colOff>
                    <xdr:row>62</xdr:row>
                    <xdr:rowOff>0</xdr:rowOff>
                  </from>
                  <to>
                    <xdr:col>0</xdr:col>
                    <xdr:colOff>571500</xdr:colOff>
                    <xdr:row>62</xdr:row>
                    <xdr:rowOff>175260</xdr:rowOff>
                  </to>
                </anchor>
              </controlPr>
            </control>
          </mc:Choice>
        </mc:AlternateContent>
        <mc:AlternateContent xmlns:mc="http://schemas.openxmlformats.org/markup-compatibility/2006">
          <mc:Choice Requires="x14">
            <control shapeId="1076" r:id="rId31" name="Check Box 52">
              <controlPr locked="0" defaultSize="0" autoFill="0" autoLine="0" autoPict="0">
                <anchor moveWithCells="1">
                  <from>
                    <xdr:col>0</xdr:col>
                    <xdr:colOff>342900</xdr:colOff>
                    <xdr:row>63</xdr:row>
                    <xdr:rowOff>7620</xdr:rowOff>
                  </from>
                  <to>
                    <xdr:col>0</xdr:col>
                    <xdr:colOff>571500</xdr:colOff>
                    <xdr:row>63</xdr:row>
                    <xdr:rowOff>182880</xdr:rowOff>
                  </to>
                </anchor>
              </controlPr>
            </control>
          </mc:Choice>
        </mc:AlternateContent>
        <mc:AlternateContent xmlns:mc="http://schemas.openxmlformats.org/markup-compatibility/2006">
          <mc:Choice Requires="x14">
            <control shapeId="1083" r:id="rId32" name="Check Box 59">
              <controlPr locked="0" defaultSize="0" autoFill="0" autoLine="0" autoPict="0">
                <anchor moveWithCells="1">
                  <from>
                    <xdr:col>0</xdr:col>
                    <xdr:colOff>373380</xdr:colOff>
                    <xdr:row>48</xdr:row>
                    <xdr:rowOff>175260</xdr:rowOff>
                  </from>
                  <to>
                    <xdr:col>1</xdr:col>
                    <xdr:colOff>563880</xdr:colOff>
                    <xdr:row>50</xdr:row>
                    <xdr:rowOff>22860</xdr:rowOff>
                  </to>
                </anchor>
              </controlPr>
            </control>
          </mc:Choice>
        </mc:AlternateContent>
        <mc:AlternateContent xmlns:mc="http://schemas.openxmlformats.org/markup-compatibility/2006">
          <mc:Choice Requires="x14">
            <control shapeId="1086" r:id="rId33" name="Check Box 62">
              <controlPr locked="0" defaultSize="0" autoFill="0" autoLine="0" autoPict="0">
                <anchor moveWithCells="1">
                  <from>
                    <xdr:col>0</xdr:col>
                    <xdr:colOff>373380</xdr:colOff>
                    <xdr:row>49</xdr:row>
                    <xdr:rowOff>175260</xdr:rowOff>
                  </from>
                  <to>
                    <xdr:col>1</xdr:col>
                    <xdr:colOff>563880</xdr:colOff>
                    <xdr:row>51</xdr:row>
                    <xdr:rowOff>22860</xdr:rowOff>
                  </to>
                </anchor>
              </controlPr>
            </control>
          </mc:Choice>
        </mc:AlternateContent>
        <mc:AlternateContent xmlns:mc="http://schemas.openxmlformats.org/markup-compatibility/2006">
          <mc:Choice Requires="x14">
            <control shapeId="1087" r:id="rId34" name="Check Box 63">
              <controlPr locked="0" defaultSize="0" autoFill="0" autoLine="0" autoPict="0">
                <anchor moveWithCells="1">
                  <from>
                    <xdr:col>5</xdr:col>
                    <xdr:colOff>175260</xdr:colOff>
                    <xdr:row>43</xdr:row>
                    <xdr:rowOff>0</xdr:rowOff>
                  </from>
                  <to>
                    <xdr:col>6</xdr:col>
                    <xdr:colOff>495300</xdr:colOff>
                    <xdr:row>44</xdr:row>
                    <xdr:rowOff>7620</xdr:rowOff>
                  </to>
                </anchor>
              </controlPr>
            </control>
          </mc:Choice>
        </mc:AlternateContent>
        <mc:AlternateContent xmlns:mc="http://schemas.openxmlformats.org/markup-compatibility/2006">
          <mc:Choice Requires="x14">
            <control shapeId="1088" r:id="rId35" name="Check Box 64">
              <controlPr locked="0" defaultSize="0" autoFill="0" autoLine="0" autoPict="0">
                <anchor moveWithCells="1">
                  <from>
                    <xdr:col>5</xdr:col>
                    <xdr:colOff>175260</xdr:colOff>
                    <xdr:row>42</xdr:row>
                    <xdr:rowOff>0</xdr:rowOff>
                  </from>
                  <to>
                    <xdr:col>6</xdr:col>
                    <xdr:colOff>495300</xdr:colOff>
                    <xdr:row>43</xdr:row>
                    <xdr:rowOff>7620</xdr:rowOff>
                  </to>
                </anchor>
              </controlPr>
            </control>
          </mc:Choice>
        </mc:AlternateContent>
        <mc:AlternateContent xmlns:mc="http://schemas.openxmlformats.org/markup-compatibility/2006">
          <mc:Choice Requires="x14">
            <control shapeId="1089" r:id="rId36" name="Check Box 65">
              <controlPr locked="0" defaultSize="0" autoFill="0" autoLine="0" autoPict="0">
                <anchor moveWithCells="1">
                  <from>
                    <xdr:col>5</xdr:col>
                    <xdr:colOff>175260</xdr:colOff>
                    <xdr:row>45</xdr:row>
                    <xdr:rowOff>0</xdr:rowOff>
                  </from>
                  <to>
                    <xdr:col>6</xdr:col>
                    <xdr:colOff>495300</xdr:colOff>
                    <xdr:row>46</xdr:row>
                    <xdr:rowOff>7620</xdr:rowOff>
                  </to>
                </anchor>
              </controlPr>
            </control>
          </mc:Choice>
        </mc:AlternateContent>
        <mc:AlternateContent xmlns:mc="http://schemas.openxmlformats.org/markup-compatibility/2006">
          <mc:Choice Requires="x14">
            <control shapeId="1090" r:id="rId37" name="Check Box 66">
              <controlPr locked="0" defaultSize="0" autoFill="0" autoLine="0" autoPict="0">
                <anchor moveWithCells="1">
                  <from>
                    <xdr:col>5</xdr:col>
                    <xdr:colOff>175260</xdr:colOff>
                    <xdr:row>46</xdr:row>
                    <xdr:rowOff>0</xdr:rowOff>
                  </from>
                  <to>
                    <xdr:col>6</xdr:col>
                    <xdr:colOff>495300</xdr:colOff>
                    <xdr:row>47</xdr:row>
                    <xdr:rowOff>7620</xdr:rowOff>
                  </to>
                </anchor>
              </controlPr>
            </control>
          </mc:Choice>
        </mc:AlternateContent>
        <mc:AlternateContent xmlns:mc="http://schemas.openxmlformats.org/markup-compatibility/2006">
          <mc:Choice Requires="x14">
            <control shapeId="1091" r:id="rId38" name="Check Box 67">
              <controlPr locked="0" defaultSize="0" autoFill="0" autoLine="0" autoPict="0">
                <anchor moveWithCells="1">
                  <from>
                    <xdr:col>5</xdr:col>
                    <xdr:colOff>175260</xdr:colOff>
                    <xdr:row>47</xdr:row>
                    <xdr:rowOff>0</xdr:rowOff>
                  </from>
                  <to>
                    <xdr:col>6</xdr:col>
                    <xdr:colOff>495300</xdr:colOff>
                    <xdr:row>48</xdr:row>
                    <xdr:rowOff>7620</xdr:rowOff>
                  </to>
                </anchor>
              </controlPr>
            </control>
          </mc:Choice>
        </mc:AlternateContent>
        <mc:AlternateContent xmlns:mc="http://schemas.openxmlformats.org/markup-compatibility/2006">
          <mc:Choice Requires="x14">
            <control shapeId="1092" r:id="rId39" name="Check Box 68">
              <controlPr locked="0" defaultSize="0" autoFill="0" autoLine="0" autoPict="0">
                <anchor moveWithCells="1">
                  <from>
                    <xdr:col>5</xdr:col>
                    <xdr:colOff>175260</xdr:colOff>
                    <xdr:row>48</xdr:row>
                    <xdr:rowOff>0</xdr:rowOff>
                  </from>
                  <to>
                    <xdr:col>6</xdr:col>
                    <xdr:colOff>495300</xdr:colOff>
                    <xdr:row>49</xdr:row>
                    <xdr:rowOff>7620</xdr:rowOff>
                  </to>
                </anchor>
              </controlPr>
            </control>
          </mc:Choice>
        </mc:AlternateContent>
        <mc:AlternateContent xmlns:mc="http://schemas.openxmlformats.org/markup-compatibility/2006">
          <mc:Choice Requires="x14">
            <control shapeId="1093" r:id="rId40" name="Check Box 69">
              <controlPr locked="0" defaultSize="0" autoFill="0" autoLine="0" autoPict="0">
                <anchor moveWithCells="1">
                  <from>
                    <xdr:col>5</xdr:col>
                    <xdr:colOff>175260</xdr:colOff>
                    <xdr:row>49</xdr:row>
                    <xdr:rowOff>0</xdr:rowOff>
                  </from>
                  <to>
                    <xdr:col>6</xdr:col>
                    <xdr:colOff>495300</xdr:colOff>
                    <xdr:row>50</xdr:row>
                    <xdr:rowOff>7620</xdr:rowOff>
                  </to>
                </anchor>
              </controlPr>
            </control>
          </mc:Choice>
        </mc:AlternateContent>
        <mc:AlternateContent xmlns:mc="http://schemas.openxmlformats.org/markup-compatibility/2006">
          <mc:Choice Requires="x14">
            <control shapeId="1097" r:id="rId41" name="Check Box 73">
              <controlPr locked="0" defaultSize="0" autoFill="0" autoLine="0" autoPict="0">
                <anchor moveWithCells="1">
                  <from>
                    <xdr:col>3</xdr:col>
                    <xdr:colOff>845820</xdr:colOff>
                    <xdr:row>35</xdr:row>
                    <xdr:rowOff>175260</xdr:rowOff>
                  </from>
                  <to>
                    <xdr:col>5</xdr:col>
                    <xdr:colOff>0</xdr:colOff>
                    <xdr:row>37</xdr:row>
                    <xdr:rowOff>22860</xdr:rowOff>
                  </to>
                </anchor>
              </controlPr>
            </control>
          </mc:Choice>
        </mc:AlternateContent>
      </controls>
    </mc:Choice>
  </mc:AlternateContent>
  <extLs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41951-69E5-4776-8FF0-5AD7DD065442}">
  <dimension ref="A1:Y96"/>
  <sheetViews>
    <sheetView showWhiteSpace="0" zoomScaleNormal="100" zoomScaleSheetLayoutView="110" workbookViewId="0">
      <selection activeCell="F6" sqref="F6:J6"/>
    </sheetView>
  </sheetViews>
  <sheetFormatPr defaultColWidth="8.6640625" defaultRowHeight="14.4"/>
  <cols>
    <col min="1" max="1" width="8.6640625" style="9" customWidth="1"/>
    <col min="2" max="2" width="9.109375" style="9" customWidth="1"/>
    <col min="3" max="3" width="8.6640625" style="9"/>
    <col min="4" max="4" width="15.109375" style="9" customWidth="1"/>
    <col min="5" max="5" width="8" style="9" customWidth="1"/>
    <col min="6" max="6" width="5.44140625" style="9" customWidth="1"/>
    <col min="7" max="7" width="10.5546875" style="9" customWidth="1"/>
    <col min="8" max="8" width="10.44140625" style="9" customWidth="1"/>
    <col min="9" max="9" width="8.6640625" style="9" customWidth="1"/>
    <col min="10" max="10" width="10.88671875" style="9" customWidth="1"/>
    <col min="11" max="23" width="8.6640625" style="9"/>
    <col min="24" max="24" width="9.33203125" style="9" customWidth="1"/>
    <col min="25" max="25" width="55.109375" style="9" customWidth="1"/>
    <col min="26" max="16384" width="8.6640625" style="9"/>
  </cols>
  <sheetData>
    <row r="1" spans="1:10" ht="48.75" customHeight="1" thickBot="1">
      <c r="A1" s="85" t="s">
        <v>108</v>
      </c>
      <c r="B1" s="86"/>
      <c r="C1" s="86"/>
      <c r="D1" s="86"/>
      <c r="E1" s="86"/>
      <c r="F1" s="86"/>
      <c r="G1" s="86"/>
      <c r="H1" s="86"/>
      <c r="I1" s="86"/>
      <c r="J1" s="218"/>
    </row>
    <row r="2" spans="1:10" ht="22.95" customHeight="1" thickBot="1">
      <c r="A2" s="223" t="s">
        <v>69</v>
      </c>
      <c r="B2" s="224"/>
      <c r="C2" s="224"/>
      <c r="D2" s="224"/>
      <c r="E2" s="224"/>
      <c r="F2" s="224"/>
      <c r="G2" s="224"/>
      <c r="H2" s="224"/>
      <c r="I2" s="224"/>
      <c r="J2" s="225"/>
    </row>
    <row r="3" spans="1:10">
      <c r="A3" s="219" t="s">
        <v>14</v>
      </c>
      <c r="B3" s="166"/>
      <c r="C3" s="166"/>
      <c r="D3" s="220" t="s">
        <v>15</v>
      </c>
      <c r="E3" s="221"/>
      <c r="F3" s="220" t="s">
        <v>16</v>
      </c>
      <c r="G3" s="222"/>
      <c r="H3" s="165" t="s">
        <v>13</v>
      </c>
      <c r="I3" s="166"/>
      <c r="J3" s="167"/>
    </row>
    <row r="4" spans="1:10" ht="15" thickBot="1">
      <c r="A4" s="160"/>
      <c r="B4" s="161"/>
      <c r="C4" s="161"/>
      <c r="D4" s="189"/>
      <c r="E4" s="190"/>
      <c r="F4" s="189"/>
      <c r="G4" s="191"/>
      <c r="H4" s="24"/>
      <c r="I4" s="24"/>
      <c r="J4" s="40"/>
    </row>
    <row r="5" spans="1:10">
      <c r="A5" s="123" t="s">
        <v>59</v>
      </c>
      <c r="B5" s="164"/>
      <c r="C5" s="164"/>
      <c r="D5" s="164"/>
      <c r="E5" s="164"/>
      <c r="F5" s="165" t="s">
        <v>17</v>
      </c>
      <c r="G5" s="166"/>
      <c r="H5" s="166"/>
      <c r="I5" s="166"/>
      <c r="J5" s="167"/>
    </row>
    <row r="6" spans="1:10" ht="15" thickBot="1">
      <c r="A6" s="160"/>
      <c r="B6" s="161"/>
      <c r="C6" s="161"/>
      <c r="D6" s="161"/>
      <c r="E6" s="161"/>
      <c r="F6" s="162"/>
      <c r="G6" s="161"/>
      <c r="H6" s="161"/>
      <c r="I6" s="161"/>
      <c r="J6" s="163"/>
    </row>
    <row r="7" spans="1:10">
      <c r="A7" s="123" t="s">
        <v>18</v>
      </c>
      <c r="B7" s="164"/>
      <c r="C7" s="164"/>
      <c r="D7" s="164"/>
      <c r="E7" s="164"/>
      <c r="F7" s="165" t="s">
        <v>19</v>
      </c>
      <c r="G7" s="166"/>
      <c r="H7" s="166"/>
      <c r="I7" s="166"/>
      <c r="J7" s="167"/>
    </row>
    <row r="8" spans="1:10" ht="15" thickBot="1">
      <c r="A8" s="160"/>
      <c r="B8" s="161"/>
      <c r="C8" s="161"/>
      <c r="D8" s="161"/>
      <c r="E8" s="161"/>
      <c r="F8" s="162"/>
      <c r="G8" s="161"/>
      <c r="H8" s="161"/>
      <c r="I8" s="161"/>
      <c r="J8" s="163"/>
    </row>
    <row r="9" spans="1:10">
      <c r="A9" s="123" t="s">
        <v>20</v>
      </c>
      <c r="B9" s="164"/>
      <c r="C9" s="164"/>
      <c r="D9" s="164"/>
      <c r="E9" s="164"/>
      <c r="F9" s="164"/>
      <c r="G9" s="164"/>
      <c r="H9" s="164"/>
      <c r="I9" s="164"/>
      <c r="J9" s="169"/>
    </row>
    <row r="10" spans="1:10" ht="15" thickBot="1">
      <c r="A10" s="160"/>
      <c r="B10" s="161"/>
      <c r="C10" s="161"/>
      <c r="D10" s="161"/>
      <c r="E10" s="161"/>
      <c r="F10" s="161"/>
      <c r="G10" s="161"/>
      <c r="H10" s="161"/>
      <c r="I10" s="161"/>
      <c r="J10" s="163"/>
    </row>
    <row r="11" spans="1:10" ht="28.95" customHeight="1">
      <c r="A11" s="193" t="s">
        <v>80</v>
      </c>
      <c r="B11" s="194"/>
      <c r="C11" s="194"/>
      <c r="D11" s="194"/>
      <c r="E11" s="194"/>
      <c r="F11" s="194"/>
      <c r="G11" s="194"/>
      <c r="H11" s="194"/>
      <c r="I11" s="194"/>
      <c r="J11" s="195"/>
    </row>
    <row r="12" spans="1:10">
      <c r="A12" s="41"/>
      <c r="B12" s="106" t="s">
        <v>28</v>
      </c>
      <c r="C12" s="106"/>
      <c r="D12" s="10"/>
      <c r="E12" s="106" t="s">
        <v>21</v>
      </c>
      <c r="F12" s="106"/>
      <c r="G12" s="10"/>
      <c r="H12" s="106" t="s">
        <v>70</v>
      </c>
      <c r="I12" s="106"/>
      <c r="J12" s="196"/>
    </row>
    <row r="13" spans="1:10">
      <c r="A13" s="41"/>
      <c r="B13" s="106" t="s">
        <v>29</v>
      </c>
      <c r="C13" s="106"/>
      <c r="D13" s="10"/>
      <c r="E13" s="205" t="s">
        <v>21</v>
      </c>
      <c r="F13" s="205"/>
      <c r="G13" s="10"/>
      <c r="H13" s="106" t="s">
        <v>71</v>
      </c>
      <c r="I13" s="106"/>
      <c r="J13" s="196"/>
    </row>
    <row r="14" spans="1:10">
      <c r="A14" s="41"/>
      <c r="B14" s="106" t="s">
        <v>30</v>
      </c>
      <c r="C14" s="106"/>
      <c r="D14" s="10"/>
      <c r="E14" s="97" t="s">
        <v>21</v>
      </c>
      <c r="F14" s="97"/>
      <c r="G14" s="10"/>
      <c r="H14" s="97" t="s">
        <v>55</v>
      </c>
      <c r="I14" s="97"/>
      <c r="J14" s="104"/>
    </row>
    <row r="15" spans="1:10" ht="15" thickBot="1">
      <c r="A15" s="42"/>
      <c r="B15" s="96" t="s">
        <v>21</v>
      </c>
      <c r="C15" s="96"/>
      <c r="D15" s="1"/>
      <c r="E15" s="96" t="s">
        <v>21</v>
      </c>
      <c r="F15" s="96"/>
      <c r="G15" s="1"/>
      <c r="H15" s="96" t="s">
        <v>56</v>
      </c>
      <c r="I15" s="96"/>
      <c r="J15" s="105"/>
    </row>
    <row r="16" spans="1:10" ht="28.95" customHeight="1">
      <c r="A16" s="93" t="s">
        <v>65</v>
      </c>
      <c r="B16" s="94"/>
      <c r="C16" s="94"/>
      <c r="D16" s="94"/>
      <c r="E16" s="94"/>
      <c r="F16" s="94"/>
      <c r="G16" s="94"/>
      <c r="H16" s="94"/>
      <c r="I16" s="94"/>
      <c r="J16" s="95"/>
    </row>
    <row r="17" spans="1:10" ht="15" thickBot="1">
      <c r="A17" s="232"/>
      <c r="B17" s="233"/>
      <c r="C17" s="233"/>
      <c r="D17" s="233"/>
      <c r="E17" s="233"/>
      <c r="F17" s="233"/>
      <c r="G17" s="233"/>
      <c r="H17" s="233"/>
      <c r="I17" s="233"/>
      <c r="J17" s="234"/>
    </row>
    <row r="18" spans="1:10">
      <c r="A18" s="226" t="s">
        <v>0</v>
      </c>
      <c r="B18" s="227"/>
      <c r="C18" s="227"/>
      <c r="D18" s="227"/>
      <c r="E18" s="227"/>
      <c r="F18" s="227"/>
      <c r="G18" s="227"/>
      <c r="H18" s="227"/>
      <c r="I18" s="227"/>
      <c r="J18" s="228"/>
    </row>
    <row r="19" spans="1:10">
      <c r="A19" s="229" t="s">
        <v>4</v>
      </c>
      <c r="B19" s="230"/>
      <c r="C19" s="230"/>
      <c r="D19" s="230"/>
      <c r="E19" s="230"/>
      <c r="F19" s="230"/>
      <c r="G19" s="230"/>
      <c r="H19" s="230"/>
      <c r="I19" s="230"/>
      <c r="J19" s="231"/>
    </row>
    <row r="20" spans="1:10" ht="10.95" customHeight="1">
      <c r="A20" s="46"/>
      <c r="B20" s="15"/>
      <c r="C20" s="15"/>
      <c r="D20" s="15"/>
      <c r="E20" s="15"/>
      <c r="F20" s="15"/>
      <c r="G20" s="15"/>
      <c r="H20" s="15"/>
      <c r="I20" s="15"/>
      <c r="J20" s="47"/>
    </row>
    <row r="21" spans="1:10">
      <c r="A21" s="46"/>
      <c r="B21" s="112" t="s">
        <v>44</v>
      </c>
      <c r="C21" s="112"/>
      <c r="D21" s="112"/>
      <c r="E21" s="26"/>
      <c r="F21" s="15"/>
      <c r="G21" s="112" t="s">
        <v>49</v>
      </c>
      <c r="H21" s="112"/>
      <c r="I21" s="112"/>
      <c r="J21" s="50"/>
    </row>
    <row r="22" spans="1:10">
      <c r="A22" s="46"/>
      <c r="B22" s="112" t="s">
        <v>43</v>
      </c>
      <c r="C22" s="112"/>
      <c r="D22" s="112"/>
      <c r="E22" s="26"/>
      <c r="F22" s="15"/>
      <c r="G22" s="112" t="s">
        <v>50</v>
      </c>
      <c r="H22" s="112"/>
      <c r="I22" s="112"/>
      <c r="J22" s="113"/>
    </row>
    <row r="23" spans="1:10">
      <c r="A23" s="46"/>
      <c r="B23" s="112" t="s">
        <v>42</v>
      </c>
      <c r="C23" s="112"/>
      <c r="D23" s="112"/>
      <c r="E23" s="28"/>
      <c r="F23" s="15"/>
      <c r="G23" s="112" t="s">
        <v>1</v>
      </c>
      <c r="H23" s="112"/>
      <c r="I23" s="112"/>
      <c r="J23" s="113"/>
    </row>
    <row r="24" spans="1:10">
      <c r="A24" s="46"/>
      <c r="B24" s="112" t="s">
        <v>57</v>
      </c>
      <c r="C24" s="112"/>
      <c r="D24" s="112"/>
      <c r="E24" s="112"/>
      <c r="F24" s="15"/>
      <c r="G24" s="114" t="s">
        <v>54</v>
      </c>
      <c r="H24" s="115"/>
      <c r="I24" s="115"/>
      <c r="J24" s="116"/>
    </row>
    <row r="25" spans="1:10">
      <c r="A25" s="46"/>
      <c r="B25" s="112" t="s">
        <v>41</v>
      </c>
      <c r="C25" s="112"/>
      <c r="D25" s="112"/>
      <c r="E25" s="26"/>
      <c r="F25" s="15"/>
      <c r="G25" s="114" t="s">
        <v>40</v>
      </c>
      <c r="H25" s="115"/>
      <c r="I25" s="115"/>
      <c r="J25" s="116"/>
    </row>
    <row r="26" spans="1:10">
      <c r="A26" s="46"/>
      <c r="B26" s="112" t="s">
        <v>45</v>
      </c>
      <c r="C26" s="112"/>
      <c r="D26" s="112"/>
      <c r="E26" s="26"/>
      <c r="F26" s="15"/>
      <c r="G26" s="112" t="s">
        <v>51</v>
      </c>
      <c r="H26" s="112"/>
      <c r="I26" s="112"/>
      <c r="J26" s="113"/>
    </row>
    <row r="27" spans="1:10">
      <c r="A27" s="46"/>
      <c r="B27" s="112" t="s">
        <v>46</v>
      </c>
      <c r="C27" s="112"/>
      <c r="D27" s="112"/>
      <c r="E27" s="26"/>
      <c r="F27" s="15"/>
      <c r="G27" s="112" t="s">
        <v>52</v>
      </c>
      <c r="H27" s="112"/>
      <c r="I27" s="112"/>
      <c r="J27" s="113"/>
    </row>
    <row r="28" spans="1:10">
      <c r="A28" s="46"/>
      <c r="B28" s="112" t="s">
        <v>47</v>
      </c>
      <c r="C28" s="112"/>
      <c r="D28" s="112"/>
      <c r="E28" s="26"/>
      <c r="F28" s="15"/>
      <c r="G28" s="112" t="s">
        <v>2</v>
      </c>
      <c r="H28" s="112"/>
      <c r="I28" s="112"/>
      <c r="J28" s="51"/>
    </row>
    <row r="29" spans="1:10">
      <c r="A29" s="46"/>
      <c r="B29" s="112" t="s">
        <v>48</v>
      </c>
      <c r="C29" s="112"/>
      <c r="D29" s="112"/>
      <c r="E29" s="26"/>
      <c r="F29" s="15"/>
      <c r="G29" s="175"/>
      <c r="H29" s="175"/>
      <c r="I29" s="175"/>
      <c r="J29" s="52"/>
    </row>
    <row r="30" spans="1:10" ht="10.95" customHeight="1" thickBot="1">
      <c r="A30" s="42"/>
      <c r="B30" s="1"/>
      <c r="C30" s="1"/>
      <c r="D30" s="1"/>
      <c r="E30" s="1"/>
      <c r="F30" s="1"/>
      <c r="G30" s="1"/>
      <c r="H30" s="1"/>
      <c r="I30" s="1"/>
      <c r="J30" s="53"/>
    </row>
    <row r="31" spans="1:10" ht="28.95" customHeight="1">
      <c r="A31" s="209" t="s">
        <v>64</v>
      </c>
      <c r="B31" s="210"/>
      <c r="C31" s="210"/>
      <c r="D31" s="210"/>
      <c r="E31" s="210"/>
      <c r="F31" s="210"/>
      <c r="G31" s="210"/>
      <c r="H31" s="210"/>
      <c r="I31" s="210"/>
      <c r="J31" s="211"/>
    </row>
    <row r="32" spans="1:10" s="13" customFormat="1">
      <c r="A32" s="212" t="s">
        <v>22</v>
      </c>
      <c r="B32" s="213"/>
      <c r="C32" s="213"/>
      <c r="D32" s="214"/>
      <c r="E32" s="215" t="s">
        <v>23</v>
      </c>
      <c r="F32" s="216"/>
      <c r="G32" s="216"/>
      <c r="H32" s="216"/>
      <c r="I32" s="216"/>
      <c r="J32" s="217"/>
    </row>
    <row r="33" spans="1:25" s="14" customFormat="1" ht="49.95" customHeight="1">
      <c r="A33" s="43"/>
      <c r="B33" s="107" t="s">
        <v>24</v>
      </c>
      <c r="C33" s="108"/>
      <c r="D33" s="109"/>
      <c r="E33" s="98"/>
      <c r="F33" s="99"/>
      <c r="G33" s="99"/>
      <c r="H33" s="99"/>
      <c r="I33" s="99"/>
      <c r="J33" s="100"/>
      <c r="Y33" s="13"/>
    </row>
    <row r="34" spans="1:25" s="13" customFormat="1" ht="49.95" customHeight="1">
      <c r="A34" s="44"/>
      <c r="B34" s="87" t="s">
        <v>25</v>
      </c>
      <c r="C34" s="88"/>
      <c r="D34" s="89"/>
      <c r="E34" s="98"/>
      <c r="F34" s="99"/>
      <c r="G34" s="99"/>
      <c r="H34" s="99"/>
      <c r="I34" s="99"/>
      <c r="J34" s="100"/>
    </row>
    <row r="35" spans="1:25" s="13" customFormat="1" ht="49.95" customHeight="1">
      <c r="A35" s="44"/>
      <c r="B35" s="87" t="s">
        <v>31</v>
      </c>
      <c r="C35" s="88"/>
      <c r="D35" s="89"/>
      <c r="E35" s="98"/>
      <c r="F35" s="99"/>
      <c r="G35" s="99"/>
      <c r="H35" s="99"/>
      <c r="I35" s="99"/>
      <c r="J35" s="100"/>
    </row>
    <row r="36" spans="1:25" s="13" customFormat="1" ht="49.95" customHeight="1">
      <c r="A36" s="44"/>
      <c r="B36" s="87" t="s">
        <v>53</v>
      </c>
      <c r="C36" s="88"/>
      <c r="D36" s="89"/>
      <c r="E36" s="98"/>
      <c r="F36" s="99"/>
      <c r="G36" s="99"/>
      <c r="H36" s="99"/>
      <c r="I36" s="99"/>
      <c r="J36" s="100"/>
    </row>
    <row r="37" spans="1:25" s="13" customFormat="1" ht="49.95" customHeight="1">
      <c r="A37" s="44"/>
      <c r="B37" s="87" t="s">
        <v>85</v>
      </c>
      <c r="C37" s="88"/>
      <c r="D37" s="89"/>
      <c r="E37" s="98"/>
      <c r="F37" s="99"/>
      <c r="G37" s="99"/>
      <c r="H37" s="99"/>
      <c r="I37" s="99"/>
      <c r="J37" s="100"/>
    </row>
    <row r="38" spans="1:25" s="13" customFormat="1" ht="49.95" customHeight="1">
      <c r="A38" s="44"/>
      <c r="B38" s="87" t="s">
        <v>26</v>
      </c>
      <c r="C38" s="88"/>
      <c r="D38" s="89"/>
      <c r="E38" s="98"/>
      <c r="F38" s="99"/>
      <c r="G38" s="99"/>
      <c r="H38" s="99"/>
      <c r="I38" s="99"/>
      <c r="J38" s="100"/>
    </row>
    <row r="39" spans="1:25" s="13" customFormat="1" ht="49.95" customHeight="1">
      <c r="A39" s="44"/>
      <c r="B39" s="87" t="s">
        <v>32</v>
      </c>
      <c r="C39" s="88"/>
      <c r="D39" s="89"/>
      <c r="E39" s="98"/>
      <c r="F39" s="99"/>
      <c r="G39" s="99"/>
      <c r="H39" s="99"/>
      <c r="I39" s="99"/>
      <c r="J39" s="100"/>
    </row>
    <row r="40" spans="1:25" s="13" customFormat="1" ht="49.95" customHeight="1">
      <c r="A40" s="44"/>
      <c r="B40" s="87" t="s">
        <v>27</v>
      </c>
      <c r="C40" s="88"/>
      <c r="D40" s="89"/>
      <c r="E40" s="98"/>
      <c r="F40" s="99"/>
      <c r="G40" s="99"/>
      <c r="H40" s="99"/>
      <c r="I40" s="99"/>
      <c r="J40" s="100"/>
    </row>
    <row r="41" spans="1:25" s="13" customFormat="1" ht="49.95" customHeight="1" thickBot="1">
      <c r="A41" s="45"/>
      <c r="B41" s="90" t="s">
        <v>27</v>
      </c>
      <c r="C41" s="91"/>
      <c r="D41" s="92"/>
      <c r="E41" s="101"/>
      <c r="F41" s="102"/>
      <c r="G41" s="102"/>
      <c r="H41" s="102"/>
      <c r="I41" s="102"/>
      <c r="J41" s="103"/>
    </row>
    <row r="42" spans="1:25" ht="10.95" customHeight="1">
      <c r="A42" s="46"/>
      <c r="B42" s="15"/>
      <c r="C42" s="15"/>
      <c r="D42" s="15"/>
      <c r="E42" s="15"/>
      <c r="F42" s="15"/>
      <c r="G42" s="15"/>
      <c r="H42" s="15"/>
      <c r="I42" s="15"/>
      <c r="J42" s="47"/>
    </row>
    <row r="43" spans="1:25" ht="20.100000000000001" customHeight="1">
      <c r="A43" s="235" t="s">
        <v>38</v>
      </c>
      <c r="B43" s="236"/>
      <c r="C43" s="236"/>
      <c r="D43" s="236"/>
      <c r="E43" s="236"/>
      <c r="F43" s="236"/>
      <c r="G43" s="236"/>
      <c r="H43" s="236"/>
      <c r="I43" s="236"/>
      <c r="J43" s="237"/>
    </row>
    <row r="44" spans="1:25" ht="20.100000000000001" customHeight="1">
      <c r="A44" s="46"/>
      <c r="B44" s="198" t="s">
        <v>11</v>
      </c>
      <c r="C44" s="198"/>
      <c r="D44" s="198"/>
      <c r="E44" s="198"/>
      <c r="F44" s="199"/>
      <c r="G44" s="199"/>
      <c r="H44" s="15"/>
      <c r="I44" s="15"/>
      <c r="J44" s="47"/>
    </row>
    <row r="45" spans="1:25" ht="10.95" customHeight="1">
      <c r="A45" s="46"/>
      <c r="B45" s="26"/>
      <c r="C45" s="26"/>
      <c r="D45" s="26"/>
      <c r="E45" s="26"/>
      <c r="F45" s="15"/>
      <c r="G45" s="15"/>
      <c r="H45" s="15"/>
      <c r="I45" s="15"/>
      <c r="J45" s="47"/>
    </row>
    <row r="46" spans="1:25" ht="20.100000000000001" customHeight="1">
      <c r="A46" s="54"/>
      <c r="B46" s="198" t="s">
        <v>72</v>
      </c>
      <c r="C46" s="198"/>
      <c r="D46" s="198"/>
      <c r="E46" s="198"/>
      <c r="F46" s="238"/>
      <c r="G46" s="238"/>
      <c r="H46" s="15"/>
      <c r="I46" s="15"/>
      <c r="J46" s="47"/>
    </row>
    <row r="47" spans="1:25" ht="10.95" customHeight="1">
      <c r="A47" s="46"/>
      <c r="B47" s="26"/>
      <c r="C47" s="26"/>
      <c r="D47" s="26"/>
      <c r="E47" s="26"/>
      <c r="F47" s="15"/>
      <c r="G47" s="15"/>
      <c r="H47" s="15"/>
      <c r="I47" s="15"/>
      <c r="J47" s="47"/>
    </row>
    <row r="48" spans="1:25" ht="20.100000000000001" customHeight="1">
      <c r="A48" s="46"/>
      <c r="B48" s="198" t="s">
        <v>73</v>
      </c>
      <c r="C48" s="198"/>
      <c r="D48" s="198"/>
      <c r="E48" s="198"/>
      <c r="F48" s="199"/>
      <c r="G48" s="199"/>
      <c r="H48" s="15"/>
      <c r="I48" s="15"/>
      <c r="J48" s="47"/>
    </row>
    <row r="49" spans="1:10" ht="10.95" customHeight="1">
      <c r="A49" s="55"/>
      <c r="B49" s="27"/>
      <c r="C49" s="27"/>
      <c r="D49" s="27"/>
      <c r="E49" s="27"/>
      <c r="F49" s="7"/>
      <c r="G49" s="7"/>
      <c r="H49" s="29"/>
      <c r="I49" s="29"/>
      <c r="J49" s="56"/>
    </row>
    <row r="50" spans="1:10" s="3" customFormat="1" ht="19.95" customHeight="1">
      <c r="A50" s="133"/>
      <c r="B50" s="124"/>
      <c r="C50" s="6"/>
      <c r="D50" s="6"/>
      <c r="E50" s="6"/>
      <c r="F50" s="6"/>
      <c r="G50" s="30"/>
      <c r="H50" s="31" t="s">
        <v>33</v>
      </c>
      <c r="I50" s="125">
        <f>((E51*(F48-F46))*52)+SUM(E53:F57)</f>
        <v>0</v>
      </c>
      <c r="J50" s="126"/>
    </row>
    <row r="51" spans="1:10">
      <c r="A51" s="129" t="s">
        <v>68</v>
      </c>
      <c r="B51" s="134"/>
      <c r="C51" s="134"/>
      <c r="D51" s="134"/>
      <c r="E51" s="131"/>
      <c r="F51" s="131"/>
      <c r="G51" s="15"/>
      <c r="H51" s="15"/>
      <c r="I51" s="7"/>
      <c r="J51" s="57"/>
    </row>
    <row r="52" spans="1:10">
      <c r="A52" s="58"/>
      <c r="B52" s="130" t="s">
        <v>39</v>
      </c>
      <c r="C52" s="130"/>
      <c r="D52" s="130"/>
      <c r="E52" s="137">
        <f>((E51*(F48-F46))*0.3)*52</f>
        <v>0</v>
      </c>
      <c r="F52" s="137"/>
      <c r="G52" s="15"/>
      <c r="H52" s="15"/>
      <c r="I52" s="5"/>
      <c r="J52" s="59"/>
    </row>
    <row r="53" spans="1:10">
      <c r="A53" s="129" t="s">
        <v>5</v>
      </c>
      <c r="B53" s="130"/>
      <c r="C53" s="130"/>
      <c r="D53" s="130"/>
      <c r="E53" s="132"/>
      <c r="F53" s="132"/>
      <c r="G53" s="26" t="s">
        <v>9</v>
      </c>
      <c r="H53" s="26"/>
      <c r="I53" s="32"/>
      <c r="J53" s="60"/>
    </row>
    <row r="54" spans="1:10">
      <c r="A54" s="58"/>
      <c r="B54" s="130" t="s">
        <v>31</v>
      </c>
      <c r="C54" s="130"/>
      <c r="D54" s="130"/>
      <c r="E54" s="132"/>
      <c r="F54" s="132"/>
      <c r="G54" s="26" t="s">
        <v>9</v>
      </c>
      <c r="H54" s="26"/>
      <c r="I54" s="32"/>
      <c r="J54" s="60"/>
    </row>
    <row r="55" spans="1:10">
      <c r="A55" s="58"/>
      <c r="B55" s="130" t="s">
        <v>34</v>
      </c>
      <c r="C55" s="130"/>
      <c r="D55" s="130"/>
      <c r="E55" s="132"/>
      <c r="F55" s="132"/>
      <c r="G55" s="26" t="s">
        <v>9</v>
      </c>
      <c r="H55" s="26"/>
      <c r="I55" s="32"/>
      <c r="J55" s="60"/>
    </row>
    <row r="56" spans="1:10">
      <c r="A56" s="58"/>
      <c r="B56" s="128" t="s">
        <v>60</v>
      </c>
      <c r="C56" s="128"/>
      <c r="D56" s="128"/>
      <c r="E56" s="132"/>
      <c r="F56" s="132"/>
      <c r="G56" s="26" t="s">
        <v>9</v>
      </c>
      <c r="H56" s="26"/>
      <c r="I56" s="32"/>
      <c r="J56" s="60"/>
    </row>
    <row r="57" spans="1:10">
      <c r="A57" s="58"/>
      <c r="B57" s="128" t="s">
        <v>60</v>
      </c>
      <c r="C57" s="128"/>
      <c r="D57" s="128"/>
      <c r="E57" s="132"/>
      <c r="F57" s="132"/>
      <c r="G57" s="26" t="s">
        <v>9</v>
      </c>
      <c r="H57" s="26"/>
      <c r="I57" s="32"/>
      <c r="J57" s="60"/>
    </row>
    <row r="58" spans="1:10" ht="10.95" customHeight="1">
      <c r="A58" s="61"/>
      <c r="B58" s="25"/>
      <c r="C58" s="25"/>
      <c r="D58" s="25"/>
      <c r="E58" s="19"/>
      <c r="F58" s="19"/>
      <c r="G58" s="33"/>
      <c r="H58" s="33"/>
      <c r="I58" s="34"/>
      <c r="J58" s="62"/>
    </row>
    <row r="59" spans="1:10">
      <c r="A59" s="140" t="s">
        <v>66</v>
      </c>
      <c r="B59" s="134"/>
      <c r="C59" s="134"/>
      <c r="D59" s="134"/>
      <c r="E59" s="131"/>
      <c r="F59" s="131"/>
      <c r="G59" s="112" t="s">
        <v>7</v>
      </c>
      <c r="H59" s="112"/>
      <c r="I59" s="32"/>
      <c r="J59" s="60"/>
    </row>
    <row r="60" spans="1:10">
      <c r="A60" s="58"/>
      <c r="B60" s="135" t="s">
        <v>6</v>
      </c>
      <c r="C60" s="135"/>
      <c r="D60" s="135"/>
      <c r="E60" s="136"/>
      <c r="F60" s="136"/>
      <c r="G60" s="112" t="s">
        <v>8</v>
      </c>
      <c r="H60" s="112"/>
      <c r="I60" s="32"/>
      <c r="J60" s="60"/>
    </row>
    <row r="61" spans="1:10">
      <c r="A61" s="58"/>
      <c r="B61" s="128" t="s">
        <v>60</v>
      </c>
      <c r="C61" s="128"/>
      <c r="D61" s="128"/>
      <c r="E61" s="136"/>
      <c r="F61" s="136"/>
      <c r="G61" s="112" t="s">
        <v>9</v>
      </c>
      <c r="H61" s="112"/>
      <c r="I61" s="32"/>
      <c r="J61" s="60"/>
    </row>
    <row r="62" spans="1:10" s="3" customFormat="1" ht="19.95" customHeight="1">
      <c r="A62" s="138"/>
      <c r="B62" s="139"/>
      <c r="C62" s="30"/>
      <c r="D62" s="30"/>
      <c r="E62" s="6"/>
      <c r="F62" s="6"/>
      <c r="G62" s="127" t="s">
        <v>3</v>
      </c>
      <c r="H62" s="127"/>
      <c r="I62" s="125">
        <f>SUM(((E59*0.7)*52)+((E60*(F48))*52)+E61)</f>
        <v>0</v>
      </c>
      <c r="J62" s="126"/>
    </row>
    <row r="63" spans="1:10" ht="10.95" customHeight="1">
      <c r="A63" s="61"/>
      <c r="B63" s="25"/>
      <c r="C63" s="25"/>
      <c r="D63" s="25"/>
      <c r="E63" s="7"/>
      <c r="F63" s="7"/>
      <c r="G63" s="29"/>
      <c r="H63" s="29"/>
      <c r="I63" s="34"/>
      <c r="J63" s="62"/>
    </row>
    <row r="64" spans="1:10">
      <c r="A64" s="153" t="s">
        <v>67</v>
      </c>
      <c r="B64" s="154"/>
      <c r="C64" s="154"/>
      <c r="D64" s="154"/>
      <c r="E64" s="144"/>
      <c r="F64" s="144"/>
      <c r="G64" s="112" t="s">
        <v>10</v>
      </c>
      <c r="H64" s="112"/>
      <c r="I64" s="112"/>
      <c r="J64" s="113"/>
    </row>
    <row r="65" spans="1:10">
      <c r="A65" s="58"/>
      <c r="B65" s="128" t="s">
        <v>60</v>
      </c>
      <c r="C65" s="128"/>
      <c r="D65" s="128"/>
      <c r="E65" s="132"/>
      <c r="F65" s="132"/>
      <c r="G65" s="26" t="s">
        <v>9</v>
      </c>
      <c r="H65" s="26"/>
      <c r="I65" s="15"/>
      <c r="J65" s="47"/>
    </row>
    <row r="66" spans="1:10">
      <c r="A66" s="58"/>
      <c r="B66" s="128" t="s">
        <v>60</v>
      </c>
      <c r="C66" s="128"/>
      <c r="D66" s="128"/>
      <c r="E66" s="132"/>
      <c r="F66" s="132"/>
      <c r="G66" s="26" t="s">
        <v>9</v>
      </c>
      <c r="H66" s="26"/>
      <c r="I66" s="15"/>
      <c r="J66" s="47"/>
    </row>
    <row r="67" spans="1:10">
      <c r="A67" s="58"/>
      <c r="B67" s="128" t="s">
        <v>60</v>
      </c>
      <c r="C67" s="128"/>
      <c r="D67" s="128"/>
      <c r="E67" s="132"/>
      <c r="F67" s="132"/>
      <c r="G67" s="26" t="s">
        <v>9</v>
      </c>
      <c r="H67" s="26"/>
      <c r="I67" s="15"/>
      <c r="J67" s="47"/>
    </row>
    <row r="68" spans="1:10" s="3" customFormat="1" ht="19.95" customHeight="1">
      <c r="A68" s="123"/>
      <c r="B68" s="124"/>
      <c r="C68" s="20"/>
      <c r="D68" s="20"/>
      <c r="E68" s="20"/>
      <c r="F68" s="20"/>
      <c r="G68" s="20"/>
      <c r="H68" s="35" t="s">
        <v>3</v>
      </c>
      <c r="I68" s="125">
        <f>SUM(E64:F67)</f>
        <v>0</v>
      </c>
      <c r="J68" s="126"/>
    </row>
    <row r="69" spans="1:10">
      <c r="A69" s="46"/>
      <c r="B69" s="18"/>
      <c r="C69" s="21"/>
      <c r="D69" s="21"/>
      <c r="E69" s="22"/>
      <c r="F69" s="22"/>
      <c r="G69" s="36"/>
      <c r="H69" s="36"/>
      <c r="I69" s="15"/>
      <c r="J69" s="47"/>
    </row>
    <row r="70" spans="1:10" ht="20.100000000000001" customHeight="1">
      <c r="A70" s="63"/>
      <c r="B70" s="37"/>
      <c r="C70" s="38"/>
      <c r="D70" s="145" t="s">
        <v>35</v>
      </c>
      <c r="E70" s="145"/>
      <c r="F70" s="145"/>
      <c r="G70" s="145"/>
      <c r="H70" s="145"/>
      <c r="I70" s="151">
        <f>SUM(I50,I62,I68)</f>
        <v>0</v>
      </c>
      <c r="J70" s="152"/>
    </row>
    <row r="71" spans="1:10" ht="20.100000000000001" customHeight="1">
      <c r="A71" s="63"/>
      <c r="B71" s="37"/>
      <c r="C71" s="38"/>
      <c r="D71" s="38"/>
      <c r="E71" s="38"/>
      <c r="F71" s="145" t="s">
        <v>12</v>
      </c>
      <c r="G71" s="145"/>
      <c r="H71" s="145"/>
      <c r="I71" s="146">
        <f>F44</f>
        <v>0</v>
      </c>
      <c r="J71" s="147"/>
    </row>
    <row r="72" spans="1:10" ht="20.100000000000001" customHeight="1">
      <c r="A72" s="63"/>
      <c r="B72" s="37"/>
      <c r="C72" s="150" t="s">
        <v>36</v>
      </c>
      <c r="D72" s="150"/>
      <c r="E72" s="150"/>
      <c r="F72" s="150"/>
      <c r="G72" s="150"/>
      <c r="H72" s="150"/>
      <c r="I72" s="148">
        <f>IFERROR((I70)/(E51*52),0)</f>
        <v>0</v>
      </c>
      <c r="J72" s="149"/>
    </row>
    <row r="73" spans="1:10" s="3" customFormat="1" ht="19.95" customHeight="1" thickBot="1">
      <c r="A73" s="64"/>
      <c r="B73" s="2"/>
      <c r="C73" s="23"/>
      <c r="D73" s="23"/>
      <c r="E73" s="23"/>
      <c r="F73" s="23"/>
      <c r="G73" s="141" t="s">
        <v>37</v>
      </c>
      <c r="H73" s="141"/>
      <c r="I73" s="142">
        <f>I71+I72</f>
        <v>0</v>
      </c>
      <c r="J73" s="143"/>
    </row>
    <row r="86" spans="1:2">
      <c r="A86" s="15"/>
      <c r="B86" s="15"/>
    </row>
    <row r="87" spans="1:2">
      <c r="A87" s="16"/>
      <c r="B87" s="15"/>
    </row>
    <row r="88" spans="1:2">
      <c r="A88" s="17"/>
      <c r="B88" s="15"/>
    </row>
    <row r="89" spans="1:2">
      <c r="A89" s="17"/>
      <c r="B89" s="15"/>
    </row>
    <row r="90" spans="1:2">
      <c r="A90" s="17"/>
      <c r="B90" s="15"/>
    </row>
    <row r="91" spans="1:2">
      <c r="A91" s="17"/>
      <c r="B91" s="15"/>
    </row>
    <row r="92" spans="1:2">
      <c r="A92" s="17"/>
      <c r="B92" s="15"/>
    </row>
    <row r="93" spans="1:2">
      <c r="A93" s="17"/>
      <c r="B93" s="15"/>
    </row>
    <row r="94" spans="1:2">
      <c r="A94" s="17"/>
      <c r="B94" s="15"/>
    </row>
    <row r="95" spans="1:2">
      <c r="A95" s="17"/>
      <c r="B95" s="15"/>
    </row>
    <row r="96" spans="1:2">
      <c r="A96" s="15"/>
      <c r="B96" s="15"/>
    </row>
  </sheetData>
  <sheetProtection algorithmName="SHA-512" hashValue="pJfGAppqXPP8i6jdnEqp1sC96QsEwrQoSl8cyxWFjMFbahRU/qPLEoU+woHQOClSFNpxWIqRYirffqctmvOdrw==" saltValue="GPBInLiUR9D/YYESDNu2IQ==" spinCount="100000" sheet="1" formatCells="0" selectLockedCells="1"/>
  <mergeCells count="129">
    <mergeCell ref="F71:H71"/>
    <mergeCell ref="I71:J71"/>
    <mergeCell ref="C72:H72"/>
    <mergeCell ref="I72:J72"/>
    <mergeCell ref="G73:H73"/>
    <mergeCell ref="I73:J73"/>
    <mergeCell ref="B67:D67"/>
    <mergeCell ref="E67:F67"/>
    <mergeCell ref="A68:B68"/>
    <mergeCell ref="I68:J68"/>
    <mergeCell ref="D70:H70"/>
    <mergeCell ref="I70:J70"/>
    <mergeCell ref="A64:D64"/>
    <mergeCell ref="E64:F64"/>
    <mergeCell ref="G64:J64"/>
    <mergeCell ref="B65:D65"/>
    <mergeCell ref="E65:F65"/>
    <mergeCell ref="B66:D66"/>
    <mergeCell ref="E66:F66"/>
    <mergeCell ref="B61:D61"/>
    <mergeCell ref="E61:F61"/>
    <mergeCell ref="G61:H61"/>
    <mergeCell ref="A62:B62"/>
    <mergeCell ref="G62:H62"/>
    <mergeCell ref="I62:J62"/>
    <mergeCell ref="A59:D59"/>
    <mergeCell ref="E59:F59"/>
    <mergeCell ref="G59:H59"/>
    <mergeCell ref="B60:D60"/>
    <mergeCell ref="E60:F60"/>
    <mergeCell ref="G60:H60"/>
    <mergeCell ref="B55:D55"/>
    <mergeCell ref="E55:F55"/>
    <mergeCell ref="B56:D56"/>
    <mergeCell ref="E56:F56"/>
    <mergeCell ref="B57:D57"/>
    <mergeCell ref="E57:F57"/>
    <mergeCell ref="B52:D52"/>
    <mergeCell ref="E52:F52"/>
    <mergeCell ref="A53:D53"/>
    <mergeCell ref="E53:F53"/>
    <mergeCell ref="B54:D54"/>
    <mergeCell ref="E54:F54"/>
    <mergeCell ref="B48:E48"/>
    <mergeCell ref="F48:G48"/>
    <mergeCell ref="A50:B50"/>
    <mergeCell ref="I50:J50"/>
    <mergeCell ref="A51:D51"/>
    <mergeCell ref="E51:F51"/>
    <mergeCell ref="B29:D29"/>
    <mergeCell ref="G29:I29"/>
    <mergeCell ref="A43:J43"/>
    <mergeCell ref="B44:E44"/>
    <mergeCell ref="F44:G44"/>
    <mergeCell ref="B46:E46"/>
    <mergeCell ref="F46:G46"/>
    <mergeCell ref="E32:J32"/>
    <mergeCell ref="B33:D33"/>
    <mergeCell ref="E33:J33"/>
    <mergeCell ref="B34:D34"/>
    <mergeCell ref="E34:J34"/>
    <mergeCell ref="B26:D26"/>
    <mergeCell ref="G26:J26"/>
    <mergeCell ref="B27:D27"/>
    <mergeCell ref="G27:J27"/>
    <mergeCell ref="B28:D28"/>
    <mergeCell ref="G28:I28"/>
    <mergeCell ref="B23:D23"/>
    <mergeCell ref="G23:J23"/>
    <mergeCell ref="B24:E24"/>
    <mergeCell ref="G24:J24"/>
    <mergeCell ref="B25:D25"/>
    <mergeCell ref="G25:J25"/>
    <mergeCell ref="A18:J18"/>
    <mergeCell ref="A19:J19"/>
    <mergeCell ref="B21:D21"/>
    <mergeCell ref="G21:I21"/>
    <mergeCell ref="B22:D22"/>
    <mergeCell ref="G22:J22"/>
    <mergeCell ref="B41:D41"/>
    <mergeCell ref="E41:J41"/>
    <mergeCell ref="A16:J16"/>
    <mergeCell ref="A17:J17"/>
    <mergeCell ref="B38:D38"/>
    <mergeCell ref="E38:J38"/>
    <mergeCell ref="B39:D39"/>
    <mergeCell ref="E39:J39"/>
    <mergeCell ref="B40:D40"/>
    <mergeCell ref="E40:J40"/>
    <mergeCell ref="B35:D35"/>
    <mergeCell ref="E35:J35"/>
    <mergeCell ref="B36:D36"/>
    <mergeCell ref="E36:J36"/>
    <mergeCell ref="B37:D37"/>
    <mergeCell ref="E37:J37"/>
    <mergeCell ref="A31:J31"/>
    <mergeCell ref="A32:D32"/>
    <mergeCell ref="B14:C14"/>
    <mergeCell ref="E14:F14"/>
    <mergeCell ref="H14:J14"/>
    <mergeCell ref="B15:C15"/>
    <mergeCell ref="E15:F15"/>
    <mergeCell ref="H15:J15"/>
    <mergeCell ref="A11:J11"/>
    <mergeCell ref="B12:C12"/>
    <mergeCell ref="E12:F12"/>
    <mergeCell ref="H12:J12"/>
    <mergeCell ref="B13:C13"/>
    <mergeCell ref="E13:F13"/>
    <mergeCell ref="H13:J13"/>
    <mergeCell ref="A9:J9"/>
    <mergeCell ref="A10:J10"/>
    <mergeCell ref="A4:C4"/>
    <mergeCell ref="D4:E4"/>
    <mergeCell ref="F4:G4"/>
    <mergeCell ref="A5:E5"/>
    <mergeCell ref="F5:J5"/>
    <mergeCell ref="A6:E6"/>
    <mergeCell ref="F6:J6"/>
    <mergeCell ref="A1:J1"/>
    <mergeCell ref="A3:C3"/>
    <mergeCell ref="D3:E3"/>
    <mergeCell ref="F3:G3"/>
    <mergeCell ref="H3:J3"/>
    <mergeCell ref="A2:J2"/>
    <mergeCell ref="A7:E7"/>
    <mergeCell ref="F7:J7"/>
    <mergeCell ref="A8:E8"/>
    <mergeCell ref="F8:J8"/>
  </mergeCells>
  <pageMargins left="0.5" right="0.5" top="0.82" bottom="0.29166666666666702" header="0.3" footer="0.3"/>
  <pageSetup orientation="portrait" horizontalDpi="1200" verticalDpi="1200" r:id="rId1"/>
  <headerFooter>
    <oddHeader>&amp;L&amp;"Arial,Bold"&amp;9DEPARTMENT OF HEALTH SERVICES
&amp;"Arial,Regular"Division of Medicaid Services
F-02538A (04/2022)</oddHeader>
  </headerFooter>
  <rowBreaks count="1" manualBreakCount="1">
    <brk id="4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anchor moveWithCells="1">
                  <from>
                    <xdr:col>0</xdr:col>
                    <xdr:colOff>373380</xdr:colOff>
                    <xdr:row>19</xdr:row>
                    <xdr:rowOff>121920</xdr:rowOff>
                  </from>
                  <to>
                    <xdr:col>1</xdr:col>
                    <xdr:colOff>563880</xdr:colOff>
                    <xdr:row>21</xdr:row>
                    <xdr:rowOff>22860</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0</xdr:col>
                    <xdr:colOff>373380</xdr:colOff>
                    <xdr:row>20</xdr:row>
                    <xdr:rowOff>175260</xdr:rowOff>
                  </from>
                  <to>
                    <xdr:col>1</xdr:col>
                    <xdr:colOff>563880</xdr:colOff>
                    <xdr:row>22</xdr:row>
                    <xdr:rowOff>22860</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0</xdr:col>
                    <xdr:colOff>373380</xdr:colOff>
                    <xdr:row>21</xdr:row>
                    <xdr:rowOff>175260</xdr:rowOff>
                  </from>
                  <to>
                    <xdr:col>1</xdr:col>
                    <xdr:colOff>563880</xdr:colOff>
                    <xdr:row>23</xdr:row>
                    <xdr:rowOff>22860</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0</xdr:col>
                    <xdr:colOff>373380</xdr:colOff>
                    <xdr:row>24</xdr:row>
                    <xdr:rowOff>175260</xdr:rowOff>
                  </from>
                  <to>
                    <xdr:col>1</xdr:col>
                    <xdr:colOff>563880</xdr:colOff>
                    <xdr:row>26</xdr:row>
                    <xdr:rowOff>22860</xdr:rowOff>
                  </to>
                </anchor>
              </controlPr>
            </control>
          </mc:Choice>
        </mc:AlternateContent>
        <mc:AlternateContent xmlns:mc="http://schemas.openxmlformats.org/markup-compatibility/2006">
          <mc:Choice Requires="x14">
            <control shapeId="4101" r:id="rId8" name="Check Box 5">
              <controlPr locked="0" defaultSize="0" autoFill="0" autoLine="0" autoPict="0">
                <anchor moveWithCells="1">
                  <from>
                    <xdr:col>0</xdr:col>
                    <xdr:colOff>373380</xdr:colOff>
                    <xdr:row>22</xdr:row>
                    <xdr:rowOff>175260</xdr:rowOff>
                  </from>
                  <to>
                    <xdr:col>1</xdr:col>
                    <xdr:colOff>563880</xdr:colOff>
                    <xdr:row>24</xdr:row>
                    <xdr:rowOff>22860</xdr:rowOff>
                  </to>
                </anchor>
              </controlPr>
            </control>
          </mc:Choice>
        </mc:AlternateContent>
        <mc:AlternateContent xmlns:mc="http://schemas.openxmlformats.org/markup-compatibility/2006">
          <mc:Choice Requires="x14">
            <control shapeId="4102" r:id="rId9" name="Check Box 6">
              <controlPr locked="0" defaultSize="0" autoFill="0" autoLine="0" autoPict="0">
                <anchor moveWithCells="1">
                  <from>
                    <xdr:col>0</xdr:col>
                    <xdr:colOff>373380</xdr:colOff>
                    <xdr:row>23</xdr:row>
                    <xdr:rowOff>175260</xdr:rowOff>
                  </from>
                  <to>
                    <xdr:col>1</xdr:col>
                    <xdr:colOff>563880</xdr:colOff>
                    <xdr:row>25</xdr:row>
                    <xdr:rowOff>22860</xdr:rowOff>
                  </to>
                </anchor>
              </controlPr>
            </control>
          </mc:Choice>
        </mc:AlternateContent>
        <mc:AlternateContent xmlns:mc="http://schemas.openxmlformats.org/markup-compatibility/2006">
          <mc:Choice Requires="x14">
            <control shapeId="4103" r:id="rId10" name="Check Box 7">
              <controlPr locked="0" defaultSize="0" autoFill="0" autoLine="0" autoPict="0">
                <anchor moveWithCells="1">
                  <from>
                    <xdr:col>0</xdr:col>
                    <xdr:colOff>373380</xdr:colOff>
                    <xdr:row>25</xdr:row>
                    <xdr:rowOff>175260</xdr:rowOff>
                  </from>
                  <to>
                    <xdr:col>1</xdr:col>
                    <xdr:colOff>563880</xdr:colOff>
                    <xdr:row>27</xdr:row>
                    <xdr:rowOff>22860</xdr:rowOff>
                  </to>
                </anchor>
              </controlPr>
            </control>
          </mc:Choice>
        </mc:AlternateContent>
        <mc:AlternateContent xmlns:mc="http://schemas.openxmlformats.org/markup-compatibility/2006">
          <mc:Choice Requires="x14">
            <control shapeId="4104" r:id="rId11" name="Check Box 8">
              <controlPr locked="0" defaultSize="0" autoFill="0" autoLine="0" autoPict="0">
                <anchor moveWithCells="1">
                  <from>
                    <xdr:col>5</xdr:col>
                    <xdr:colOff>175260</xdr:colOff>
                    <xdr:row>22</xdr:row>
                    <xdr:rowOff>0</xdr:rowOff>
                  </from>
                  <to>
                    <xdr:col>6</xdr:col>
                    <xdr:colOff>495300</xdr:colOff>
                    <xdr:row>23</xdr:row>
                    <xdr:rowOff>7620</xdr:rowOff>
                  </to>
                </anchor>
              </controlPr>
            </control>
          </mc:Choice>
        </mc:AlternateContent>
        <mc:AlternateContent xmlns:mc="http://schemas.openxmlformats.org/markup-compatibility/2006">
          <mc:Choice Requires="x14">
            <control shapeId="4105" r:id="rId12" name="Check Box 9">
              <controlPr locked="0" defaultSize="0" autoFill="0" autoLine="0" autoPict="0">
                <anchor moveWithCells="1">
                  <from>
                    <xdr:col>0</xdr:col>
                    <xdr:colOff>350520</xdr:colOff>
                    <xdr:row>10</xdr:row>
                    <xdr:rowOff>342900</xdr:rowOff>
                  </from>
                  <to>
                    <xdr:col>1</xdr:col>
                    <xdr:colOff>556260</xdr:colOff>
                    <xdr:row>12</xdr:row>
                    <xdr:rowOff>7620</xdr:rowOff>
                  </to>
                </anchor>
              </controlPr>
            </control>
          </mc:Choice>
        </mc:AlternateContent>
        <mc:AlternateContent xmlns:mc="http://schemas.openxmlformats.org/markup-compatibility/2006">
          <mc:Choice Requires="x14">
            <control shapeId="4106" r:id="rId13" name="Check Box 10">
              <controlPr locked="0" defaultSize="0" autoFill="0" autoLine="0" autoPict="0">
                <anchor moveWithCells="1">
                  <from>
                    <xdr:col>0</xdr:col>
                    <xdr:colOff>350520</xdr:colOff>
                    <xdr:row>11</xdr:row>
                    <xdr:rowOff>160020</xdr:rowOff>
                  </from>
                  <to>
                    <xdr:col>1</xdr:col>
                    <xdr:colOff>556260</xdr:colOff>
                    <xdr:row>13</xdr:row>
                    <xdr:rowOff>7620</xdr:rowOff>
                  </to>
                </anchor>
              </controlPr>
            </control>
          </mc:Choice>
        </mc:AlternateContent>
        <mc:AlternateContent xmlns:mc="http://schemas.openxmlformats.org/markup-compatibility/2006">
          <mc:Choice Requires="x14">
            <control shapeId="4107" r:id="rId14" name="Check Box 11">
              <controlPr locked="0" defaultSize="0" autoFill="0" autoLine="0" autoPict="0">
                <anchor moveWithCells="1">
                  <from>
                    <xdr:col>0</xdr:col>
                    <xdr:colOff>350520</xdr:colOff>
                    <xdr:row>12</xdr:row>
                    <xdr:rowOff>160020</xdr:rowOff>
                  </from>
                  <to>
                    <xdr:col>1</xdr:col>
                    <xdr:colOff>556260</xdr:colOff>
                    <xdr:row>14</xdr:row>
                    <xdr:rowOff>7620</xdr:rowOff>
                  </to>
                </anchor>
              </controlPr>
            </control>
          </mc:Choice>
        </mc:AlternateContent>
        <mc:AlternateContent xmlns:mc="http://schemas.openxmlformats.org/markup-compatibility/2006">
          <mc:Choice Requires="x14">
            <control shapeId="4108" r:id="rId15" name="Check Box 12">
              <controlPr locked="0" defaultSize="0" autoFill="0" autoLine="0" autoPict="0">
                <anchor moveWithCells="1">
                  <from>
                    <xdr:col>0</xdr:col>
                    <xdr:colOff>350520</xdr:colOff>
                    <xdr:row>13</xdr:row>
                    <xdr:rowOff>175260</xdr:rowOff>
                  </from>
                  <to>
                    <xdr:col>1</xdr:col>
                    <xdr:colOff>556260</xdr:colOff>
                    <xdr:row>15</xdr:row>
                    <xdr:rowOff>7620</xdr:rowOff>
                  </to>
                </anchor>
              </controlPr>
            </control>
          </mc:Choice>
        </mc:AlternateContent>
        <mc:AlternateContent xmlns:mc="http://schemas.openxmlformats.org/markup-compatibility/2006">
          <mc:Choice Requires="x14">
            <control shapeId="4109" r:id="rId16" name="Check Box 13">
              <controlPr locked="0" defaultSize="0" autoFill="0" autoLine="0" autoPict="0">
                <anchor moveWithCells="1">
                  <from>
                    <xdr:col>3</xdr:col>
                    <xdr:colOff>845820</xdr:colOff>
                    <xdr:row>10</xdr:row>
                    <xdr:rowOff>350520</xdr:rowOff>
                  </from>
                  <to>
                    <xdr:col>5</xdr:col>
                    <xdr:colOff>0</xdr:colOff>
                    <xdr:row>12</xdr:row>
                    <xdr:rowOff>22860</xdr:rowOff>
                  </to>
                </anchor>
              </controlPr>
            </control>
          </mc:Choice>
        </mc:AlternateContent>
        <mc:AlternateContent xmlns:mc="http://schemas.openxmlformats.org/markup-compatibility/2006">
          <mc:Choice Requires="x14">
            <control shapeId="4110" r:id="rId17" name="Check Box 14">
              <controlPr locked="0" defaultSize="0" autoFill="0" autoLine="0" autoPict="0">
                <anchor moveWithCells="1">
                  <from>
                    <xdr:col>3</xdr:col>
                    <xdr:colOff>845820</xdr:colOff>
                    <xdr:row>11</xdr:row>
                    <xdr:rowOff>182880</xdr:rowOff>
                  </from>
                  <to>
                    <xdr:col>5</xdr:col>
                    <xdr:colOff>0</xdr:colOff>
                    <xdr:row>13</xdr:row>
                    <xdr:rowOff>30480</xdr:rowOff>
                  </to>
                </anchor>
              </controlPr>
            </control>
          </mc:Choice>
        </mc:AlternateContent>
        <mc:AlternateContent xmlns:mc="http://schemas.openxmlformats.org/markup-compatibility/2006">
          <mc:Choice Requires="x14">
            <control shapeId="4111" r:id="rId18" name="Check Box 15">
              <controlPr locked="0" defaultSize="0" autoFill="0" autoLine="0" autoPict="0">
                <anchor moveWithCells="1">
                  <from>
                    <xdr:col>3</xdr:col>
                    <xdr:colOff>845820</xdr:colOff>
                    <xdr:row>13</xdr:row>
                    <xdr:rowOff>175260</xdr:rowOff>
                  </from>
                  <to>
                    <xdr:col>5</xdr:col>
                    <xdr:colOff>0</xdr:colOff>
                    <xdr:row>15</xdr:row>
                    <xdr:rowOff>22860</xdr:rowOff>
                  </to>
                </anchor>
              </controlPr>
            </control>
          </mc:Choice>
        </mc:AlternateContent>
        <mc:AlternateContent xmlns:mc="http://schemas.openxmlformats.org/markup-compatibility/2006">
          <mc:Choice Requires="x14">
            <control shapeId="4112" r:id="rId19" name="Check Box 16">
              <controlPr locked="0" defaultSize="0" autoFill="0" autoLine="0" autoPict="0">
                <anchor moveWithCells="1">
                  <from>
                    <xdr:col>6</xdr:col>
                    <xdr:colOff>556260</xdr:colOff>
                    <xdr:row>10</xdr:row>
                    <xdr:rowOff>350520</xdr:rowOff>
                  </from>
                  <to>
                    <xdr:col>7</xdr:col>
                    <xdr:colOff>655320</xdr:colOff>
                    <xdr:row>12</xdr:row>
                    <xdr:rowOff>22860</xdr:rowOff>
                  </to>
                </anchor>
              </controlPr>
            </control>
          </mc:Choice>
        </mc:AlternateContent>
        <mc:AlternateContent xmlns:mc="http://schemas.openxmlformats.org/markup-compatibility/2006">
          <mc:Choice Requires="x14">
            <control shapeId="4113" r:id="rId20" name="Check Box 17">
              <controlPr locked="0" defaultSize="0" autoFill="0" autoLine="0" autoPict="0">
                <anchor moveWithCells="1">
                  <from>
                    <xdr:col>6</xdr:col>
                    <xdr:colOff>556260</xdr:colOff>
                    <xdr:row>11</xdr:row>
                    <xdr:rowOff>175260</xdr:rowOff>
                  </from>
                  <to>
                    <xdr:col>7</xdr:col>
                    <xdr:colOff>655320</xdr:colOff>
                    <xdr:row>13</xdr:row>
                    <xdr:rowOff>22860</xdr:rowOff>
                  </to>
                </anchor>
              </controlPr>
            </control>
          </mc:Choice>
        </mc:AlternateContent>
        <mc:AlternateContent xmlns:mc="http://schemas.openxmlformats.org/markup-compatibility/2006">
          <mc:Choice Requires="x14">
            <control shapeId="4114" r:id="rId21" name="Check Box 18">
              <controlPr locked="0" defaultSize="0" autoFill="0" autoLine="0" autoPict="0">
                <anchor moveWithCells="1">
                  <from>
                    <xdr:col>6</xdr:col>
                    <xdr:colOff>556260</xdr:colOff>
                    <xdr:row>12</xdr:row>
                    <xdr:rowOff>175260</xdr:rowOff>
                  </from>
                  <to>
                    <xdr:col>7</xdr:col>
                    <xdr:colOff>655320</xdr:colOff>
                    <xdr:row>14</xdr:row>
                    <xdr:rowOff>22860</xdr:rowOff>
                  </to>
                </anchor>
              </controlPr>
            </control>
          </mc:Choice>
        </mc:AlternateContent>
        <mc:AlternateContent xmlns:mc="http://schemas.openxmlformats.org/markup-compatibility/2006">
          <mc:Choice Requires="x14">
            <control shapeId="4115" r:id="rId22" name="Check Box 19">
              <controlPr locked="0" defaultSize="0" autoFill="0" autoLine="0" autoPict="0">
                <anchor moveWithCells="1">
                  <from>
                    <xdr:col>6</xdr:col>
                    <xdr:colOff>556260</xdr:colOff>
                    <xdr:row>13</xdr:row>
                    <xdr:rowOff>175260</xdr:rowOff>
                  </from>
                  <to>
                    <xdr:col>7</xdr:col>
                    <xdr:colOff>655320</xdr:colOff>
                    <xdr:row>15</xdr:row>
                    <xdr:rowOff>7620</xdr:rowOff>
                  </to>
                </anchor>
              </controlPr>
            </control>
          </mc:Choice>
        </mc:AlternateContent>
        <mc:AlternateContent xmlns:mc="http://schemas.openxmlformats.org/markup-compatibility/2006">
          <mc:Choice Requires="x14">
            <control shapeId="4116" r:id="rId23" name="Check Box 20">
              <controlPr locked="0" defaultSize="0" autoFill="0" autoLine="0" autoPict="0">
                <anchor moveWithCells="1">
                  <from>
                    <xdr:col>0</xdr:col>
                    <xdr:colOff>342900</xdr:colOff>
                    <xdr:row>32</xdr:row>
                    <xdr:rowOff>0</xdr:rowOff>
                  </from>
                  <to>
                    <xdr:col>0</xdr:col>
                    <xdr:colOff>571500</xdr:colOff>
                    <xdr:row>32</xdr:row>
                    <xdr:rowOff>175260</xdr:rowOff>
                  </to>
                </anchor>
              </controlPr>
            </control>
          </mc:Choice>
        </mc:AlternateContent>
        <mc:AlternateContent xmlns:mc="http://schemas.openxmlformats.org/markup-compatibility/2006">
          <mc:Choice Requires="x14">
            <control shapeId="4117" r:id="rId24" name="Check Box 21">
              <controlPr locked="0" defaultSize="0" autoFill="0" autoLine="0" autoPict="0">
                <anchor moveWithCells="1">
                  <from>
                    <xdr:col>0</xdr:col>
                    <xdr:colOff>342900</xdr:colOff>
                    <xdr:row>33</xdr:row>
                    <xdr:rowOff>7620</xdr:rowOff>
                  </from>
                  <to>
                    <xdr:col>0</xdr:col>
                    <xdr:colOff>571500</xdr:colOff>
                    <xdr:row>33</xdr:row>
                    <xdr:rowOff>182880</xdr:rowOff>
                  </to>
                </anchor>
              </controlPr>
            </control>
          </mc:Choice>
        </mc:AlternateContent>
        <mc:AlternateContent xmlns:mc="http://schemas.openxmlformats.org/markup-compatibility/2006">
          <mc:Choice Requires="x14">
            <control shapeId="4118" r:id="rId25" name="Check Box 22">
              <controlPr locked="0" defaultSize="0" autoFill="0" autoLine="0" autoPict="0">
                <anchor moveWithCells="1">
                  <from>
                    <xdr:col>0</xdr:col>
                    <xdr:colOff>342900</xdr:colOff>
                    <xdr:row>34</xdr:row>
                    <xdr:rowOff>7620</xdr:rowOff>
                  </from>
                  <to>
                    <xdr:col>0</xdr:col>
                    <xdr:colOff>571500</xdr:colOff>
                    <xdr:row>34</xdr:row>
                    <xdr:rowOff>182880</xdr:rowOff>
                  </to>
                </anchor>
              </controlPr>
            </control>
          </mc:Choice>
        </mc:AlternateContent>
        <mc:AlternateContent xmlns:mc="http://schemas.openxmlformats.org/markup-compatibility/2006">
          <mc:Choice Requires="x14">
            <control shapeId="4119" r:id="rId26" name="Check Box 23">
              <controlPr locked="0" defaultSize="0" autoFill="0" autoLine="0" autoPict="0">
                <anchor moveWithCells="1">
                  <from>
                    <xdr:col>0</xdr:col>
                    <xdr:colOff>342900</xdr:colOff>
                    <xdr:row>35</xdr:row>
                    <xdr:rowOff>7620</xdr:rowOff>
                  </from>
                  <to>
                    <xdr:col>0</xdr:col>
                    <xdr:colOff>571500</xdr:colOff>
                    <xdr:row>35</xdr:row>
                    <xdr:rowOff>182880</xdr:rowOff>
                  </to>
                </anchor>
              </controlPr>
            </control>
          </mc:Choice>
        </mc:AlternateContent>
        <mc:AlternateContent xmlns:mc="http://schemas.openxmlformats.org/markup-compatibility/2006">
          <mc:Choice Requires="x14">
            <control shapeId="4120" r:id="rId27" name="Check Box 24">
              <controlPr locked="0" defaultSize="0" autoFill="0" autoLine="0" autoPict="0">
                <anchor moveWithCells="1">
                  <from>
                    <xdr:col>0</xdr:col>
                    <xdr:colOff>342900</xdr:colOff>
                    <xdr:row>36</xdr:row>
                    <xdr:rowOff>7620</xdr:rowOff>
                  </from>
                  <to>
                    <xdr:col>0</xdr:col>
                    <xdr:colOff>571500</xdr:colOff>
                    <xdr:row>36</xdr:row>
                    <xdr:rowOff>182880</xdr:rowOff>
                  </to>
                </anchor>
              </controlPr>
            </control>
          </mc:Choice>
        </mc:AlternateContent>
        <mc:AlternateContent xmlns:mc="http://schemas.openxmlformats.org/markup-compatibility/2006">
          <mc:Choice Requires="x14">
            <control shapeId="4121" r:id="rId28" name="Check Box 25">
              <controlPr locked="0" defaultSize="0" autoFill="0" autoLine="0" autoPict="0">
                <anchor moveWithCells="1">
                  <from>
                    <xdr:col>0</xdr:col>
                    <xdr:colOff>342900</xdr:colOff>
                    <xdr:row>37</xdr:row>
                    <xdr:rowOff>7620</xdr:rowOff>
                  </from>
                  <to>
                    <xdr:col>0</xdr:col>
                    <xdr:colOff>571500</xdr:colOff>
                    <xdr:row>37</xdr:row>
                    <xdr:rowOff>182880</xdr:rowOff>
                  </to>
                </anchor>
              </controlPr>
            </control>
          </mc:Choice>
        </mc:AlternateContent>
        <mc:AlternateContent xmlns:mc="http://schemas.openxmlformats.org/markup-compatibility/2006">
          <mc:Choice Requires="x14">
            <control shapeId="4122" r:id="rId29" name="Check Box 26">
              <controlPr locked="0" defaultSize="0" autoFill="0" autoLine="0" autoPict="0">
                <anchor moveWithCells="1">
                  <from>
                    <xdr:col>0</xdr:col>
                    <xdr:colOff>342900</xdr:colOff>
                    <xdr:row>38</xdr:row>
                    <xdr:rowOff>0</xdr:rowOff>
                  </from>
                  <to>
                    <xdr:col>0</xdr:col>
                    <xdr:colOff>571500</xdr:colOff>
                    <xdr:row>38</xdr:row>
                    <xdr:rowOff>175260</xdr:rowOff>
                  </to>
                </anchor>
              </controlPr>
            </control>
          </mc:Choice>
        </mc:AlternateContent>
        <mc:AlternateContent xmlns:mc="http://schemas.openxmlformats.org/markup-compatibility/2006">
          <mc:Choice Requires="x14">
            <control shapeId="4123" r:id="rId30" name="Check Box 27">
              <controlPr locked="0" defaultSize="0" autoFill="0" autoLine="0" autoPict="0">
                <anchor moveWithCells="1">
                  <from>
                    <xdr:col>0</xdr:col>
                    <xdr:colOff>342900</xdr:colOff>
                    <xdr:row>39</xdr:row>
                    <xdr:rowOff>0</xdr:rowOff>
                  </from>
                  <to>
                    <xdr:col>0</xdr:col>
                    <xdr:colOff>571500</xdr:colOff>
                    <xdr:row>39</xdr:row>
                    <xdr:rowOff>175260</xdr:rowOff>
                  </to>
                </anchor>
              </controlPr>
            </control>
          </mc:Choice>
        </mc:AlternateContent>
        <mc:AlternateContent xmlns:mc="http://schemas.openxmlformats.org/markup-compatibility/2006">
          <mc:Choice Requires="x14">
            <control shapeId="4124" r:id="rId31" name="Check Box 28">
              <controlPr locked="0" defaultSize="0" autoFill="0" autoLine="0" autoPict="0">
                <anchor moveWithCells="1">
                  <from>
                    <xdr:col>0</xdr:col>
                    <xdr:colOff>342900</xdr:colOff>
                    <xdr:row>40</xdr:row>
                    <xdr:rowOff>7620</xdr:rowOff>
                  </from>
                  <to>
                    <xdr:col>0</xdr:col>
                    <xdr:colOff>571500</xdr:colOff>
                    <xdr:row>40</xdr:row>
                    <xdr:rowOff>182880</xdr:rowOff>
                  </to>
                </anchor>
              </controlPr>
            </control>
          </mc:Choice>
        </mc:AlternateContent>
        <mc:AlternateContent xmlns:mc="http://schemas.openxmlformats.org/markup-compatibility/2006">
          <mc:Choice Requires="x14">
            <control shapeId="4125" r:id="rId32" name="Check Box 29">
              <controlPr locked="0" defaultSize="0" autoFill="0" autoLine="0" autoPict="0">
                <anchor moveWithCells="1">
                  <from>
                    <xdr:col>0</xdr:col>
                    <xdr:colOff>373380</xdr:colOff>
                    <xdr:row>26</xdr:row>
                    <xdr:rowOff>175260</xdr:rowOff>
                  </from>
                  <to>
                    <xdr:col>1</xdr:col>
                    <xdr:colOff>563880</xdr:colOff>
                    <xdr:row>28</xdr:row>
                    <xdr:rowOff>22860</xdr:rowOff>
                  </to>
                </anchor>
              </controlPr>
            </control>
          </mc:Choice>
        </mc:AlternateContent>
        <mc:AlternateContent xmlns:mc="http://schemas.openxmlformats.org/markup-compatibility/2006">
          <mc:Choice Requires="x14">
            <control shapeId="4126" r:id="rId33" name="Check Box 30">
              <controlPr locked="0" defaultSize="0" autoFill="0" autoLine="0" autoPict="0">
                <anchor moveWithCells="1">
                  <from>
                    <xdr:col>0</xdr:col>
                    <xdr:colOff>373380</xdr:colOff>
                    <xdr:row>27</xdr:row>
                    <xdr:rowOff>175260</xdr:rowOff>
                  </from>
                  <to>
                    <xdr:col>1</xdr:col>
                    <xdr:colOff>563880</xdr:colOff>
                    <xdr:row>29</xdr:row>
                    <xdr:rowOff>22860</xdr:rowOff>
                  </to>
                </anchor>
              </controlPr>
            </control>
          </mc:Choice>
        </mc:AlternateContent>
        <mc:AlternateContent xmlns:mc="http://schemas.openxmlformats.org/markup-compatibility/2006">
          <mc:Choice Requires="x14">
            <control shapeId="4127" r:id="rId34" name="Check Box 31">
              <controlPr locked="0" defaultSize="0" autoFill="0" autoLine="0" autoPict="0">
                <anchor moveWithCells="1">
                  <from>
                    <xdr:col>5</xdr:col>
                    <xdr:colOff>175260</xdr:colOff>
                    <xdr:row>21</xdr:row>
                    <xdr:rowOff>0</xdr:rowOff>
                  </from>
                  <to>
                    <xdr:col>6</xdr:col>
                    <xdr:colOff>495300</xdr:colOff>
                    <xdr:row>22</xdr:row>
                    <xdr:rowOff>7620</xdr:rowOff>
                  </to>
                </anchor>
              </controlPr>
            </control>
          </mc:Choice>
        </mc:AlternateContent>
        <mc:AlternateContent xmlns:mc="http://schemas.openxmlformats.org/markup-compatibility/2006">
          <mc:Choice Requires="x14">
            <control shapeId="4128" r:id="rId35" name="Check Box 32">
              <controlPr locked="0" defaultSize="0" autoFill="0" autoLine="0" autoPict="0">
                <anchor moveWithCells="1">
                  <from>
                    <xdr:col>5</xdr:col>
                    <xdr:colOff>175260</xdr:colOff>
                    <xdr:row>20</xdr:row>
                    <xdr:rowOff>0</xdr:rowOff>
                  </from>
                  <to>
                    <xdr:col>6</xdr:col>
                    <xdr:colOff>495300</xdr:colOff>
                    <xdr:row>21</xdr:row>
                    <xdr:rowOff>7620</xdr:rowOff>
                  </to>
                </anchor>
              </controlPr>
            </control>
          </mc:Choice>
        </mc:AlternateContent>
        <mc:AlternateContent xmlns:mc="http://schemas.openxmlformats.org/markup-compatibility/2006">
          <mc:Choice Requires="x14">
            <control shapeId="4129" r:id="rId36" name="Check Box 33">
              <controlPr locked="0" defaultSize="0" autoFill="0" autoLine="0" autoPict="0">
                <anchor moveWithCells="1">
                  <from>
                    <xdr:col>5</xdr:col>
                    <xdr:colOff>175260</xdr:colOff>
                    <xdr:row>23</xdr:row>
                    <xdr:rowOff>0</xdr:rowOff>
                  </from>
                  <to>
                    <xdr:col>6</xdr:col>
                    <xdr:colOff>495300</xdr:colOff>
                    <xdr:row>24</xdr:row>
                    <xdr:rowOff>7620</xdr:rowOff>
                  </to>
                </anchor>
              </controlPr>
            </control>
          </mc:Choice>
        </mc:AlternateContent>
        <mc:AlternateContent xmlns:mc="http://schemas.openxmlformats.org/markup-compatibility/2006">
          <mc:Choice Requires="x14">
            <control shapeId="4130" r:id="rId37" name="Check Box 34">
              <controlPr locked="0" defaultSize="0" autoFill="0" autoLine="0" autoPict="0">
                <anchor moveWithCells="1">
                  <from>
                    <xdr:col>5</xdr:col>
                    <xdr:colOff>175260</xdr:colOff>
                    <xdr:row>24</xdr:row>
                    <xdr:rowOff>0</xdr:rowOff>
                  </from>
                  <to>
                    <xdr:col>6</xdr:col>
                    <xdr:colOff>495300</xdr:colOff>
                    <xdr:row>25</xdr:row>
                    <xdr:rowOff>7620</xdr:rowOff>
                  </to>
                </anchor>
              </controlPr>
            </control>
          </mc:Choice>
        </mc:AlternateContent>
        <mc:AlternateContent xmlns:mc="http://schemas.openxmlformats.org/markup-compatibility/2006">
          <mc:Choice Requires="x14">
            <control shapeId="4131" r:id="rId38" name="Check Box 35">
              <controlPr locked="0" defaultSize="0" autoFill="0" autoLine="0" autoPict="0">
                <anchor moveWithCells="1">
                  <from>
                    <xdr:col>5</xdr:col>
                    <xdr:colOff>175260</xdr:colOff>
                    <xdr:row>25</xdr:row>
                    <xdr:rowOff>0</xdr:rowOff>
                  </from>
                  <to>
                    <xdr:col>6</xdr:col>
                    <xdr:colOff>495300</xdr:colOff>
                    <xdr:row>26</xdr:row>
                    <xdr:rowOff>7620</xdr:rowOff>
                  </to>
                </anchor>
              </controlPr>
            </control>
          </mc:Choice>
        </mc:AlternateContent>
        <mc:AlternateContent xmlns:mc="http://schemas.openxmlformats.org/markup-compatibility/2006">
          <mc:Choice Requires="x14">
            <control shapeId="4132" r:id="rId39" name="Check Box 36">
              <controlPr locked="0" defaultSize="0" autoFill="0" autoLine="0" autoPict="0">
                <anchor moveWithCells="1">
                  <from>
                    <xdr:col>5</xdr:col>
                    <xdr:colOff>175260</xdr:colOff>
                    <xdr:row>26</xdr:row>
                    <xdr:rowOff>0</xdr:rowOff>
                  </from>
                  <to>
                    <xdr:col>6</xdr:col>
                    <xdr:colOff>495300</xdr:colOff>
                    <xdr:row>27</xdr:row>
                    <xdr:rowOff>7620</xdr:rowOff>
                  </to>
                </anchor>
              </controlPr>
            </control>
          </mc:Choice>
        </mc:AlternateContent>
        <mc:AlternateContent xmlns:mc="http://schemas.openxmlformats.org/markup-compatibility/2006">
          <mc:Choice Requires="x14">
            <control shapeId="4133" r:id="rId40" name="Check Box 37">
              <controlPr locked="0" defaultSize="0" autoFill="0" autoLine="0" autoPict="0">
                <anchor moveWithCells="1">
                  <from>
                    <xdr:col>5</xdr:col>
                    <xdr:colOff>175260</xdr:colOff>
                    <xdr:row>27</xdr:row>
                    <xdr:rowOff>0</xdr:rowOff>
                  </from>
                  <to>
                    <xdr:col>6</xdr:col>
                    <xdr:colOff>495300</xdr:colOff>
                    <xdr:row>28</xdr:row>
                    <xdr:rowOff>7620</xdr:rowOff>
                  </to>
                </anchor>
              </controlPr>
            </control>
          </mc:Choice>
        </mc:AlternateContent>
        <mc:AlternateContent xmlns:mc="http://schemas.openxmlformats.org/markup-compatibility/2006">
          <mc:Choice Requires="x14">
            <control shapeId="4134" r:id="rId41" name="Check Box 38">
              <controlPr locked="0" defaultSize="0" autoFill="0" autoLine="0" autoPict="0">
                <anchor moveWithCells="1">
                  <from>
                    <xdr:col>3</xdr:col>
                    <xdr:colOff>845820</xdr:colOff>
                    <xdr:row>12</xdr:row>
                    <xdr:rowOff>175260</xdr:rowOff>
                  </from>
                  <to>
                    <xdr:col>5</xdr:col>
                    <xdr:colOff>0</xdr:colOff>
                    <xdr:row>14</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 F-02538A</vt:lpstr>
      <vt:lpstr>F-02538A</vt:lpstr>
      <vt:lpstr>'F-02538A'!Print_Area</vt:lpstr>
      <vt:lpstr>'Instructions F-02538A'!Print_Area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CLTS Provider Cost-Based Outlier</dc:title>
  <dc:creator>BCS</dc:creator>
  <cp:lastModifiedBy>Ward, Abigail M - DHS</cp:lastModifiedBy>
  <cp:lastPrinted>2022-03-31T13:28:47Z</cp:lastPrinted>
  <dcterms:created xsi:type="dcterms:W3CDTF">2019-05-21T00:13:58Z</dcterms:created>
  <dcterms:modified xsi:type="dcterms:W3CDTF">2025-02-19T21:46:54Z</dcterms:modified>
</cp:coreProperties>
</file>