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data\DPH\DPH Comms\DPH External Web\DPH Content\GAC\"/>
    </mc:Choice>
  </mc:AlternateContent>
  <xr:revisionPtr revIDLastSave="0" documentId="8_{12D8600E-C3D7-42D6-9EE1-BDEDD4058097}" xr6:coauthVersionLast="47" xr6:coauthVersionMax="47" xr10:uidLastSave="{00000000-0000-0000-0000-000000000000}"/>
  <bookViews>
    <workbookView xWindow="28680" yWindow="-120" windowWidth="19440" windowHeight="15000" xr2:uid="{F13FAADF-1EF9-4F18-9868-FCEEBA6C84CE}"/>
  </bookViews>
  <sheets>
    <sheet name="Program Grid" sheetId="2" r:id="rId1"/>
    <sheet name="2023-2024 Calendar" sheetId="6" r:id="rId2"/>
    <sheet name="Contract Monitors" sheetId="3" r:id="rId3"/>
    <sheet name="Instructions" sheetId="5" state="hidden" r:id="rId4"/>
  </sheets>
  <externalReferences>
    <externalReference r:id="rId5"/>
  </externalReferences>
  <definedNames>
    <definedName name="_xlnm._FilterDatabase" localSheetId="2" hidden="1">'Contract Monitors'!$A$3:$AB$89</definedName>
    <definedName name="_xlnm._FilterDatabase" localSheetId="0" hidden="1">'Program Grid'!$A$3:$W$38</definedName>
    <definedName name="CountyBottom" localSheetId="2">#REF!</definedName>
    <definedName name="CountyBottom" localSheetId="0">#REF!</definedName>
    <definedName name="CountyBottom">#REF!</definedName>
    <definedName name="CountyTop" localSheetId="2">#REF!</definedName>
    <definedName name="CountyTop" localSheetId="0">#REF!</definedName>
    <definedName name="CountyTop">#REF!</definedName>
    <definedName name="m">#REF!</definedName>
    <definedName name="Period" localSheetId="2">#REF!</definedName>
    <definedName name="Period" localSheetId="0">#REF!</definedName>
    <definedName name="Period">#REF!</definedName>
    <definedName name="Period2" localSheetId="2">#REF!</definedName>
    <definedName name="Period2" localSheetId="0">#REF!</definedName>
    <definedName name="Period2">#REF!</definedName>
    <definedName name="ProfIDleft" localSheetId="2">#REF!</definedName>
    <definedName name="ProfIDleft" localSheetId="0">#REF!</definedName>
    <definedName name="ProfIDleft">#REF!</definedName>
    <definedName name="ProfIDright" localSheetId="2">#REF!</definedName>
    <definedName name="ProfIDright" localSheetId="0">#REF!</definedName>
    <definedName name="ProfIDright">#REF!</definedName>
    <definedName name="Title" localSheetId="2">#REF!</definedName>
    <definedName name="Title" localSheetId="0">#REF!</definedName>
    <definedName name="Tit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5" i="3" l="1"/>
  <c r="Q105" i="3"/>
  <c r="Q100" i="3"/>
  <c r="P100" i="3"/>
  <c r="P99" i="3"/>
  <c r="O99" i="3"/>
  <c r="O100" i="3"/>
  <c r="O105" i="3"/>
  <c r="S8" i="3" l="1"/>
  <c r="S9" i="3"/>
  <c r="S39" i="3"/>
  <c r="S40" i="3"/>
  <c r="S43" i="3"/>
  <c r="S67" i="3"/>
  <c r="S62" i="3"/>
  <c r="S57" i="3"/>
  <c r="S52" i="3"/>
  <c r="S87" i="3"/>
  <c r="R67" i="3"/>
  <c r="R43" i="3"/>
  <c r="R41" i="3"/>
  <c r="Q89" i="3"/>
  <c r="V21" i="2" s="1"/>
  <c r="Q88" i="3"/>
  <c r="Q87" i="3"/>
  <c r="Q84" i="3"/>
  <c r="Q83" i="3"/>
  <c r="Q81" i="3"/>
  <c r="Q77" i="3"/>
  <c r="Q76" i="3"/>
  <c r="Q73" i="3"/>
  <c r="Q71" i="3"/>
  <c r="Q70" i="3"/>
  <c r="Q68" i="3"/>
  <c r="Q67" i="3"/>
  <c r="Q62" i="3"/>
  <c r="Q60" i="3"/>
  <c r="Q58" i="3"/>
  <c r="Q57" i="3"/>
  <c r="Q53" i="3"/>
  <c r="Q52" i="3"/>
  <c r="Q43" i="3"/>
  <c r="Q42" i="3"/>
  <c r="Q41" i="3"/>
  <c r="Q40" i="3"/>
  <c r="Q39" i="3"/>
  <c r="Q31" i="3"/>
  <c r="Q27" i="3"/>
  <c r="Q25" i="3"/>
  <c r="Q24" i="3"/>
  <c r="Q22" i="3"/>
  <c r="Q21" i="3"/>
  <c r="Q17" i="3"/>
  <c r="Q15" i="3"/>
  <c r="Q13" i="3"/>
  <c r="Q9" i="3"/>
  <c r="Q8" i="3"/>
  <c r="P89" i="3"/>
  <c r="P88" i="3"/>
  <c r="P87" i="3"/>
  <c r="P84" i="3"/>
  <c r="P83" i="3"/>
  <c r="P81" i="3"/>
  <c r="P80" i="3"/>
  <c r="P79" i="3"/>
  <c r="P78" i="3"/>
  <c r="P77" i="3"/>
  <c r="P76" i="3"/>
  <c r="P73" i="3"/>
  <c r="P71" i="3"/>
  <c r="P70" i="3"/>
  <c r="P69" i="3"/>
  <c r="P68" i="3"/>
  <c r="P67" i="3"/>
  <c r="P63" i="3"/>
  <c r="P62" i="3"/>
  <c r="P61" i="3"/>
  <c r="P60" i="3"/>
  <c r="P58" i="3"/>
  <c r="P57" i="3"/>
  <c r="P56" i="3"/>
  <c r="P53" i="3"/>
  <c r="P52" i="3"/>
  <c r="P49" i="3"/>
  <c r="P47" i="3"/>
  <c r="P43" i="3"/>
  <c r="P42" i="3"/>
  <c r="P41" i="3"/>
  <c r="P40" i="3"/>
  <c r="P39" i="3"/>
  <c r="P38" i="3"/>
  <c r="P31" i="3"/>
  <c r="P30" i="3"/>
  <c r="P27" i="3"/>
  <c r="P26" i="3"/>
  <c r="P25" i="3"/>
  <c r="P24" i="3"/>
  <c r="P22" i="3"/>
  <c r="P21" i="3"/>
  <c r="P17" i="3"/>
  <c r="P15" i="3"/>
  <c r="P13" i="3"/>
  <c r="P12" i="3"/>
  <c r="P9" i="3"/>
  <c r="P8" i="3"/>
  <c r="R25" i="3"/>
  <c r="Q7" i="3"/>
  <c r="P7" i="3"/>
  <c r="Z87" i="3" l="1"/>
  <c r="Z86" i="3"/>
  <c r="Z83" i="3"/>
  <c r="Z81" i="3"/>
  <c r="Z73" i="3"/>
  <c r="Z72" i="3"/>
  <c r="Z64" i="3"/>
  <c r="Z60" i="3"/>
  <c r="Z55" i="3"/>
  <c r="Z54" i="3"/>
  <c r="Z52" i="3"/>
  <c r="Z41" i="3"/>
  <c r="Z33" i="3"/>
  <c r="Z34" i="3"/>
  <c r="Z35" i="3"/>
  <c r="Z29" i="3"/>
  <c r="Z19" i="3"/>
  <c r="V12" i="2" s="1"/>
  <c r="Z14" i="3"/>
  <c r="G59" i="6"/>
  <c r="E59" i="6"/>
  <c r="C35" i="6"/>
  <c r="C59" i="6"/>
  <c r="G50" i="6"/>
  <c r="E50" i="6"/>
  <c r="G35" i="6"/>
  <c r="E35" i="6"/>
  <c r="G24" i="6"/>
  <c r="E24" i="6"/>
  <c r="G40" i="6"/>
  <c r="F40" i="6"/>
  <c r="E40" i="6"/>
  <c r="C40" i="6"/>
  <c r="G63" i="6"/>
  <c r="G58" i="6"/>
  <c r="G55" i="6"/>
  <c r="G54" i="6"/>
  <c r="G49" i="6"/>
  <c r="G48" i="6"/>
  <c r="G44" i="6"/>
  <c r="G39" i="6"/>
  <c r="G38" i="6"/>
  <c r="G37" i="6"/>
  <c r="G34" i="6"/>
  <c r="G33" i="6"/>
  <c r="G29" i="6"/>
  <c r="G23" i="6"/>
  <c r="G20" i="6"/>
  <c r="G15" i="6"/>
  <c r="G14" i="6"/>
  <c r="G13" i="6"/>
  <c r="G7" i="6"/>
  <c r="G6" i="6"/>
  <c r="C63" i="6"/>
  <c r="F63" i="6"/>
  <c r="E63" i="6"/>
  <c r="C58" i="6"/>
  <c r="F58" i="6"/>
  <c r="E58" i="6"/>
  <c r="C55" i="6"/>
  <c r="F55" i="6"/>
  <c r="E55" i="6"/>
  <c r="C54" i="6"/>
  <c r="F54" i="6"/>
  <c r="E54" i="6"/>
  <c r="C49" i="6"/>
  <c r="C48" i="6"/>
  <c r="F49" i="6"/>
  <c r="F48" i="6"/>
  <c r="E49" i="6"/>
  <c r="E48" i="6"/>
  <c r="C45" i="6"/>
  <c r="F45" i="6"/>
  <c r="E45" i="6"/>
  <c r="C43" i="6"/>
  <c r="C42" i="6"/>
  <c r="F43" i="6"/>
  <c r="F42" i="6"/>
  <c r="E43" i="6"/>
  <c r="E42" i="6"/>
  <c r="C44" i="6"/>
  <c r="F44" i="6"/>
  <c r="E44" i="6"/>
  <c r="C39" i="6"/>
  <c r="F39" i="6"/>
  <c r="E39" i="6"/>
  <c r="C38" i="6"/>
  <c r="F38" i="6"/>
  <c r="E38" i="6"/>
  <c r="C37" i="6"/>
  <c r="F37" i="6"/>
  <c r="E37" i="6"/>
  <c r="C34" i="6"/>
  <c r="F34" i="6"/>
  <c r="E34" i="6"/>
  <c r="C33" i="6"/>
  <c r="F33" i="6"/>
  <c r="E33" i="6"/>
  <c r="C29" i="6"/>
  <c r="F29" i="6"/>
  <c r="E29" i="6"/>
  <c r="C23" i="6"/>
  <c r="F23" i="6"/>
  <c r="E23" i="6"/>
  <c r="F7" i="6"/>
  <c r="E7" i="6"/>
  <c r="C20" i="6"/>
  <c r="F20" i="6"/>
  <c r="E20" i="6"/>
  <c r="C19" i="6"/>
  <c r="F19" i="6"/>
  <c r="E19" i="6"/>
  <c r="C18" i="6"/>
  <c r="F18" i="6"/>
  <c r="E18" i="6"/>
  <c r="C15" i="6"/>
  <c r="F15" i="6"/>
  <c r="E15" i="6"/>
  <c r="C14" i="6"/>
  <c r="C13" i="6"/>
  <c r="F14" i="6"/>
  <c r="F13" i="6"/>
  <c r="E14" i="6"/>
  <c r="E13" i="6"/>
  <c r="I34" i="2"/>
  <c r="I32" i="2"/>
  <c r="I31" i="2"/>
  <c r="I30" i="2"/>
  <c r="I29" i="2"/>
  <c r="I28" i="2"/>
  <c r="V13" i="2" l="1"/>
  <c r="V10" i="2"/>
  <c r="I16" i="2" l="1"/>
  <c r="I15" i="2"/>
  <c r="I19" i="2"/>
  <c r="I37" i="2"/>
  <c r="I9" i="2" l="1"/>
  <c r="I12" i="2"/>
  <c r="I10" i="2"/>
  <c r="I38" i="2"/>
  <c r="I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Nelson, Casey R</author>
  </authors>
  <commentList>
    <comment ref="H3" authorId="0" shapeId="0" xr:uid="{8DA37A78-F8FA-4C79-9476-C03C11BE0D9A}">
      <text>
        <r>
          <rPr>
            <b/>
            <sz val="9"/>
            <color indexed="81"/>
            <rFont val="Tahoma"/>
            <charset val="1"/>
          </rPr>
          <t>Nelson, Casey R:</t>
        </r>
        <r>
          <rPr>
            <sz val="9"/>
            <color indexed="81"/>
            <rFont val="Tahoma"/>
            <charset val="1"/>
          </rPr>
          <t xml:space="preserve">
"2023 Estimated Allocation" 
Add 2 rows below "Row 
Remove Column "J"</t>
        </r>
      </text>
    </comment>
  </commentList>
</comments>
</file>

<file path=xl/sharedStrings.xml><?xml version="1.0" encoding="utf-8"?>
<sst xmlns="http://schemas.openxmlformats.org/spreadsheetml/2006/main" count="1846" uniqueCount="459">
  <si>
    <t>Program</t>
  </si>
  <si>
    <t>Funding Period</t>
  </si>
  <si>
    <t>Funding Control</t>
  </si>
  <si>
    <t>Profile ID (LPHD/Tribal)</t>
  </si>
  <si>
    <t>Formula Driven Allocation (Y/N)</t>
  </si>
  <si>
    <t>Using GAC for Negotiations/ Monitoring (Y/N)</t>
  </si>
  <si>
    <t>Negotiated Objectives (Y/N)</t>
  </si>
  <si>
    <t>Tracking/Reporting Application/System/ Method</t>
  </si>
  <si>
    <t>Reviews Performed By:</t>
  </si>
  <si>
    <t>Face-to-Face Reviews (Y/N)</t>
  </si>
  <si>
    <t>Non-Negotiated Objectives</t>
  </si>
  <si>
    <t>Lead</t>
  </si>
  <si>
    <t>GPR</t>
  </si>
  <si>
    <t>6/12ths</t>
  </si>
  <si>
    <t>N</t>
  </si>
  <si>
    <t>Y</t>
  </si>
  <si>
    <t>Reports faxed or emailed</t>
  </si>
  <si>
    <t>Central Office Program Staff</t>
  </si>
  <si>
    <t>N/A</t>
  </si>
  <si>
    <t>Radon RICs</t>
  </si>
  <si>
    <t>FED</t>
  </si>
  <si>
    <t>-</t>
  </si>
  <si>
    <t>reports emailed</t>
  </si>
  <si>
    <t>Radon Information Centers</t>
  </si>
  <si>
    <t>WWWP</t>
  </si>
  <si>
    <t>GPR/FED</t>
  </si>
  <si>
    <t>157010 &amp; 157008/65505</t>
  </si>
  <si>
    <t>PHEP</t>
  </si>
  <si>
    <t>155015/65596</t>
  </si>
  <si>
    <t>CPG (Capabilities Planning Guide), Contract Deliverables &amp; Attendance at Exercises</t>
  </si>
  <si>
    <t>30-60 minutes</t>
  </si>
  <si>
    <t>Cities Readiness</t>
  </si>
  <si>
    <t>7 hours (includes drive time)</t>
  </si>
  <si>
    <t>Comm Disease Control and Prev</t>
  </si>
  <si>
    <t>Tobacco</t>
  </si>
  <si>
    <t>181010/65578</t>
  </si>
  <si>
    <t>Web-Based Activity Tracker</t>
  </si>
  <si>
    <t>2 hours</t>
  </si>
  <si>
    <t>WI WINS</t>
  </si>
  <si>
    <t>1 hour</t>
  </si>
  <si>
    <t>9/12ths</t>
  </si>
  <si>
    <t>154710/65585</t>
  </si>
  <si>
    <t>Y / every 2 yrs</t>
  </si>
  <si>
    <t>Management Evaluation Tools</t>
  </si>
  <si>
    <t>Program Field Staff</t>
  </si>
  <si>
    <t>2-3 days plus travel</t>
  </si>
  <si>
    <t>Y 25% of contracts each year</t>
  </si>
  <si>
    <t>1 day plus travel</t>
  </si>
  <si>
    <t>SNAP-ED (PO or on WIC contract)</t>
  </si>
  <si>
    <t>154661/65691</t>
  </si>
  <si>
    <t>Y $495,616</t>
  </si>
  <si>
    <t>Y / every 6 yrs</t>
  </si>
  <si>
    <t>WIC Farmers Market</t>
  </si>
  <si>
    <t>154720/65586</t>
  </si>
  <si>
    <t>WIC Peer Counseling</t>
  </si>
  <si>
    <t>154760/65581</t>
  </si>
  <si>
    <t>Infertility Prevention</t>
  </si>
  <si>
    <t>None </t>
  </si>
  <si>
    <t>Scott Stokes</t>
  </si>
  <si>
    <t> Yes</t>
  </si>
  <si>
    <t> 20 hours</t>
  </si>
  <si>
    <t>Asthma</t>
  </si>
  <si>
    <t>Reports and Database Submission</t>
  </si>
  <si>
    <t>CARS</t>
  </si>
  <si>
    <t>Program Staff</t>
  </si>
  <si>
    <t>Negotiated Objectives</t>
  </si>
  <si>
    <t>Immunization</t>
  </si>
  <si>
    <t>3/12ths</t>
  </si>
  <si>
    <t>155020/65550</t>
  </si>
  <si>
    <t>Y $41,869</t>
  </si>
  <si>
    <t>MCH</t>
  </si>
  <si>
    <t>Y $244,006</t>
  </si>
  <si>
    <t>1-2 hours to drive</t>
  </si>
  <si>
    <t>CYSHCN</t>
  </si>
  <si>
    <t>159332/65564; 193001 for CYSHCN Match</t>
  </si>
  <si>
    <t>Y $80,000</t>
  </si>
  <si>
    <t>1-2 hours drive time</t>
  </si>
  <si>
    <t>Reproductive Health</t>
  </si>
  <si>
    <t>HIV/AIDS Prevention &amp; Linkage (PS County)</t>
  </si>
  <si>
    <t>Program staff</t>
  </si>
  <si>
    <t>HIV/AIDS Prevention (Milwaukee)</t>
  </si>
  <si>
    <t>4 hours</t>
  </si>
  <si>
    <t>159220/65520</t>
  </si>
  <si>
    <t>Y $55,000</t>
  </si>
  <si>
    <t>Regional OPPA Staff</t>
  </si>
  <si>
    <t>Local Public Health Department and Tribal Contract Monitors</t>
  </si>
  <si>
    <t>Agcy No</t>
  </si>
  <si>
    <t>County</t>
  </si>
  <si>
    <t>Reg</t>
  </si>
  <si>
    <t>Agency</t>
  </si>
  <si>
    <t>LPHD Level</t>
  </si>
  <si>
    <t>Perinatal Hepatitis B</t>
  </si>
  <si>
    <t>SNAP-ED (LHDs on WIC contract)</t>
  </si>
  <si>
    <t xml:space="preserve">HIV/AIDS Prevention &amp; Linkage (PS County) </t>
  </si>
  <si>
    <t>Ryan White</t>
  </si>
  <si>
    <t>ADAMS</t>
  </si>
  <si>
    <t>S</t>
  </si>
  <si>
    <t>Adams County Public Health Department</t>
  </si>
  <si>
    <t>OUTAGAMIE</t>
  </si>
  <si>
    <t>NE</t>
  </si>
  <si>
    <t>Appleton City Health Department</t>
  </si>
  <si>
    <t>ASHLAND</t>
  </si>
  <si>
    <t>Ashland County Health &amp; Human Services Department</t>
  </si>
  <si>
    <t>BARRON</t>
  </si>
  <si>
    <t>W</t>
  </si>
  <si>
    <t>Barron County Health and Human Services Department</t>
  </si>
  <si>
    <t>BAYFIELD</t>
  </si>
  <si>
    <t>Bayfield County Health Department</t>
  </si>
  <si>
    <t>DANE</t>
  </si>
  <si>
    <t>Board of Health for Madison and Dane County on behalf of Public Health Madison and Dane County</t>
  </si>
  <si>
    <t>BROWN</t>
  </si>
  <si>
    <t>Brown County Health Department</t>
  </si>
  <si>
    <t>BUFFALO</t>
  </si>
  <si>
    <t>BURNETT</t>
  </si>
  <si>
    <t>Burnett County Department of Health &amp; Human Services</t>
  </si>
  <si>
    <t>CALUMET</t>
  </si>
  <si>
    <t>Calumet County Health Division</t>
  </si>
  <si>
    <t>RACINE</t>
  </si>
  <si>
    <t>SE</t>
  </si>
  <si>
    <t>CHIPPEWA</t>
  </si>
  <si>
    <t>CLARK</t>
  </si>
  <si>
    <t>Clark County Health Department</t>
  </si>
  <si>
    <t>COLUMBIA</t>
  </si>
  <si>
    <t>Columbia County Division of Health</t>
  </si>
  <si>
    <t>CRAWFORD</t>
  </si>
  <si>
    <t>Crawford County Public Health</t>
  </si>
  <si>
    <t>MILWAUKEE</t>
  </si>
  <si>
    <t>Cudahy Health Department</t>
  </si>
  <si>
    <t>De Pere Department of Public Health</t>
  </si>
  <si>
    <t>DODGE</t>
  </si>
  <si>
    <t>Dodge County Human Services &amp; Health Department</t>
  </si>
  <si>
    <t>DOOR</t>
  </si>
  <si>
    <t>Door County Health Department</t>
  </si>
  <si>
    <t>DOUGLAS</t>
  </si>
  <si>
    <t>Douglas County Department of Health &amp; Human Services</t>
  </si>
  <si>
    <t>DUNN</t>
  </si>
  <si>
    <t>Dunn County Health Department</t>
  </si>
  <si>
    <t>EAU CLAIRE</t>
  </si>
  <si>
    <t>Eau Claire City/County Health Department</t>
  </si>
  <si>
    <t>FLORENCE</t>
  </si>
  <si>
    <t>Florence County Health Department</t>
  </si>
  <si>
    <t>FOND DU LAC</t>
  </si>
  <si>
    <t>Fond du Lac County Health Department</t>
  </si>
  <si>
    <t>FOREST</t>
  </si>
  <si>
    <t>Forest County Health Department</t>
  </si>
  <si>
    <t>Franklin Health Department</t>
  </si>
  <si>
    <t>GRANT</t>
  </si>
  <si>
    <t>Grant County Health Department</t>
  </si>
  <si>
    <t>GREEN</t>
  </si>
  <si>
    <t>Green County Health Department</t>
  </si>
  <si>
    <t>GREEN LAKE</t>
  </si>
  <si>
    <t>Green Lake County Department of Health &amp; Human Services</t>
  </si>
  <si>
    <t>Greendale Health Department</t>
  </si>
  <si>
    <t>Greenfield Health Department</t>
  </si>
  <si>
    <t>Hales Corners Health Department</t>
  </si>
  <si>
    <t>IOWA</t>
  </si>
  <si>
    <t>Iowa County Health Department</t>
  </si>
  <si>
    <t>IRON</t>
  </si>
  <si>
    <t>Iron County Health Department</t>
  </si>
  <si>
    <t>JACKSON</t>
  </si>
  <si>
    <t>Jackson County Health &amp; Human Services Department</t>
  </si>
  <si>
    <t>JEFFERSON</t>
  </si>
  <si>
    <t>Jefferson County Health Department</t>
  </si>
  <si>
    <t>JUNEAU</t>
  </si>
  <si>
    <t>Juneau County Health Department</t>
  </si>
  <si>
    <t>KENOSHA</t>
  </si>
  <si>
    <t>Kenosha County Division of Health</t>
  </si>
  <si>
    <t>KEWAUNEE</t>
  </si>
  <si>
    <t>LA CROSSE</t>
  </si>
  <si>
    <t>La Crosse County Health Department</t>
  </si>
  <si>
    <t>LAFAYETTE</t>
  </si>
  <si>
    <t>Lafayette County Health Department</t>
  </si>
  <si>
    <t>LANGLADE</t>
  </si>
  <si>
    <t>Langlade County Health Department</t>
  </si>
  <si>
    <t>LINCOLN</t>
  </si>
  <si>
    <t>Lincoln County Health Department</t>
  </si>
  <si>
    <t>MANITOWOC</t>
  </si>
  <si>
    <t>Manitowoc County Health Department</t>
  </si>
  <si>
    <t>MARATHON</t>
  </si>
  <si>
    <t>Marathon County Health Department</t>
  </si>
  <si>
    <t>MARINETTE</t>
  </si>
  <si>
    <t>Marinette County Health Department</t>
  </si>
  <si>
    <t>MARQUETTE</t>
  </si>
  <si>
    <t>Marquette County Health Department</t>
  </si>
  <si>
    <t>WINNEBAGO</t>
  </si>
  <si>
    <t>Menasha  Health Department</t>
  </si>
  <si>
    <t>Milwaukee City Health Department</t>
  </si>
  <si>
    <t>MONROE</t>
  </si>
  <si>
    <t>Monroe County Health Department</t>
  </si>
  <si>
    <t>North Shore Health Department</t>
  </si>
  <si>
    <t>Oak Creek Health Department</t>
  </si>
  <si>
    <t>OCONTO</t>
  </si>
  <si>
    <t>ONEIDA</t>
  </si>
  <si>
    <t>Oneida County Health Department</t>
  </si>
  <si>
    <t>PEPIN</t>
  </si>
  <si>
    <t>Pepin County Health Department</t>
  </si>
  <si>
    <t>PIERCE</t>
  </si>
  <si>
    <t>Pierce County Health Department</t>
  </si>
  <si>
    <t>POLK</t>
  </si>
  <si>
    <t>Polk County Health Department</t>
  </si>
  <si>
    <t>PORTAGE</t>
  </si>
  <si>
    <t>Portage County Health &amp; Human Services Department</t>
  </si>
  <si>
    <t>PRICE</t>
  </si>
  <si>
    <t>Price County Health and Human Services</t>
  </si>
  <si>
    <t>Racine City Health Department</t>
  </si>
  <si>
    <t>RICHLAND</t>
  </si>
  <si>
    <t>ROCK</t>
  </si>
  <si>
    <t>Rock County Public Health Department</t>
  </si>
  <si>
    <t>RUSK</t>
  </si>
  <si>
    <t>SAUK</t>
  </si>
  <si>
    <t>Sauk County Public Health Department</t>
  </si>
  <si>
    <t>SAWYER</t>
  </si>
  <si>
    <t>SHAWANO</t>
  </si>
  <si>
    <t>Shawano County Health Department</t>
  </si>
  <si>
    <t>SHEBOYGAN</t>
  </si>
  <si>
    <t>South Milwaukee Health Department</t>
  </si>
  <si>
    <t>ST CROIX</t>
  </si>
  <si>
    <t>St Francis Health Department</t>
  </si>
  <si>
    <t>TAYLOR</t>
  </si>
  <si>
    <t>Taylor County Health Department</t>
  </si>
  <si>
    <t>TREMPEALEAU</t>
  </si>
  <si>
    <t>Trempealeau County Health Department</t>
  </si>
  <si>
    <t>VERNON</t>
  </si>
  <si>
    <t>Vernon County Health Department</t>
  </si>
  <si>
    <t>VILAS</t>
  </si>
  <si>
    <t>WALWORTH</t>
  </si>
  <si>
    <t>Walworth County Health Department</t>
  </si>
  <si>
    <t>WASHBURN</t>
  </si>
  <si>
    <t>OZAUKEE</t>
  </si>
  <si>
    <t>Watertown Department of Public Health</t>
  </si>
  <si>
    <t>WAUKESHA</t>
  </si>
  <si>
    <t>Waukesha County Public Health Department</t>
  </si>
  <si>
    <t>WAUPACA</t>
  </si>
  <si>
    <t>WAUSHARA</t>
  </si>
  <si>
    <t>Waushara County Health Department</t>
  </si>
  <si>
    <t>Wauwatosa Health Department</t>
  </si>
  <si>
    <t>West Allis Health Department</t>
  </si>
  <si>
    <t>Winnebago County Health Department</t>
  </si>
  <si>
    <t>WOOD</t>
  </si>
  <si>
    <t>Wood County Health Department</t>
  </si>
  <si>
    <t>TRIBE</t>
  </si>
  <si>
    <t>Bad River Tribe</t>
  </si>
  <si>
    <t>Forest County Potawatomi  Tribe</t>
  </si>
  <si>
    <t>Ho-Chunk Tribe</t>
  </si>
  <si>
    <t>Lac Courtes Oreilles Tribe</t>
  </si>
  <si>
    <t>Lac Du Flambeau Tribe</t>
  </si>
  <si>
    <t>Menominee Tribe</t>
  </si>
  <si>
    <t>Oneida Tribe</t>
  </si>
  <si>
    <t>Red Cliff Tribe</t>
  </si>
  <si>
    <t>Sokaogon Tribe</t>
  </si>
  <si>
    <t>St. Croix Tribe</t>
  </si>
  <si>
    <t>Stockbridge Munsee Tribe</t>
  </si>
  <si>
    <t>GLITC</t>
  </si>
  <si>
    <t>Grid Tab:</t>
  </si>
  <si>
    <r>
      <t xml:space="preserve">Verify the </t>
    </r>
    <r>
      <rPr>
        <b/>
        <sz val="11"/>
        <color theme="1"/>
        <rFont val="Calibri"/>
        <family val="2"/>
        <scheme val="minor"/>
      </rPr>
      <t>Profile ID</t>
    </r>
    <r>
      <rPr>
        <sz val="11"/>
        <color theme="1"/>
        <rFont val="Calibri"/>
        <family val="2"/>
        <scheme val="minor"/>
      </rPr>
      <t xml:space="preserve">(s) for your program. If multiple, separate with a comma, if corresponding Tribal funding also issued by the program, separate with </t>
    </r>
    <r>
      <rPr>
        <b/>
        <sz val="11"/>
        <color theme="1"/>
        <rFont val="Calibri"/>
        <family val="2"/>
        <scheme val="minor"/>
      </rPr>
      <t>/</t>
    </r>
  </si>
  <si>
    <t>2022 Total Amount Allocated</t>
  </si>
  <si>
    <t>2022 Amount Allocated to LPHDs</t>
  </si>
  <si>
    <t>Change from 2022 to 2023</t>
  </si>
  <si>
    <r>
      <t xml:space="preserve">Enter the </t>
    </r>
    <r>
      <rPr>
        <b/>
        <sz val="11"/>
        <color theme="1"/>
        <rFont val="Calibri"/>
        <family val="2"/>
        <scheme val="minor"/>
      </rPr>
      <t>Funding Period</t>
    </r>
    <r>
      <rPr>
        <sz val="11"/>
        <color theme="1"/>
        <rFont val="Calibri"/>
        <family val="2"/>
        <scheme val="minor"/>
      </rPr>
      <t xml:space="preserve"> for your program funding</t>
    </r>
  </si>
  <si>
    <r>
      <t xml:space="preserve">Enter the </t>
    </r>
    <r>
      <rPr>
        <b/>
        <sz val="11"/>
        <color theme="1"/>
        <rFont val="Calibri"/>
        <family val="2"/>
        <scheme val="minor"/>
      </rPr>
      <t>2022 Total Amount Allocated</t>
    </r>
  </si>
  <si>
    <r>
      <t xml:space="preserve">Enter the </t>
    </r>
    <r>
      <rPr>
        <b/>
        <sz val="11"/>
        <color theme="1"/>
        <rFont val="Calibri"/>
        <family val="2"/>
        <scheme val="minor"/>
      </rPr>
      <t>2022 Amount Allocated to LPHDs</t>
    </r>
  </si>
  <si>
    <t>2023 Estimated Allocation to LPHDs</t>
  </si>
  <si>
    <r>
      <t xml:space="preserve">Enter the </t>
    </r>
    <r>
      <rPr>
        <b/>
        <sz val="11"/>
        <color theme="1"/>
        <rFont val="Calibri"/>
        <family val="2"/>
        <scheme val="minor"/>
      </rPr>
      <t>2023 Estimated Allocation to LPHDs</t>
    </r>
  </si>
  <si>
    <r>
      <t xml:space="preserve">the </t>
    </r>
    <r>
      <rPr>
        <b/>
        <sz val="11"/>
        <color theme="1"/>
        <rFont val="Calibri"/>
        <family val="2"/>
        <scheme val="minor"/>
      </rPr>
      <t>Change from 2022 to 2023</t>
    </r>
    <r>
      <rPr>
        <sz val="11"/>
        <color theme="1"/>
        <rFont val="Calibri"/>
        <family val="2"/>
        <scheme val="minor"/>
      </rPr>
      <t xml:space="preserve"> will automatically calculate as a percentage (%) (this SHOULD match your reported change that you send via email by 6/24/22)</t>
    </r>
  </si>
  <si>
    <r>
      <t xml:space="preserve">Indicate whether your program uses a </t>
    </r>
    <r>
      <rPr>
        <b/>
        <sz val="11"/>
        <color theme="1"/>
        <rFont val="Calibri"/>
        <family val="2"/>
        <scheme val="minor"/>
      </rPr>
      <t>Formula Driven Allocation</t>
    </r>
    <r>
      <rPr>
        <sz val="11"/>
        <color theme="1"/>
        <rFont val="Calibri"/>
        <family val="2"/>
        <scheme val="minor"/>
      </rPr>
      <t xml:space="preserve"> by entering  Y or N</t>
    </r>
  </si>
  <si>
    <t>Indicate whether your program will be using GAC for negotiations/monitoring (enter Y or N)</t>
  </si>
  <si>
    <t>Mid-Year Review Due Date</t>
  </si>
  <si>
    <t>Mid-Year Review (Y/N)</t>
  </si>
  <si>
    <t>Year-End Review (Y/N)</t>
  </si>
  <si>
    <t>Year-End Review Due Date</t>
  </si>
  <si>
    <r>
      <t xml:space="preserve">If a Mid-Year Review is required, enter deadline for LPHDs to submit  information to Contract Monitor in </t>
    </r>
    <r>
      <rPr>
        <b/>
        <sz val="11"/>
        <color theme="1"/>
        <rFont val="Calibri"/>
        <family val="2"/>
        <scheme val="minor"/>
      </rPr>
      <t xml:space="preserve">Mid-Year Review Due Date </t>
    </r>
    <r>
      <rPr>
        <sz val="11"/>
        <color theme="1"/>
        <rFont val="Calibri"/>
        <family val="2"/>
        <scheme val="minor"/>
      </rPr>
      <t>column.</t>
    </r>
    <r>
      <rPr>
        <b/>
        <sz val="11"/>
        <color theme="1"/>
        <rFont val="Calibri"/>
        <family val="2"/>
        <scheme val="minor"/>
      </rPr>
      <t xml:space="preserve"> If no review needed please enter N/A in the column</t>
    </r>
  </si>
  <si>
    <r>
      <t xml:space="preserve">If a Year-End Review is required, enter deadline for LPHDs to submit  information to Contract Monitor in </t>
    </r>
    <r>
      <rPr>
        <b/>
        <sz val="11"/>
        <color theme="1"/>
        <rFont val="Calibri"/>
        <family val="2"/>
        <scheme val="minor"/>
      </rPr>
      <t xml:space="preserve">Year-End Review Due Date </t>
    </r>
    <r>
      <rPr>
        <sz val="11"/>
        <color theme="1"/>
        <rFont val="Calibri"/>
        <family val="2"/>
        <scheme val="minor"/>
      </rPr>
      <t xml:space="preserve">column. </t>
    </r>
    <r>
      <rPr>
        <b/>
        <sz val="11"/>
        <color theme="1"/>
        <rFont val="Calibri"/>
        <family val="2"/>
        <scheme val="minor"/>
      </rPr>
      <t>If no review needed please enter N/A in the column</t>
    </r>
  </si>
  <si>
    <r>
      <t xml:space="preserve">Enter the </t>
    </r>
    <r>
      <rPr>
        <b/>
        <sz val="11"/>
        <color theme="1"/>
        <rFont val="Calibri"/>
        <family val="2"/>
        <scheme val="minor"/>
      </rPr>
      <t>Program Manager</t>
    </r>
    <r>
      <rPr>
        <sz val="11"/>
        <color theme="1"/>
        <rFont val="Calibri"/>
        <family val="2"/>
        <scheme val="minor"/>
      </rPr>
      <t xml:space="preserve"> name for the funding along with their email address in (). BOO will provide a link for easy access on the final form</t>
    </r>
  </si>
  <si>
    <t>CY23 DPH CONSOLIDATED CONTRACTS GRID</t>
  </si>
  <si>
    <t>Program Manager</t>
  </si>
  <si>
    <t>Contract Monitors Tab:</t>
  </si>
  <si>
    <t xml:space="preserve">For 2023 Consolidated Contracting </t>
  </si>
  <si>
    <r>
      <t xml:space="preserve">Once you have completed the review for your program area, </t>
    </r>
    <r>
      <rPr>
        <b/>
        <sz val="11"/>
        <color theme="1"/>
        <rFont val="Calibri"/>
        <family val="2"/>
        <scheme val="minor"/>
      </rPr>
      <t xml:space="preserve">Save As with the name of your Program </t>
    </r>
    <r>
      <rPr>
        <sz val="11"/>
        <color theme="1"/>
        <rFont val="Calibri"/>
        <family val="2"/>
        <scheme val="minor"/>
      </rPr>
      <t>and return via email to the address below</t>
    </r>
  </si>
  <si>
    <t>DHSGACMail@dhs.wisconsin.gov</t>
  </si>
  <si>
    <r>
      <t xml:space="preserve">Find your Program in the headers in Row 3. In the field for EACH AGENCY enter the name of the person responsible for that program for that agency. BOO will provide an email link on the final document. </t>
    </r>
    <r>
      <rPr>
        <b/>
        <sz val="11"/>
        <color theme="1"/>
        <rFont val="Calibri"/>
        <family val="2"/>
        <scheme val="minor"/>
      </rPr>
      <t>If your program does</t>
    </r>
    <r>
      <rPr>
        <sz val="11"/>
        <color theme="1"/>
        <rFont val="Calibri"/>
        <family val="2"/>
        <scheme val="minor"/>
      </rPr>
      <t xml:space="preserve"> </t>
    </r>
    <r>
      <rPr>
        <b/>
        <sz val="11"/>
        <color theme="1"/>
        <rFont val="Calibri"/>
        <family val="2"/>
        <scheme val="minor"/>
      </rPr>
      <t>not fund an agency please enter N/A in the associated column field</t>
    </r>
  </si>
  <si>
    <r>
      <t xml:space="preserve">If your program uses </t>
    </r>
    <r>
      <rPr>
        <b/>
        <sz val="11"/>
        <color theme="1"/>
        <rFont val="Calibri"/>
        <family val="2"/>
        <scheme val="minor"/>
      </rPr>
      <t>Funding Controls</t>
    </r>
    <r>
      <rPr>
        <sz val="11"/>
        <color theme="1"/>
        <rFont val="Calibri"/>
        <family val="2"/>
        <scheme val="minor"/>
      </rPr>
      <t>, please verify/enter in the corresponding field (current entries carried over from last year, update as needed)</t>
    </r>
  </si>
  <si>
    <r>
      <t xml:space="preserve">Verify whether you will be using </t>
    </r>
    <r>
      <rPr>
        <b/>
        <sz val="11"/>
        <color theme="1"/>
        <rFont val="Calibri"/>
        <family val="2"/>
        <scheme val="minor"/>
      </rPr>
      <t>Negotiated Objectives</t>
    </r>
    <r>
      <rPr>
        <sz val="11"/>
        <color theme="1"/>
        <rFont val="Calibri"/>
        <family val="2"/>
        <scheme val="minor"/>
      </rPr>
      <t xml:space="preserve"> in 2023 (Y or N) (current entries carried over from last year, update as needed)</t>
    </r>
  </si>
  <si>
    <r>
      <t xml:space="preserve">Verify whether your program requires a </t>
    </r>
    <r>
      <rPr>
        <b/>
        <sz val="11"/>
        <color theme="1"/>
        <rFont val="Calibri"/>
        <family val="2"/>
        <scheme val="minor"/>
      </rPr>
      <t xml:space="preserve">Mid-Year Review </t>
    </r>
    <r>
      <rPr>
        <sz val="11"/>
        <color theme="1"/>
        <rFont val="Calibri"/>
        <family val="2"/>
        <scheme val="minor"/>
      </rPr>
      <t>(indicated by Y or N) (current entries carried over from last year, update as needed)</t>
    </r>
  </si>
  <si>
    <r>
      <t xml:space="preserve">Verify whether your program requires a </t>
    </r>
    <r>
      <rPr>
        <b/>
        <sz val="11"/>
        <color theme="1"/>
        <rFont val="Calibri"/>
        <family val="2"/>
        <scheme val="minor"/>
      </rPr>
      <t xml:space="preserve">Year-End Review </t>
    </r>
    <r>
      <rPr>
        <sz val="11"/>
        <color theme="1"/>
        <rFont val="Calibri"/>
        <family val="2"/>
        <scheme val="minor"/>
      </rPr>
      <t>(indicated by Y or N) (current entries carried over from last year, update as needed)</t>
    </r>
  </si>
  <si>
    <r>
      <t xml:space="preserve">Verify information in the </t>
    </r>
    <r>
      <rPr>
        <b/>
        <sz val="11"/>
        <color theme="1"/>
        <rFont val="Calibri"/>
        <family val="2"/>
        <scheme val="minor"/>
      </rPr>
      <t>Tracking/Reporting Application/System/ Method column</t>
    </r>
    <r>
      <rPr>
        <sz val="11"/>
        <color theme="1"/>
        <rFont val="Calibri"/>
        <family val="2"/>
        <scheme val="minor"/>
      </rPr>
      <t xml:space="preserve"> (current entries carried forward from last year, update as needed)</t>
    </r>
  </si>
  <si>
    <r>
      <t xml:space="preserve">Verify information in the </t>
    </r>
    <r>
      <rPr>
        <b/>
        <sz val="11"/>
        <color theme="1"/>
        <rFont val="Calibri"/>
        <family val="2"/>
        <scheme val="minor"/>
      </rPr>
      <t xml:space="preserve">Reviews Performed By: </t>
    </r>
    <r>
      <rPr>
        <sz val="11"/>
        <color theme="1"/>
        <rFont val="Calibri"/>
        <family val="2"/>
        <scheme val="minor"/>
      </rPr>
      <t>column (current entries carried forward from last year, update as needed)</t>
    </r>
  </si>
  <si>
    <r>
      <t xml:space="preserve">Verify information in the </t>
    </r>
    <r>
      <rPr>
        <b/>
        <sz val="11"/>
        <color theme="1"/>
        <rFont val="Calibri"/>
        <family val="2"/>
        <scheme val="minor"/>
      </rPr>
      <t xml:space="preserve">Face-to-Face Reviews </t>
    </r>
    <r>
      <rPr>
        <sz val="11"/>
        <color theme="1"/>
        <rFont val="Calibri"/>
        <family val="2"/>
        <scheme val="minor"/>
      </rPr>
      <t>column (current entries carried forward from last year, update as needed)</t>
    </r>
  </si>
  <si>
    <r>
      <rPr>
        <sz val="11"/>
        <color theme="1"/>
        <rFont val="Calibri"/>
        <family val="2"/>
        <scheme val="minor"/>
      </rPr>
      <t xml:space="preserve">Verify the </t>
    </r>
    <r>
      <rPr>
        <b/>
        <sz val="11"/>
        <color theme="1"/>
        <rFont val="Calibri"/>
        <family val="2"/>
        <scheme val="minor"/>
      </rPr>
      <t>Funding Source</t>
    </r>
    <r>
      <rPr>
        <sz val="11"/>
        <color theme="1"/>
        <rFont val="Calibri"/>
        <family val="2"/>
        <scheme val="minor"/>
      </rPr>
      <t xml:space="preserve"> (FED or GPR)</t>
    </r>
    <r>
      <rPr>
        <b/>
        <sz val="11"/>
        <color theme="1"/>
        <rFont val="Calibri"/>
        <family val="2"/>
        <scheme val="minor"/>
      </rPr>
      <t xml:space="preserve"> </t>
    </r>
    <r>
      <rPr>
        <sz val="11"/>
        <color theme="1"/>
        <rFont val="Calibri"/>
        <family val="2"/>
        <scheme val="minor"/>
      </rPr>
      <t>update as needed</t>
    </r>
  </si>
  <si>
    <t>WWWP (Wisconsin Well Woman Program)</t>
  </si>
  <si>
    <t>CYSHCN (Children &amp; Youth with Special Health Care Needs)</t>
  </si>
  <si>
    <t>Racine County Health Department</t>
  </si>
  <si>
    <t xml:space="preserve">Chippewa County Department of Public Health </t>
  </si>
  <si>
    <t>TEFAP (The Emergency Food Assistance Program)</t>
  </si>
  <si>
    <t>MCH (Maternal Child Health)</t>
  </si>
  <si>
    <t>WI Wins</t>
  </si>
  <si>
    <t>WIC (Women Infants Children)</t>
  </si>
  <si>
    <t>Washburn County Health Department</t>
  </si>
  <si>
    <t>Waupaca County Health &amp; Human Services</t>
  </si>
  <si>
    <t>Washington-Ozaukee County Public Health Department</t>
  </si>
  <si>
    <t>St Croix County Health &amp; Human Services</t>
  </si>
  <si>
    <t>Sheboygan County Health &amp; Human Services</t>
  </si>
  <si>
    <t>Rusk County Health &amp; Human Services</t>
  </si>
  <si>
    <t>Sawyer County Health &amp; Human Services</t>
  </si>
  <si>
    <t>Vilas County Public Health Department</t>
  </si>
  <si>
    <t xml:space="preserve">Richland County Health &amp; Human Services </t>
  </si>
  <si>
    <t>Outagamie County Health &amp; Human Services</t>
  </si>
  <si>
    <t>Oconto County Department of Health &amp; Human Services</t>
  </si>
  <si>
    <t>Kewaunee County Public Health Department</t>
  </si>
  <si>
    <t xml:space="preserve">Buffalo County Health &amp; Human Services </t>
  </si>
  <si>
    <t>HPP (Hospital Preparedness Program)</t>
  </si>
  <si>
    <t>PHEP (Public Health Emergency Preparedness)</t>
  </si>
  <si>
    <t>2023 Tribal Allocation (Y/N)</t>
  </si>
  <si>
    <r>
      <t xml:space="preserve">If your program has a </t>
    </r>
    <r>
      <rPr>
        <b/>
        <sz val="11"/>
        <color theme="1"/>
        <rFont val="Calibri"/>
        <family val="2"/>
        <scheme val="minor"/>
      </rPr>
      <t>2023 Tribal Allocation</t>
    </r>
    <r>
      <rPr>
        <sz val="11"/>
        <color theme="1"/>
        <rFont val="Calibri"/>
        <family val="2"/>
        <scheme val="minor"/>
      </rPr>
      <t>, verify the Y or N (held over from 2022) as well as the associated dollar amount, update as needed</t>
    </r>
  </si>
  <si>
    <t>(Note:  The Department’s Tribal Affairs Office takes the lead for all prepacket creation for tribal contracts.)</t>
  </si>
  <si>
    <t>GAC (Grants and Contracts)</t>
  </si>
  <si>
    <t>GAC/SPHERE (Secure Public Health Electronic Record Environment)</t>
  </si>
  <si>
    <t>Funding Source*</t>
  </si>
  <si>
    <r>
      <t xml:space="preserve">* </t>
    </r>
    <r>
      <rPr>
        <b/>
        <sz val="11"/>
        <color theme="1"/>
        <rFont val="Calibri Light"/>
        <family val="2"/>
        <scheme val="major"/>
      </rPr>
      <t>FED</t>
    </r>
    <r>
      <rPr>
        <sz val="11"/>
        <color theme="1"/>
        <rFont val="Calibri Light"/>
        <family val="1"/>
        <scheme val="major"/>
      </rPr>
      <t xml:space="preserve">= Federal, </t>
    </r>
    <r>
      <rPr>
        <b/>
        <sz val="11"/>
        <color theme="1"/>
        <rFont val="Calibri Light"/>
        <family val="2"/>
        <scheme val="major"/>
      </rPr>
      <t>GPR</t>
    </r>
    <r>
      <rPr>
        <sz val="11"/>
        <color theme="1"/>
        <rFont val="Calibri Light"/>
        <family val="1"/>
        <scheme val="major"/>
      </rPr>
      <t>= WI General Purpose Revenue</t>
    </r>
  </si>
  <si>
    <t>Estimated Agency Time per Review Meeting</t>
  </si>
  <si>
    <r>
      <t xml:space="preserve">Verify the length of the review meeting with the agency in the </t>
    </r>
    <r>
      <rPr>
        <b/>
        <sz val="11"/>
        <color theme="1"/>
        <rFont val="Calibri"/>
        <family val="2"/>
        <scheme val="minor"/>
      </rPr>
      <t xml:space="preserve">Estimated Agency Time per Review Meeting </t>
    </r>
    <r>
      <rPr>
        <sz val="11"/>
        <color theme="1"/>
        <rFont val="Calibri"/>
        <family val="2"/>
        <scheme val="minor"/>
      </rPr>
      <t>column (current entries carried forward from last year, update as needed to reflect the time for the review meeting ONLY)</t>
    </r>
  </si>
  <si>
    <t>01/01/2023-12/31/2023</t>
  </si>
  <si>
    <t>Jacob Dougherty</t>
  </si>
  <si>
    <t>01/01/23 - 12/31/23</t>
  </si>
  <si>
    <t>Liz Truslow-Evans</t>
  </si>
  <si>
    <t>Jeff Raiche-Gill</t>
  </si>
  <si>
    <t>Kim Schneider</t>
  </si>
  <si>
    <t>Maeve Pell</t>
  </si>
  <si>
    <t>9/1/22-8/31/23</t>
  </si>
  <si>
    <t>Cristine Rameker</t>
  </si>
  <si>
    <t>Environmental Public Health Tracking</t>
  </si>
  <si>
    <t>8/1/2022-7/31/2023</t>
  </si>
  <si>
    <t>Reports emailed</t>
  </si>
  <si>
    <t>Environmental Public Health Tracking staff</t>
  </si>
  <si>
    <t>Jenny Camponeschi</t>
  </si>
  <si>
    <t>Environmental Public Health Tracking Program</t>
  </si>
  <si>
    <t>Jennifer Camponeschi</t>
  </si>
  <si>
    <t>Chronic Disease 2109</t>
  </si>
  <si>
    <t>8/31/2022-8/30/2023</t>
  </si>
  <si>
    <t xml:space="preserve">Monthy Phone Call and Reports </t>
  </si>
  <si>
    <t xml:space="preserve">Mary Pesik </t>
  </si>
  <si>
    <t>7/1/2022 to 6/30/2023</t>
  </si>
  <si>
    <t>Y $297,557</t>
  </si>
  <si>
    <t>ORR (Operational Readiness Review), CPG (Capabilities Planning Guide), Contract Deliverables &amp; Attendance at Exercises</t>
  </si>
  <si>
    <t>ORR (Operational Readiness Review) &amp; POD (Point of Dispensing)</t>
  </si>
  <si>
    <t>Jessica Maloney</t>
  </si>
  <si>
    <t>01/01/2023-12/30/2023</t>
  </si>
  <si>
    <t>7/1/22-6/30/23</t>
  </si>
  <si>
    <t>Gale Johnson</t>
  </si>
  <si>
    <t xml:space="preserve">Gale Johnson </t>
  </si>
  <si>
    <t>07/01/22-06/30/23</t>
  </si>
  <si>
    <t>WIR (Wisconsin Immunization Records) and  School/Childcare data</t>
  </si>
  <si>
    <t>1-2 hours</t>
  </si>
  <si>
    <t>Stephanie Schauer</t>
  </si>
  <si>
    <t>Wilmot Valhmu</t>
  </si>
  <si>
    <t>Susan Nelson</t>
  </si>
  <si>
    <t>Christie Larmie</t>
  </si>
  <si>
    <t>Shayna Nickell</t>
  </si>
  <si>
    <t>Monica Thakur</t>
  </si>
  <si>
    <t>Preventive Health and Health Services (PHHS)</t>
  </si>
  <si>
    <t>10/01/2021-09/30/2023</t>
  </si>
  <si>
    <t>Email, Conversation, CARS</t>
  </si>
  <si>
    <t xml:space="preserve">Angela Nimsgern </t>
  </si>
  <si>
    <t>Kaleen Kahl</t>
  </si>
  <si>
    <t>Jim Lawrence</t>
  </si>
  <si>
    <t>Emily Wievel</t>
  </si>
  <si>
    <t>Janet Kazmierczak</t>
  </si>
  <si>
    <t>Deb Heim</t>
  </si>
  <si>
    <t>Char Ahrens</t>
  </si>
  <si>
    <t>10/1/22 - 9/30/23</t>
  </si>
  <si>
    <t>Anthony Zech</t>
  </si>
  <si>
    <r>
      <t xml:space="preserve">Anthony Zech </t>
    </r>
    <r>
      <rPr>
        <sz val="9"/>
        <color theme="10"/>
        <rFont val="Calibri"/>
        <family val="2"/>
        <scheme val="minor"/>
      </rPr>
      <t>- Part on WIC, part SNAP-Ed, separate contract</t>
    </r>
  </si>
  <si>
    <t>Rosecky, Mary</t>
  </si>
  <si>
    <t>Ludlum,Leah</t>
  </si>
  <si>
    <t>159320/65562,65561,65563; 193002 for MCH Match</t>
  </si>
  <si>
    <t>Leah Ludlum</t>
  </si>
  <si>
    <t>Dave Rozell</t>
  </si>
  <si>
    <t>Web-based reporting</t>
  </si>
  <si>
    <t>BCD Fiscal Management Team</t>
  </si>
  <si>
    <t>Matt Wallock</t>
  </si>
  <si>
    <t>Tana Feiner</t>
  </si>
  <si>
    <t>Nancy Michaud</t>
  </si>
  <si>
    <t>Vicki Huntington</t>
  </si>
  <si>
    <t>n</t>
  </si>
  <si>
    <t>Jan., 23</t>
  </si>
  <si>
    <t>July '23</t>
  </si>
  <si>
    <t>1/1/23- 12/31/23</t>
  </si>
  <si>
    <t>1/1/23-12/31/2023</t>
  </si>
  <si>
    <t>Allison Valitchka</t>
  </si>
  <si>
    <t>10/1/2022-9/30/2023</t>
  </si>
  <si>
    <t>Y $10,000</t>
  </si>
  <si>
    <t>Carol Johnson</t>
  </si>
  <si>
    <t>NA</t>
  </si>
  <si>
    <t>V. Huntington</t>
  </si>
  <si>
    <t>Wendy V.Z.</t>
  </si>
  <si>
    <t>Chelsea Onchuck</t>
  </si>
  <si>
    <t>Ashley Schroeder</t>
  </si>
  <si>
    <t>REDCap or Local Information System &amp; CARS</t>
  </si>
  <si>
    <t>159316
191003 Match</t>
  </si>
  <si>
    <t>1/1/2023 -12/31/2023</t>
  </si>
  <si>
    <t>NEW</t>
  </si>
  <si>
    <t>Shuba Samuel</t>
  </si>
  <si>
    <t>Brandon Kufalk</t>
  </si>
  <si>
    <t> Yes, objective based.</t>
  </si>
  <si>
    <t>Preventive Health and Health Services (PHHS) Block Grant</t>
  </si>
  <si>
    <t>Month</t>
  </si>
  <si>
    <t>Due Date</t>
  </si>
  <si>
    <t>Program Name</t>
  </si>
  <si>
    <t>Profile ID</t>
  </si>
  <si>
    <t>October</t>
  </si>
  <si>
    <t>November</t>
  </si>
  <si>
    <t>End of Year</t>
  </si>
  <si>
    <t>Review or Report Type 
(i.e. negotiation, mid-year)</t>
  </si>
  <si>
    <t>December</t>
  </si>
  <si>
    <t>January</t>
  </si>
  <si>
    <t>Mid-Year</t>
  </si>
  <si>
    <t>February</t>
  </si>
  <si>
    <t>March</t>
  </si>
  <si>
    <t>April</t>
  </si>
  <si>
    <t>May</t>
  </si>
  <si>
    <t>June</t>
  </si>
  <si>
    <t>July</t>
  </si>
  <si>
    <t>August</t>
  </si>
  <si>
    <t>September</t>
  </si>
  <si>
    <t>Annual Report</t>
  </si>
  <si>
    <t>Submit to DPH per 140.04(2)(a)</t>
  </si>
  <si>
    <t>Matthew Collie</t>
  </si>
  <si>
    <t>Division of Public Health Grants and Contracting Application webpage</t>
  </si>
  <si>
    <t>The information contained in this calendar provides a general understanding of when actions need to be taken on consolidated contracts listed on the "program grid". You are welcome to download, save, and customize this calendar by including grants and contracts specific to your organization and removing those contracts from this calendar that do not pertain to your department.
A number of programs include standard template objectives on the Division of Public Health Grants and Contracting Application webpage (link below). You can use that site to hyperlink to documents for review of program objectives. When customizing this resource for agency use also consider linking to your agency's specific scope of work documents for each program.
Program managers can provide general information about a program contract. If you have specific questions about your agency's objectives please find contract monitor information on the "contract monitors" tab.</t>
  </si>
  <si>
    <t>4-6 hours one-way travel time and 2-3 hours review time (Note: reviews are conducted quartely but this grid only address mid- and year-end review information)</t>
  </si>
  <si>
    <t>First Quarter</t>
  </si>
  <si>
    <t>159322, 159317, 159327, 152020, 152003, 110128, 159316/191003 Match</t>
  </si>
  <si>
    <t>Third Quarter</t>
  </si>
  <si>
    <t>Natalie Easterday</t>
  </si>
  <si>
    <t>70010/65590</t>
  </si>
  <si>
    <t>N/A (FINAL Funding TBD)</t>
  </si>
  <si>
    <t>Y $520,986</t>
  </si>
  <si>
    <t>TBD</t>
  </si>
  <si>
    <t>N/A (Funding TBD)</t>
  </si>
  <si>
    <t>Y $30,240</t>
  </si>
  <si>
    <t>Y (TBD)</t>
  </si>
  <si>
    <t>Sean Rhee</t>
  </si>
  <si>
    <t>Seung (Sean) Rhee</t>
  </si>
  <si>
    <t>WIC (Womens Infants Children)</t>
  </si>
  <si>
    <t>WIC BFPC (Breastfeeding Peer Counseling)</t>
  </si>
  <si>
    <t>WIC FMNP (Farmer's Market Nutritional Program)</t>
  </si>
  <si>
    <t>WIC TUFTS (Telehealth)</t>
  </si>
  <si>
    <t>WIC CPA (Coverage Pilot Agencies)</t>
  </si>
  <si>
    <t>Public Health Infastructure Grant</t>
  </si>
  <si>
    <t>Notes</t>
  </si>
  <si>
    <t>12/01/2022- 11/30/2023</t>
  </si>
  <si>
    <t>Amy Perkins</t>
  </si>
  <si>
    <t>Funding will be issued on a stand alone agreement.</t>
  </si>
  <si>
    <t>155820/ 65820</t>
  </si>
  <si>
    <t>Maggie Smith</t>
  </si>
  <si>
    <t>Shawn Meyer</t>
  </si>
  <si>
    <t>Ginny Loehr</t>
  </si>
  <si>
    <t>Ludlum Leah</t>
  </si>
  <si>
    <t xml:space="preserve"> Ludlum Leah</t>
  </si>
  <si>
    <t xml:space="preserve">Ginny Loehr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</si>
</sst>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409]d\-mmm;@"/>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Light"/>
      <family val="1"/>
      <scheme val="major"/>
    </font>
    <font>
      <sz val="11"/>
      <color theme="1"/>
      <name val="Calibri Light"/>
      <family val="1"/>
      <scheme val="major"/>
    </font>
    <font>
      <b/>
      <sz val="11"/>
      <color theme="1"/>
      <name val="Calibri Light"/>
      <family val="1"/>
      <scheme val="major"/>
    </font>
    <font>
      <u/>
      <sz val="11"/>
      <color theme="10"/>
      <name val="Calibri"/>
      <family val="2"/>
      <scheme val="minor"/>
    </font>
    <font>
      <sz val="10"/>
      <name val="Arial"/>
      <family val="2"/>
    </font>
    <font>
      <b/>
      <sz val="10"/>
      <name val="Calibri"/>
      <family val="2"/>
      <scheme val="minor"/>
    </font>
    <font>
      <sz val="10"/>
      <name val="Calibri"/>
      <family val="2"/>
      <scheme val="minor"/>
    </font>
    <font>
      <sz val="8"/>
      <name val="Calibri"/>
      <family val="2"/>
      <scheme val="minor"/>
    </font>
    <font>
      <b/>
      <sz val="9"/>
      <name val="Calibri"/>
      <family val="2"/>
      <scheme val="minor"/>
    </font>
    <font>
      <b/>
      <sz val="9"/>
      <color theme="1"/>
      <name val="Calibri"/>
      <family val="2"/>
      <scheme val="minor"/>
    </font>
    <font>
      <sz val="9"/>
      <name val="Calibri"/>
      <family val="2"/>
      <scheme val="minor"/>
    </font>
    <font>
      <u/>
      <sz val="9"/>
      <color theme="10"/>
      <name val="Calibri"/>
      <family val="2"/>
      <scheme val="minor"/>
    </font>
    <font>
      <u/>
      <sz val="8"/>
      <color theme="10"/>
      <name val="Calibri"/>
      <family val="2"/>
      <scheme val="minor"/>
    </font>
    <font>
      <sz val="9"/>
      <color theme="1"/>
      <name val="Calibri"/>
      <family val="2"/>
      <scheme val="minor"/>
    </font>
    <font>
      <sz val="10"/>
      <color theme="1"/>
      <name val="Times New Roman"/>
      <family val="1"/>
    </font>
    <font>
      <b/>
      <sz val="11"/>
      <color theme="1"/>
      <name val="Calibri Light"/>
      <family val="2"/>
      <scheme val="major"/>
    </font>
    <font>
      <sz val="14"/>
      <color theme="1"/>
      <name val="Calibri"/>
      <family val="2"/>
      <scheme val="minor"/>
    </font>
    <font>
      <sz val="14"/>
      <name val="Calibri"/>
      <family val="2"/>
      <scheme val="minor"/>
    </font>
    <font>
      <sz val="14"/>
      <color theme="1"/>
      <name val="Calibri Light"/>
      <family val="1"/>
      <scheme val="major"/>
    </font>
    <font>
      <u/>
      <sz val="16"/>
      <color rgb="FF1A1FDC"/>
      <name val="Calibri"/>
      <family val="2"/>
      <scheme val="minor"/>
    </font>
    <font>
      <sz val="9"/>
      <color theme="10"/>
      <name val="Calibri"/>
      <family val="2"/>
      <scheme val="minor"/>
    </font>
    <font>
      <u/>
      <sz val="9"/>
      <color rgb="FF1A1FDC"/>
      <name val="Calibri"/>
      <family val="2"/>
      <scheme val="minor"/>
    </font>
    <font>
      <u/>
      <sz val="9"/>
      <color rgb="FF2328E5"/>
      <name val="Calibri"/>
      <family val="2"/>
      <scheme val="minor"/>
    </font>
    <font>
      <u/>
      <sz val="9"/>
      <color theme="4" tint="-0.249977111117893"/>
      <name val="Calibri"/>
      <family val="2"/>
      <scheme val="minor"/>
    </font>
    <font>
      <u/>
      <sz val="14"/>
      <color rgb="FF1A1FDC"/>
      <name val="Calibri"/>
      <family val="2"/>
      <scheme val="minor"/>
    </font>
    <font>
      <sz val="11"/>
      <color rgb="FF1A1FDC"/>
      <name val="Calibri"/>
      <family val="2"/>
      <scheme val="minor"/>
    </font>
    <font>
      <u/>
      <sz val="9"/>
      <name val="Calibri"/>
      <family val="2"/>
      <scheme val="minor"/>
    </font>
    <font>
      <u/>
      <sz val="8"/>
      <name val="Calibri"/>
      <family val="2"/>
      <scheme val="minor"/>
    </font>
    <font>
      <u/>
      <sz val="16"/>
      <color theme="10"/>
      <name val="Calibri"/>
      <family val="2"/>
      <scheme val="minor"/>
    </font>
    <font>
      <sz val="9"/>
      <color indexed="81"/>
      <name val="Tahoma"/>
      <charset val="1"/>
    </font>
    <font>
      <b/>
      <sz val="9"/>
      <color indexed="81"/>
      <name val="Tahoma"/>
      <charset val="1"/>
    </font>
  </fonts>
  <fills count="10">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
      <patternFill patternType="solid">
        <fgColor theme="2"/>
        <bgColor indexed="64"/>
      </patternFill>
    </fill>
    <fill>
      <patternFill patternType="solid">
        <fgColor theme="8" tint="0.39997558519241921"/>
        <bgColor indexed="64"/>
      </patternFill>
    </fill>
  </fills>
  <borders count="27">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0" fontId="7" fillId="0" borderId="0"/>
  </cellStyleXfs>
  <cellXfs count="216">
    <xf numFmtId="0" fontId="0" fillId="0" borderId="0" xfId="0"/>
    <xf numFmtId="0" fontId="4" fillId="0" borderId="0" xfId="0" applyFont="1"/>
    <xf numFmtId="0" fontId="4" fillId="0" borderId="0" xfId="0" applyFont="1" applyAlignment="1">
      <alignment horizontal="center"/>
    </xf>
    <xf numFmtId="6" fontId="4" fillId="0" borderId="0" xfId="0" applyNumberFormat="1" applyFont="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6" fontId="2" fillId="0" borderId="2" xfId="0" applyNumberFormat="1" applyFont="1" applyBorder="1" applyAlignment="1">
      <alignment horizontal="center" vertical="center" wrapText="1"/>
    </xf>
    <xf numFmtId="9" fontId="0" fillId="0" borderId="4" xfId="1" applyFont="1" applyFill="1" applyBorder="1" applyAlignment="1">
      <alignment horizontal="center" vertical="center" wrapText="1"/>
    </xf>
    <xf numFmtId="0" fontId="0" fillId="0" borderId="7" xfId="0" applyBorder="1" applyAlignment="1">
      <alignment vertical="center" wrapText="1"/>
    </xf>
    <xf numFmtId="0" fontId="0" fillId="0" borderId="8" xfId="0" applyBorder="1" applyAlignment="1">
      <alignment horizontal="center" vertical="center" wrapText="1"/>
    </xf>
    <xf numFmtId="164" fontId="0" fillId="0" borderId="8" xfId="0" applyNumberFormat="1" applyBorder="1" applyAlignment="1">
      <alignment horizontal="center" vertical="center" wrapText="1"/>
    </xf>
    <xf numFmtId="6" fontId="0" fillId="0" borderId="8" xfId="0" applyNumberFormat="1" applyBorder="1" applyAlignment="1">
      <alignment horizontal="center" vertical="center" wrapText="1"/>
    </xf>
    <xf numFmtId="0" fontId="4" fillId="0" borderId="9" xfId="0" applyFont="1" applyBorder="1"/>
    <xf numFmtId="0" fontId="4" fillId="4" borderId="9" xfId="0" applyFont="1" applyFill="1" applyBorder="1"/>
    <xf numFmtId="0" fontId="4" fillId="5" borderId="0" xfId="0" applyFont="1" applyFill="1"/>
    <xf numFmtId="0" fontId="5" fillId="0" borderId="0" xfId="0" applyFont="1" applyAlignment="1">
      <alignment horizontal="center"/>
    </xf>
    <xf numFmtId="6" fontId="5" fillId="0" borderId="0" xfId="0" applyNumberFormat="1" applyFont="1" applyAlignment="1">
      <alignment horizontal="center"/>
    </xf>
    <xf numFmtId="0" fontId="5" fillId="0" borderId="0" xfId="0" applyFont="1" applyAlignment="1">
      <alignment horizontal="center"/>
    </xf>
    <xf numFmtId="0" fontId="9" fillId="0" borderId="0" xfId="3" applyFont="1" applyAlignment="1">
      <alignment horizontal="center"/>
    </xf>
    <xf numFmtId="0" fontId="9" fillId="0" borderId="0" xfId="3" applyFont="1"/>
    <xf numFmtId="0" fontId="13" fillId="0" borderId="0" xfId="3" applyFont="1" applyAlignment="1">
      <alignment horizontal="center"/>
    </xf>
    <xf numFmtId="0" fontId="13" fillId="0" borderId="11" xfId="3" applyFont="1" applyBorder="1" applyAlignment="1">
      <alignment horizontal="center" wrapText="1"/>
    </xf>
    <xf numFmtId="0" fontId="13" fillId="0" borderId="11" xfId="3" applyFont="1" applyBorder="1" applyAlignment="1">
      <alignment wrapText="1"/>
    </xf>
    <xf numFmtId="0" fontId="11" fillId="0" borderId="11" xfId="3" applyFont="1" applyBorder="1" applyAlignment="1">
      <alignment wrapText="1"/>
    </xf>
    <xf numFmtId="0" fontId="14" fillId="2" borderId="11" xfId="2" applyFont="1" applyFill="1" applyBorder="1" applyAlignment="1">
      <alignment horizontal="center"/>
    </xf>
    <xf numFmtId="0" fontId="14" fillId="0" borderId="11" xfId="2" applyFont="1" applyFill="1" applyBorder="1" applyAlignment="1">
      <alignment horizontal="center"/>
    </xf>
    <xf numFmtId="0" fontId="13" fillId="0" borderId="11" xfId="3" applyFont="1" applyBorder="1" applyAlignment="1">
      <alignment horizontal="center"/>
    </xf>
    <xf numFmtId="0" fontId="13" fillId="0" borderId="0" xfId="3" applyFont="1"/>
    <xf numFmtId="0" fontId="14" fillId="0" borderId="11" xfId="2" applyFont="1" applyFill="1" applyBorder="1" applyAlignment="1">
      <alignment horizontal="center" wrapText="1"/>
    </xf>
    <xf numFmtId="0" fontId="13" fillId="0" borderId="11" xfId="3" applyFont="1" applyBorder="1"/>
    <xf numFmtId="0" fontId="11" fillId="0" borderId="11" xfId="3" applyFont="1" applyBorder="1"/>
    <xf numFmtId="0" fontId="13" fillId="0" borderId="11" xfId="3" applyFont="1" applyBorder="1" applyAlignment="1">
      <alignment horizontal="left" wrapText="1"/>
    </xf>
    <xf numFmtId="0" fontId="13" fillId="0" borderId="0" xfId="3" applyFont="1" applyAlignment="1">
      <alignment wrapText="1"/>
    </xf>
    <xf numFmtId="0" fontId="16" fillId="2" borderId="11" xfId="0" applyFont="1" applyFill="1" applyBorder="1" applyAlignment="1">
      <alignment horizontal="center"/>
    </xf>
    <xf numFmtId="0" fontId="13" fillId="2" borderId="11" xfId="3" applyFont="1" applyFill="1" applyBorder="1"/>
    <xf numFmtId="0" fontId="13" fillId="2" borderId="11" xfId="0" applyFont="1" applyFill="1" applyBorder="1" applyAlignment="1">
      <alignment horizontal="center"/>
    </xf>
    <xf numFmtId="0" fontId="0" fillId="6" borderId="0" xfId="0" applyFill="1"/>
    <xf numFmtId="0" fontId="2" fillId="6" borderId="0" xfId="0" applyFont="1" applyFill="1"/>
    <xf numFmtId="0" fontId="2" fillId="0" borderId="0" xfId="0" applyFont="1" applyFill="1"/>
    <xf numFmtId="0" fontId="0" fillId="0" borderId="0" xfId="0" applyFill="1"/>
    <xf numFmtId="0" fontId="6" fillId="0" borderId="0" xfId="2"/>
    <xf numFmtId="0" fontId="17" fillId="0" borderId="0" xfId="0" applyFont="1" applyAlignment="1">
      <alignment horizontal="left" vertical="center" indent="2"/>
    </xf>
    <xf numFmtId="0" fontId="19" fillId="0" borderId="5" xfId="0" applyFont="1" applyBorder="1" applyAlignment="1">
      <alignment horizontal="center" vertical="center" wrapText="1"/>
    </xf>
    <xf numFmtId="164" fontId="19" fillId="0" borderId="5" xfId="0" applyNumberFormat="1" applyFont="1" applyBorder="1" applyAlignment="1">
      <alignment horizontal="center" vertical="center" wrapText="1"/>
    </xf>
    <xf numFmtId="6" fontId="19" fillId="0" borderId="5" xfId="0" applyNumberFormat="1" applyFont="1" applyBorder="1" applyAlignment="1">
      <alignment horizontal="center" vertical="center" wrapText="1"/>
    </xf>
    <xf numFmtId="9" fontId="19" fillId="0" borderId="4" xfId="1" applyFont="1" applyFill="1" applyBorder="1" applyAlignment="1">
      <alignment horizontal="center" vertical="center" wrapText="1"/>
    </xf>
    <xf numFmtId="0" fontId="19" fillId="0" borderId="10" xfId="0" applyFont="1" applyBorder="1" applyAlignment="1">
      <alignment horizontal="center" vertical="center" wrapText="1"/>
    </xf>
    <xf numFmtId="0" fontId="19" fillId="0" borderId="3" xfId="0" applyFont="1" applyBorder="1" applyAlignment="1">
      <alignment horizontal="center" vertical="center" wrapText="1"/>
    </xf>
    <xf numFmtId="14" fontId="19" fillId="0" borderId="5" xfId="0" applyNumberFormat="1" applyFont="1" applyBorder="1" applyAlignment="1">
      <alignment horizontal="center" vertical="center" wrapText="1"/>
    </xf>
    <xf numFmtId="0" fontId="19" fillId="0" borderId="6" xfId="0" applyFont="1" applyBorder="1" applyAlignment="1">
      <alignment vertical="center" wrapText="1"/>
    </xf>
    <xf numFmtId="0" fontId="19" fillId="0" borderId="4" xfId="0" applyFont="1" applyBorder="1" applyAlignment="1">
      <alignment horizontal="center" vertical="center" wrapText="1"/>
    </xf>
    <xf numFmtId="164" fontId="19" fillId="0" borderId="4" xfId="0" applyNumberFormat="1" applyFont="1" applyBorder="1" applyAlignment="1">
      <alignment horizontal="center" vertical="center" wrapText="1"/>
    </xf>
    <xf numFmtId="6" fontId="19" fillId="0" borderId="4" xfId="0" applyNumberFormat="1" applyFont="1" applyBorder="1" applyAlignment="1">
      <alignment horizontal="center" vertical="center" wrapText="1"/>
    </xf>
    <xf numFmtId="14" fontId="19" fillId="0" borderId="4" xfId="0" applyNumberFormat="1" applyFont="1" applyBorder="1" applyAlignment="1">
      <alignment horizontal="center" vertical="center" wrapText="1"/>
    </xf>
    <xf numFmtId="0" fontId="19" fillId="0" borderId="2" xfId="0" applyFont="1" applyBorder="1" applyAlignment="1">
      <alignment horizontal="center" vertical="center" wrapText="1"/>
    </xf>
    <xf numFmtId="164" fontId="19" fillId="0" borderId="2" xfId="0" applyNumberFormat="1" applyFont="1" applyBorder="1" applyAlignment="1">
      <alignment horizontal="center" vertical="center" wrapText="1"/>
    </xf>
    <xf numFmtId="6" fontId="19"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19" fillId="0" borderId="1" xfId="0" applyFont="1" applyBorder="1" applyAlignment="1">
      <alignment vertical="center" wrapText="1"/>
    </xf>
    <xf numFmtId="0" fontId="19" fillId="0" borderId="3" xfId="0" applyFont="1" applyBorder="1" applyAlignment="1">
      <alignment vertical="center" wrapText="1"/>
    </xf>
    <xf numFmtId="0" fontId="21" fillId="0" borderId="0" xfId="0" applyFont="1"/>
    <xf numFmtId="0" fontId="21" fillId="5" borderId="0" xfId="0" applyFont="1" applyFill="1"/>
    <xf numFmtId="0" fontId="19" fillId="0" borderId="6" xfId="0" applyFont="1" applyFill="1" applyBorder="1" applyAlignment="1">
      <alignment vertical="center" wrapText="1"/>
    </xf>
    <xf numFmtId="6" fontId="20" fillId="0" borderId="5"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21" fillId="0" borderId="0" xfId="0" applyFont="1" applyAlignment="1">
      <alignment horizontal="center" vertical="center" wrapText="1"/>
    </xf>
    <xf numFmtId="0" fontId="19" fillId="0" borderId="0" xfId="0" applyFont="1"/>
    <xf numFmtId="0" fontId="19" fillId="0" borderId="5" xfId="0" applyFont="1" applyFill="1" applyBorder="1" applyAlignment="1">
      <alignment horizontal="center" vertical="center" wrapText="1"/>
    </xf>
    <xf numFmtId="0" fontId="13" fillId="2" borderId="11" xfId="3" applyFont="1" applyFill="1" applyBorder="1" applyAlignment="1">
      <alignment horizontal="center"/>
    </xf>
    <xf numFmtId="0" fontId="14" fillId="2" borderId="11" xfId="2" applyFont="1" applyFill="1" applyBorder="1" applyAlignment="1">
      <alignment horizontal="center" wrapText="1"/>
    </xf>
    <xf numFmtId="0" fontId="13" fillId="2" borderId="11" xfId="3" applyFont="1" applyFill="1" applyBorder="1" applyAlignment="1">
      <alignment horizontal="center" wrapText="1"/>
    </xf>
    <xf numFmtId="0" fontId="22" fillId="0" borderId="5" xfId="2" applyFont="1" applyBorder="1" applyAlignment="1">
      <alignment horizontal="center" vertical="center" wrapText="1"/>
    </xf>
    <xf numFmtId="0" fontId="22" fillId="0" borderId="5" xfId="2" applyFont="1" applyFill="1" applyBorder="1" applyAlignment="1">
      <alignment horizontal="center" vertical="center" wrapText="1"/>
    </xf>
    <xf numFmtId="0" fontId="21" fillId="3" borderId="0" xfId="0" applyFont="1" applyFill="1"/>
    <xf numFmtId="0" fontId="13" fillId="0" borderId="11" xfId="3" applyFont="1" applyFill="1" applyBorder="1" applyAlignment="1">
      <alignment horizontal="center" wrapText="1"/>
    </xf>
    <xf numFmtId="0" fontId="13" fillId="0" borderId="11" xfId="3" applyFont="1" applyFill="1" applyBorder="1"/>
    <xf numFmtId="0" fontId="13" fillId="0" borderId="11" xfId="3" applyFont="1" applyFill="1" applyBorder="1" applyAlignment="1">
      <alignment horizontal="center"/>
    </xf>
    <xf numFmtId="0" fontId="24" fillId="2" borderId="11" xfId="2" applyFont="1" applyFill="1" applyBorder="1" applyAlignment="1">
      <alignment horizontal="center" wrapText="1"/>
    </xf>
    <xf numFmtId="0" fontId="24" fillId="0" borderId="11" xfId="2" applyFont="1" applyFill="1" applyBorder="1" applyAlignment="1">
      <alignment horizontal="center" wrapText="1"/>
    </xf>
    <xf numFmtId="0" fontId="26" fillId="2" borderId="11" xfId="2" applyFont="1" applyFill="1" applyBorder="1" applyAlignment="1">
      <alignment horizontal="center"/>
    </xf>
    <xf numFmtId="0" fontId="9" fillId="0" borderId="0" xfId="3" applyFont="1" applyFill="1" applyAlignment="1">
      <alignment horizontal="center"/>
    </xf>
    <xf numFmtId="0" fontId="15" fillId="2" borderId="11" xfId="2" applyFont="1" applyFill="1" applyBorder="1" applyAlignment="1">
      <alignment horizontal="center" wrapText="1"/>
    </xf>
    <xf numFmtId="6" fontId="14" fillId="2" borderId="11" xfId="2" applyNumberFormat="1" applyFont="1" applyFill="1" applyBorder="1" applyAlignment="1">
      <alignment horizontal="center" wrapText="1"/>
    </xf>
    <xf numFmtId="0" fontId="10" fillId="0" borderId="0" xfId="3" applyFont="1" applyFill="1" applyAlignment="1">
      <alignment horizontal="center"/>
    </xf>
    <xf numFmtId="0" fontId="9" fillId="0" borderId="0" xfId="3" applyFont="1" applyFill="1"/>
    <xf numFmtId="0" fontId="9" fillId="0" borderId="0" xfId="3" applyFont="1" applyFill="1" applyAlignment="1">
      <alignment horizontal="center" wrapText="1"/>
    </xf>
    <xf numFmtId="0" fontId="22" fillId="0" borderId="4" xfId="2" applyFont="1" applyFill="1" applyBorder="1" applyAlignment="1">
      <alignment horizontal="center" vertical="center" wrapText="1"/>
    </xf>
    <xf numFmtId="0" fontId="27" fillId="0" borderId="4" xfId="2" applyFont="1" applyBorder="1" applyAlignment="1">
      <alignment horizontal="center" vertical="center" wrapText="1"/>
    </xf>
    <xf numFmtId="0" fontId="22" fillId="0" borderId="11" xfId="2" applyFont="1" applyFill="1" applyBorder="1" applyAlignment="1">
      <alignment horizontal="center" vertical="center" wrapText="1"/>
    </xf>
    <xf numFmtId="0" fontId="22" fillId="0" borderId="2" xfId="2" applyFont="1" applyBorder="1" applyAlignment="1">
      <alignment horizontal="center" vertical="center" wrapText="1"/>
    </xf>
    <xf numFmtId="0" fontId="4" fillId="0" borderId="0" xfId="0" applyFont="1"/>
    <xf numFmtId="0" fontId="4" fillId="0" borderId="0" xfId="0" applyFont="1"/>
    <xf numFmtId="0" fontId="22" fillId="0" borderId="8" xfId="2" applyFont="1" applyBorder="1" applyAlignment="1">
      <alignment horizontal="center" vertical="center" wrapText="1"/>
    </xf>
    <xf numFmtId="0" fontId="19"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 fillId="0" borderId="11" xfId="0" applyFont="1" applyBorder="1" applyAlignment="1">
      <alignment horizontal="center" wrapText="1"/>
    </xf>
    <xf numFmtId="0" fontId="2" fillId="8" borderId="11" xfId="0" applyFont="1" applyFill="1" applyBorder="1" applyAlignment="1">
      <alignment horizontal="center" wrapText="1"/>
    </xf>
    <xf numFmtId="165" fontId="0" fillId="8" borderId="11" xfId="0" applyNumberFormat="1" applyFill="1" applyBorder="1" applyAlignment="1">
      <alignment horizontal="center" wrapText="1"/>
    </xf>
    <xf numFmtId="0" fontId="0" fillId="8" borderId="11" xfId="0" applyFill="1" applyBorder="1" applyAlignment="1">
      <alignment horizontal="center" wrapText="1"/>
    </xf>
    <xf numFmtId="0" fontId="0" fillId="0" borderId="0" xfId="0" applyAlignment="1">
      <alignment horizontal="center" wrapText="1"/>
    </xf>
    <xf numFmtId="0" fontId="0" fillId="0" borderId="11" xfId="0" applyBorder="1" applyAlignment="1">
      <alignment horizontal="center" wrapText="1"/>
    </xf>
    <xf numFmtId="14" fontId="0" fillId="0" borderId="11" xfId="0" applyNumberFormat="1" applyBorder="1" applyAlignment="1">
      <alignment horizontal="center" wrapText="1"/>
    </xf>
    <xf numFmtId="0" fontId="0" fillId="0" borderId="11" xfId="0" applyFont="1" applyBorder="1" applyAlignment="1">
      <alignment horizontal="center" wrapText="1"/>
    </xf>
    <xf numFmtId="6" fontId="0" fillId="0" borderId="11" xfId="0" applyNumberFormat="1" applyBorder="1" applyAlignment="1">
      <alignment horizontal="center" wrapText="1"/>
    </xf>
    <xf numFmtId="0" fontId="0" fillId="0" borderId="15" xfId="0" applyBorder="1" applyAlignment="1">
      <alignment vertical="center" wrapText="1"/>
    </xf>
    <xf numFmtId="0" fontId="0" fillId="0" borderId="0" xfId="0" applyBorder="1" applyAlignment="1">
      <alignment vertical="center" wrapText="1"/>
    </xf>
    <xf numFmtId="0" fontId="0" fillId="0" borderId="8" xfId="0" applyBorder="1" applyAlignment="1">
      <alignment vertical="center" wrapText="1"/>
    </xf>
    <xf numFmtId="0" fontId="0" fillId="0" borderId="13" xfId="0" applyBorder="1" applyAlignment="1">
      <alignment vertical="center" wrapText="1"/>
    </xf>
    <xf numFmtId="0" fontId="0" fillId="0" borderId="16" xfId="0" applyBorder="1" applyAlignment="1">
      <alignment vertical="center" wrapText="1"/>
    </xf>
    <xf numFmtId="0" fontId="0" fillId="0" borderId="5" xfId="0" applyBorder="1" applyAlignment="1">
      <alignment vertical="center" wrapText="1"/>
    </xf>
    <xf numFmtId="0" fontId="22" fillId="0" borderId="1" xfId="2" applyFont="1" applyFill="1" applyBorder="1" applyAlignment="1">
      <alignment horizontal="center" vertical="center" wrapText="1"/>
    </xf>
    <xf numFmtId="0" fontId="31" fillId="0" borderId="5" xfId="2" applyFont="1" applyBorder="1" applyAlignment="1">
      <alignment horizontal="center" vertical="center" wrapText="1"/>
    </xf>
    <xf numFmtId="0" fontId="14" fillId="2" borderId="11" xfId="2" applyFont="1" applyFill="1" applyBorder="1" applyAlignment="1">
      <alignment horizontal="center" vertical="top" wrapText="1"/>
    </xf>
    <xf numFmtId="0" fontId="13" fillId="2" borderId="11" xfId="2" applyFont="1" applyFill="1" applyBorder="1" applyAlignment="1">
      <alignment horizontal="center"/>
    </xf>
    <xf numFmtId="0" fontId="9" fillId="0" borderId="11" xfId="3" applyFont="1" applyFill="1" applyBorder="1"/>
    <xf numFmtId="0" fontId="9" fillId="0" borderId="0" xfId="3" applyFont="1" applyFill="1" applyBorder="1"/>
    <xf numFmtId="0" fontId="11" fillId="0" borderId="17" xfId="3" applyFont="1" applyBorder="1" applyAlignment="1">
      <alignment horizontal="center" vertical="center"/>
    </xf>
    <xf numFmtId="0" fontId="11" fillId="0" borderId="18" xfId="3" applyFont="1" applyBorder="1" applyAlignment="1">
      <alignment horizontal="center" vertical="center"/>
    </xf>
    <xf numFmtId="0" fontId="11" fillId="2" borderId="18"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1" fillId="0" borderId="18" xfId="3" applyFont="1" applyFill="1" applyBorder="1" applyAlignment="1">
      <alignment horizontal="center" vertical="center"/>
    </xf>
    <xf numFmtId="0" fontId="11" fillId="2" borderId="18" xfId="3" applyFont="1" applyFill="1" applyBorder="1" applyAlignment="1">
      <alignment horizontal="center" vertical="center" wrapText="1"/>
    </xf>
    <xf numFmtId="0" fontId="11" fillId="0" borderId="19" xfId="3" applyFont="1" applyFill="1" applyBorder="1" applyAlignment="1">
      <alignment horizontal="center"/>
    </xf>
    <xf numFmtId="0" fontId="13" fillId="0" borderId="20" xfId="3" applyFont="1" applyBorder="1" applyAlignment="1">
      <alignment horizontal="center" wrapText="1"/>
    </xf>
    <xf numFmtId="0" fontId="13" fillId="0" borderId="21" xfId="3" applyFont="1" applyFill="1" applyBorder="1" applyAlignment="1">
      <alignment horizontal="center"/>
    </xf>
    <xf numFmtId="0" fontId="13" fillId="0" borderId="20" xfId="3" applyFont="1" applyBorder="1" applyAlignment="1">
      <alignment horizontal="center"/>
    </xf>
    <xf numFmtId="0" fontId="14" fillId="0" borderId="21" xfId="2" applyFont="1" applyFill="1" applyBorder="1" applyAlignment="1">
      <alignment horizontal="center"/>
    </xf>
    <xf numFmtId="0" fontId="13" fillId="0" borderId="20" xfId="3" applyFont="1" applyBorder="1"/>
    <xf numFmtId="0" fontId="13" fillId="0" borderId="21" xfId="3" applyFont="1" applyFill="1" applyBorder="1"/>
    <xf numFmtId="0" fontId="13" fillId="0" borderId="20" xfId="3" applyFont="1" applyBorder="1" applyAlignment="1">
      <alignment wrapText="1"/>
    </xf>
    <xf numFmtId="0" fontId="13" fillId="0" borderId="22" xfId="3" applyFont="1" applyBorder="1"/>
    <xf numFmtId="0" fontId="13" fillId="0" borderId="23" xfId="3" applyFont="1" applyBorder="1"/>
    <xf numFmtId="0" fontId="11" fillId="0" borderId="23" xfId="3" applyFont="1" applyBorder="1"/>
    <xf numFmtId="0" fontId="13" fillId="2" borderId="23" xfId="3" applyFont="1" applyFill="1" applyBorder="1" applyAlignment="1">
      <alignment horizontal="center"/>
    </xf>
    <xf numFmtId="0" fontId="13" fillId="2" borderId="23" xfId="3" applyFont="1" applyFill="1" applyBorder="1" applyAlignment="1">
      <alignment horizontal="center" wrapText="1"/>
    </xf>
    <xf numFmtId="0" fontId="13" fillId="0" borderId="23" xfId="3" applyFont="1" applyFill="1" applyBorder="1" applyAlignment="1">
      <alignment horizontal="center" wrapText="1"/>
    </xf>
    <xf numFmtId="0" fontId="14" fillId="0" borderId="23" xfId="2" applyFont="1" applyFill="1" applyBorder="1" applyAlignment="1">
      <alignment horizontal="center" wrapText="1"/>
    </xf>
    <xf numFmtId="0" fontId="14" fillId="2" borderId="23" xfId="2" applyFont="1" applyFill="1" applyBorder="1" applyAlignment="1">
      <alignment horizontal="center" wrapText="1"/>
    </xf>
    <xf numFmtId="0" fontId="24" fillId="0" borderId="23" xfId="2" applyFont="1" applyFill="1" applyBorder="1" applyAlignment="1">
      <alignment horizontal="center" wrapText="1"/>
    </xf>
    <xf numFmtId="0" fontId="24" fillId="2" borderId="23" xfId="2" applyFont="1" applyFill="1" applyBorder="1" applyAlignment="1">
      <alignment horizontal="center" wrapText="1"/>
    </xf>
    <xf numFmtId="0" fontId="14" fillId="2" borderId="23" xfId="2" applyFont="1" applyFill="1" applyBorder="1" applyAlignment="1">
      <alignment horizontal="center"/>
    </xf>
    <xf numFmtId="0" fontId="14" fillId="0" borderId="23" xfId="2" applyFont="1" applyFill="1" applyBorder="1" applyAlignment="1">
      <alignment horizontal="center"/>
    </xf>
    <xf numFmtId="0" fontId="13" fillId="0" borderId="23" xfId="3" applyFont="1" applyFill="1" applyBorder="1" applyAlignment="1">
      <alignment horizontal="center"/>
    </xf>
    <xf numFmtId="49" fontId="16" fillId="0" borderId="16" xfId="0" applyNumberFormat="1" applyFont="1" applyFill="1" applyBorder="1" applyAlignment="1">
      <alignment horizontal="center"/>
    </xf>
    <xf numFmtId="0" fontId="13" fillId="0" borderId="24" xfId="3" applyFont="1" applyFill="1" applyBorder="1" applyAlignment="1">
      <alignment horizontal="center"/>
    </xf>
    <xf numFmtId="0" fontId="1" fillId="0" borderId="0" xfId="0" applyFont="1" applyFill="1" applyAlignment="1">
      <alignment horizontal="center"/>
    </xf>
    <xf numFmtId="14" fontId="0" fillId="0" borderId="0" xfId="0" applyNumberFormat="1" applyFill="1" applyBorder="1" applyAlignment="1">
      <alignment horizontal="right"/>
    </xf>
    <xf numFmtId="0" fontId="9" fillId="0" borderId="0" xfId="3" applyFont="1" applyFill="1" applyBorder="1" applyAlignment="1">
      <alignment horizontal="center"/>
    </xf>
    <xf numFmtId="0" fontId="10" fillId="0" borderId="0" xfId="3" applyFont="1" applyFill="1" applyBorder="1" applyAlignment="1">
      <alignment horizontal="center"/>
    </xf>
    <xf numFmtId="0" fontId="9" fillId="0" borderId="0" xfId="3" applyFont="1" applyFill="1" applyBorder="1" applyAlignment="1">
      <alignment horizontal="center" wrapText="1"/>
    </xf>
    <xf numFmtId="0" fontId="1" fillId="0" borderId="0" xfId="0" applyFont="1" applyFill="1" applyBorder="1" applyAlignment="1">
      <alignment horizontal="center"/>
    </xf>
    <xf numFmtId="0" fontId="13" fillId="0" borderId="25" xfId="3" applyFont="1" applyFill="1" applyBorder="1" applyAlignment="1">
      <alignment horizontal="center" wrapText="1"/>
    </xf>
    <xf numFmtId="0" fontId="14" fillId="0" borderId="25" xfId="2" applyFont="1" applyFill="1" applyBorder="1" applyAlignment="1">
      <alignment horizontal="center" wrapText="1"/>
    </xf>
    <xf numFmtId="0" fontId="25" fillId="0" borderId="11" xfId="2" applyFont="1" applyFill="1" applyBorder="1" applyAlignment="1">
      <alignment horizontal="center" vertical="center" wrapText="1"/>
    </xf>
    <xf numFmtId="0" fontId="25" fillId="2" borderId="11" xfId="2" applyFont="1" applyFill="1" applyBorder="1" applyAlignment="1">
      <alignment horizontal="center" vertical="center" wrapText="1"/>
    </xf>
    <xf numFmtId="0" fontId="11" fillId="0" borderId="18" xfId="3" applyFont="1" applyFill="1" applyBorder="1" applyAlignment="1">
      <alignment horizontal="center" vertical="center" wrapText="1"/>
    </xf>
    <xf numFmtId="0" fontId="11" fillId="0" borderId="11" xfId="3" applyFont="1" applyFill="1" applyBorder="1"/>
    <xf numFmtId="0" fontId="11" fillId="0" borderId="11" xfId="3" applyFont="1" applyFill="1" applyBorder="1" applyAlignment="1">
      <alignment wrapText="1"/>
    </xf>
    <xf numFmtId="0" fontId="13" fillId="0" borderId="26" xfId="3" applyFont="1" applyFill="1" applyBorder="1" applyAlignment="1">
      <alignment horizontal="center" wrapText="1"/>
    </xf>
    <xf numFmtId="0" fontId="14" fillId="0" borderId="11" xfId="2" applyFont="1" applyFill="1" applyBorder="1" applyAlignment="1">
      <alignment horizontal="center" vertical="center" wrapText="1"/>
    </xf>
    <xf numFmtId="0" fontId="13" fillId="2" borderId="26" xfId="3" applyFont="1" applyFill="1" applyBorder="1" applyAlignment="1">
      <alignment horizontal="center"/>
    </xf>
    <xf numFmtId="0" fontId="14" fillId="2" borderId="11" xfId="2" applyFont="1" applyFill="1" applyBorder="1" applyAlignment="1">
      <alignment horizontal="center" vertical="center" wrapText="1"/>
    </xf>
    <xf numFmtId="0" fontId="13" fillId="2" borderId="26" xfId="3" applyFont="1" applyFill="1" applyBorder="1" applyAlignment="1">
      <alignment horizontal="center" wrapText="1"/>
    </xf>
    <xf numFmtId="0" fontId="13" fillId="0" borderId="0" xfId="3" applyFont="1" applyFill="1" applyAlignment="1"/>
    <xf numFmtId="0" fontId="13" fillId="7" borderId="11" xfId="3" applyFont="1" applyFill="1" applyBorder="1" applyAlignment="1">
      <alignment horizontal="center" vertical="top" wrapText="1"/>
    </xf>
    <xf numFmtId="0" fontId="13" fillId="7" borderId="11" xfId="3" applyFont="1" applyFill="1" applyBorder="1" applyAlignment="1">
      <alignment vertical="top" wrapText="1"/>
    </xf>
    <xf numFmtId="0" fontId="11" fillId="7" borderId="11" xfId="3" applyFont="1" applyFill="1" applyBorder="1" applyAlignment="1">
      <alignment vertical="top" wrapText="1"/>
    </xf>
    <xf numFmtId="0" fontId="29" fillId="7" borderId="11" xfId="2" applyFont="1" applyFill="1" applyBorder="1" applyAlignment="1">
      <alignment horizontal="center" vertical="top"/>
    </xf>
    <xf numFmtId="0" fontId="29" fillId="7" borderId="11" xfId="2" applyFont="1" applyFill="1" applyBorder="1" applyAlignment="1">
      <alignment horizontal="center" vertical="top" wrapText="1"/>
    </xf>
    <xf numFmtId="0" fontId="13" fillId="7" borderId="11" xfId="3" applyFont="1" applyFill="1" applyBorder="1" applyAlignment="1">
      <alignment horizontal="center" vertical="top"/>
    </xf>
    <xf numFmtId="0" fontId="30" fillId="7" borderId="11" xfId="2" applyFont="1" applyFill="1" applyBorder="1" applyAlignment="1">
      <alignment horizontal="center" vertical="top" wrapText="1"/>
    </xf>
    <xf numFmtId="0" fontId="13" fillId="7" borderId="11" xfId="3" applyFont="1" applyFill="1" applyBorder="1" applyAlignment="1">
      <alignment horizontal="center" vertical="top" shrinkToFit="1"/>
    </xf>
    <xf numFmtId="0" fontId="29" fillId="7" borderId="5" xfId="2" applyFont="1" applyFill="1" applyBorder="1" applyAlignment="1">
      <alignment horizontal="center" vertical="top" wrapText="1"/>
    </xf>
    <xf numFmtId="0" fontId="13" fillId="7" borderId="12" xfId="2" applyFont="1" applyFill="1" applyBorder="1" applyAlignment="1">
      <alignment horizontal="center" vertical="top"/>
    </xf>
    <xf numFmtId="0" fontId="13" fillId="0" borderId="0" xfId="3" applyFont="1" applyFill="1" applyBorder="1" applyAlignment="1">
      <alignment horizontal="center" vertical="top"/>
    </xf>
    <xf numFmtId="0" fontId="19" fillId="0" borderId="7" xfId="0" applyFont="1" applyBorder="1" applyAlignment="1">
      <alignment vertical="center" wrapText="1"/>
    </xf>
    <xf numFmtId="164" fontId="0" fillId="0" borderId="3" xfId="0" applyNumberFormat="1" applyBorder="1" applyAlignment="1">
      <alignment vertical="center" wrapText="1"/>
    </xf>
    <xf numFmtId="164" fontId="19" fillId="0" borderId="3" xfId="0" applyNumberFormat="1" applyFont="1" applyBorder="1" applyAlignment="1">
      <alignment horizontal="center" vertical="center"/>
    </xf>
    <xf numFmtId="164" fontId="19" fillId="0" borderId="3" xfId="0" applyNumberFormat="1" applyFont="1" applyBorder="1" applyAlignment="1">
      <alignment horizontal="center" vertical="center" wrapText="1"/>
    </xf>
    <xf numFmtId="164" fontId="19" fillId="0" borderId="3" xfId="0" applyNumberFormat="1" applyFont="1" applyFill="1" applyBorder="1" applyAlignment="1">
      <alignment horizontal="center" vertical="center"/>
    </xf>
    <xf numFmtId="164" fontId="19" fillId="0" borderId="3" xfId="0" applyNumberFormat="1" applyFont="1" applyFill="1" applyBorder="1" applyAlignment="1">
      <alignment horizontal="center" vertical="center" wrapText="1"/>
    </xf>
    <xf numFmtId="6" fontId="0" fillId="0" borderId="3" xfId="0" applyNumberFormat="1" applyBorder="1" applyAlignment="1">
      <alignment vertical="center" wrapText="1"/>
    </xf>
    <xf numFmtId="14" fontId="19" fillId="0" borderId="3" xfId="0" applyNumberFormat="1" applyFont="1" applyBorder="1" applyAlignment="1">
      <alignment horizontal="center" vertical="center" wrapText="1"/>
    </xf>
    <xf numFmtId="0" fontId="22" fillId="0" borderId="3" xfId="2" applyFont="1" applyFill="1" applyBorder="1" applyAlignment="1">
      <alignment horizontal="center" vertical="center" wrapText="1"/>
    </xf>
    <xf numFmtId="164" fontId="21" fillId="0" borderId="3" xfId="0" applyNumberFormat="1" applyFont="1" applyFill="1" applyBorder="1" applyAlignment="1">
      <alignment horizontal="center" vertical="center"/>
    </xf>
    <xf numFmtId="9" fontId="19" fillId="0" borderId="1" xfId="1" applyFont="1" applyFill="1" applyBorder="1" applyAlignment="1">
      <alignment horizontal="center" vertical="center" wrapText="1"/>
    </xf>
    <xf numFmtId="0" fontId="4" fillId="0" borderId="0" xfId="0" applyFont="1" applyFill="1"/>
    <xf numFmtId="0" fontId="2" fillId="9" borderId="3" xfId="0" applyFont="1" applyFill="1" applyBorder="1" applyAlignment="1">
      <alignment vertical="center" wrapText="1"/>
    </xf>
    <xf numFmtId="0" fontId="0" fillId="9" borderId="3" xfId="0" applyFill="1" applyBorder="1" applyAlignment="1">
      <alignment horizontal="center" vertical="center" wrapText="1"/>
    </xf>
    <xf numFmtId="6" fontId="0" fillId="9" borderId="3" xfId="0" applyNumberFormat="1" applyFill="1" applyBorder="1" applyAlignment="1">
      <alignment horizontal="center" vertical="center" wrapText="1"/>
    </xf>
    <xf numFmtId="0" fontId="28" fillId="9" borderId="3"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1" xfId="0" applyFont="1" applyFill="1" applyBorder="1" applyAlignment="1">
      <alignment horizontal="left" vertical="center" wrapText="1"/>
    </xf>
    <xf numFmtId="0" fontId="2" fillId="9"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6" fontId="2" fillId="9" borderId="2"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9" fillId="9" borderId="1" xfId="0" applyFont="1" applyFill="1" applyBorder="1" applyAlignment="1">
      <alignment horizontal="center" vertical="center" wrapText="1"/>
    </xf>
    <xf numFmtId="0" fontId="13" fillId="0" borderId="0" xfId="3" applyFont="1" applyFill="1" applyBorder="1" applyAlignment="1">
      <alignment horizontal="center"/>
    </xf>
    <xf numFmtId="0" fontId="13" fillId="0" borderId="0" xfId="3" applyFont="1" applyFill="1" applyAlignment="1">
      <alignment horizontal="center"/>
    </xf>
    <xf numFmtId="0" fontId="5" fillId="0" borderId="0" xfId="0" applyFont="1" applyAlignment="1">
      <alignment horizontal="center"/>
    </xf>
    <xf numFmtId="6" fontId="5" fillId="0" borderId="0" xfId="0" applyNumberFormat="1" applyFont="1" applyAlignment="1">
      <alignment horizontal="center"/>
    </xf>
    <xf numFmtId="0" fontId="3" fillId="0" borderId="0" xfId="0" applyFont="1" applyAlignment="1">
      <alignment horizontal="center"/>
    </xf>
    <xf numFmtId="0" fontId="6" fillId="0" borderId="15" xfId="2" applyBorder="1" applyAlignment="1">
      <alignment horizontal="center" wrapText="1"/>
    </xf>
    <xf numFmtId="0" fontId="6" fillId="0" borderId="0" xfId="2" applyBorder="1" applyAlignment="1">
      <alignment horizontal="center" wrapText="1"/>
    </xf>
    <xf numFmtId="0" fontId="6" fillId="0" borderId="8" xfId="2" applyBorder="1" applyAlignment="1">
      <alignment horizontal="center" wrapText="1"/>
    </xf>
    <xf numFmtId="0" fontId="0" fillId="0" borderId="14" xfId="0" applyBorder="1" applyAlignment="1">
      <alignment vertical="center" wrapText="1"/>
    </xf>
    <xf numFmtId="0" fontId="0" fillId="0" borderId="9" xfId="0" applyBorder="1" applyAlignment="1">
      <alignment vertical="center" wrapText="1"/>
    </xf>
    <xf numFmtId="0" fontId="0" fillId="0" borderId="2" xfId="0" applyBorder="1" applyAlignment="1">
      <alignment vertical="center" wrapText="1"/>
    </xf>
    <xf numFmtId="0" fontId="0" fillId="0" borderId="15" xfId="0" applyBorder="1" applyAlignment="1">
      <alignment vertical="center" wrapText="1"/>
    </xf>
    <xf numFmtId="0" fontId="0" fillId="0" borderId="0" xfId="0" applyBorder="1" applyAlignment="1">
      <alignment vertical="center" wrapText="1"/>
    </xf>
    <xf numFmtId="0" fontId="0" fillId="0" borderId="8" xfId="0" applyBorder="1" applyAlignment="1">
      <alignment vertical="center" wrapText="1"/>
    </xf>
    <xf numFmtId="0" fontId="8" fillId="0" borderId="0" xfId="3" applyFont="1"/>
    <xf numFmtId="0" fontId="9" fillId="0" borderId="0" xfId="3" applyFont="1"/>
    <xf numFmtId="0" fontId="0" fillId="0" borderId="0" xfId="0" applyAlignment="1">
      <alignment wrapText="1"/>
    </xf>
  </cellXfs>
  <cellStyles count="4">
    <cellStyle name="Hyperlink" xfId="2" builtinId="8"/>
    <cellStyle name="Normal" xfId="0" builtinId="0"/>
    <cellStyle name="Normal 2" xfId="3" xr:uid="{3B9A849D-8F35-4A76-861F-64A32E984519}"/>
    <cellStyle name="Percent" xfId="1" builtinId="5"/>
  </cellStyles>
  <dxfs count="0"/>
  <tableStyles count="0" defaultTableStyle="TableStyleMedium2" defaultPivotStyle="PivotStyleLight16"/>
  <colors>
    <mruColors>
      <color rgb="FF1A1FDC"/>
      <color rgb="FF232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lsocr\AppData\Local\Microsoft\Windows\INetCache\Content.Outlook\3Y8QYEP9\2023.01.13%20-%202023%20Consolidated%20Contract%20Overview%20w%20calendar_rev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 Grid"/>
      <sheetName val="2023-2024 Calendar"/>
      <sheetName val="Contract Monitors"/>
      <sheetName val="Instructions"/>
    </sheetNames>
    <sheetDataSet>
      <sheetData sheetId="0" refreshError="1"/>
      <sheetData sheetId="1" refreshError="1"/>
      <sheetData sheetId="2">
        <row r="7">
          <cell r="P7" t="str">
            <v>Allison Valitchka</v>
          </cell>
          <cell r="Q7" t="str">
            <v xml:space="preserve">Katrina Fritsch </v>
          </cell>
        </row>
        <row r="8">
          <cell r="P8" t="str">
            <v>Allison Valitchka</v>
          </cell>
          <cell r="Q8" t="str">
            <v xml:space="preserve">Katrina Fritsch </v>
          </cell>
          <cell r="S8" t="str">
            <v>Kaila Baer</v>
          </cell>
        </row>
        <row r="9">
          <cell r="P9" t="str">
            <v>Allison Valitchka</v>
          </cell>
          <cell r="Q9" t="str">
            <v xml:space="preserve">Katrina Fritsch </v>
          </cell>
          <cell r="S9" t="str">
            <v>Kaila Baer</v>
          </cell>
        </row>
        <row r="12">
          <cell r="P12" t="str">
            <v>Allison Valitchka</v>
          </cell>
        </row>
        <row r="13">
          <cell r="P13" t="str">
            <v>Allison Valitchka</v>
          </cell>
          <cell r="Q13" t="str">
            <v xml:space="preserve">Katrina Fritsch </v>
          </cell>
        </row>
        <row r="15">
          <cell r="P15" t="str">
            <v>Allison Valitchka</v>
          </cell>
          <cell r="Q15" t="str">
            <v xml:space="preserve">Katrina Fritsch </v>
          </cell>
        </row>
        <row r="17">
          <cell r="P17" t="str">
            <v>Allison Valitchka</v>
          </cell>
          <cell r="Q17" t="str">
            <v xml:space="preserve">Katrina Fritsch </v>
          </cell>
        </row>
        <row r="21">
          <cell r="P21" t="str">
            <v>Allison Valitchka</v>
          </cell>
          <cell r="Q21" t="str">
            <v xml:space="preserve">Katrina Fritsch </v>
          </cell>
        </row>
        <row r="22">
          <cell r="P22" t="str">
            <v>Allison Valitchka</v>
          </cell>
          <cell r="Q22" t="str">
            <v xml:space="preserve">Katrina Fritsch </v>
          </cell>
        </row>
        <row r="24">
          <cell r="P24" t="str">
            <v>Allison Valitchka</v>
          </cell>
          <cell r="Q24" t="str">
            <v xml:space="preserve">Katrina Fritsch </v>
          </cell>
        </row>
        <row r="25">
          <cell r="P25" t="str">
            <v>Allison Valitchka</v>
          </cell>
          <cell r="Q25" t="str">
            <v xml:space="preserve">Katrina Fritsch </v>
          </cell>
          <cell r="R25" t="str">
            <v>Kaila Baer</v>
          </cell>
        </row>
        <row r="26">
          <cell r="P26" t="str">
            <v>Allison Valitchka</v>
          </cell>
        </row>
        <row r="27">
          <cell r="P27" t="str">
            <v>Allison Valitchka</v>
          </cell>
          <cell r="Q27" t="str">
            <v xml:space="preserve">Katrina Fritsch </v>
          </cell>
        </row>
        <row r="30">
          <cell r="P30" t="str">
            <v>Allison Valitchka</v>
          </cell>
        </row>
        <row r="31">
          <cell r="P31" t="str">
            <v>Allison Valitchka</v>
          </cell>
          <cell r="Q31" t="str">
            <v xml:space="preserve">Katrina Fritsch </v>
          </cell>
        </row>
        <row r="38">
          <cell r="P38" t="str">
            <v>Allison Valitchka</v>
          </cell>
        </row>
        <row r="39">
          <cell r="P39" t="str">
            <v>Allison Valitchka</v>
          </cell>
          <cell r="Q39" t="str">
            <v xml:space="preserve">Katrina Fritsch </v>
          </cell>
          <cell r="S39" t="str">
            <v>Kaila Baer</v>
          </cell>
        </row>
        <row r="40">
          <cell r="P40" t="str">
            <v>Allison Valitchka</v>
          </cell>
          <cell r="Q40" t="str">
            <v xml:space="preserve">Katrina Fritsch </v>
          </cell>
          <cell r="S40" t="str">
            <v>Kaila Baer</v>
          </cell>
        </row>
        <row r="41">
          <cell r="P41" t="str">
            <v>Allison Valitchka</v>
          </cell>
          <cell r="Q41" t="str">
            <v xml:space="preserve">Katrina Fritsch </v>
          </cell>
          <cell r="R41" t="str">
            <v>Kaila Baer</v>
          </cell>
        </row>
        <row r="42">
          <cell r="P42" t="str">
            <v>Allison Valitchka</v>
          </cell>
          <cell r="Q42" t="str">
            <v xml:space="preserve">Katrina Fritsch </v>
          </cell>
        </row>
        <row r="43">
          <cell r="P43" t="str">
            <v>Allison Valitchka</v>
          </cell>
          <cell r="Q43" t="str">
            <v xml:space="preserve">Katrina Fritsch </v>
          </cell>
          <cell r="R43" t="str">
            <v>Kaila Baer</v>
          </cell>
          <cell r="S43" t="str">
            <v>Kaila Baer</v>
          </cell>
        </row>
        <row r="47">
          <cell r="P47" t="str">
            <v>Allison Valitchka</v>
          </cell>
        </row>
        <row r="49">
          <cell r="P49" t="str">
            <v>Allison Valitchka</v>
          </cell>
        </row>
        <row r="52">
          <cell r="P52" t="str">
            <v>Allison Valitchka</v>
          </cell>
          <cell r="Q52" t="str">
            <v xml:space="preserve">Katrina Fritsch </v>
          </cell>
          <cell r="S52" t="str">
            <v>Kaila Baer</v>
          </cell>
        </row>
        <row r="53">
          <cell r="P53" t="str">
            <v>Allison Valitchka</v>
          </cell>
          <cell r="Q53" t="str">
            <v xml:space="preserve">Katrina Fritsch </v>
          </cell>
        </row>
        <row r="56">
          <cell r="P56" t="str">
            <v>Allison Valitchka</v>
          </cell>
        </row>
        <row r="57">
          <cell r="P57" t="str">
            <v>Allison Valitchka</v>
          </cell>
          <cell r="Q57" t="str">
            <v xml:space="preserve">Katrina Fritsch </v>
          </cell>
          <cell r="S57" t="str">
            <v>Kaila Baer</v>
          </cell>
        </row>
        <row r="58">
          <cell r="P58" t="str">
            <v>Allison Valitchka</v>
          </cell>
          <cell r="Q58" t="str">
            <v xml:space="preserve">Katrina Fritsch </v>
          </cell>
        </row>
        <row r="60">
          <cell r="P60" t="str">
            <v>Allison Valitchka</v>
          </cell>
          <cell r="Q60" t="str">
            <v xml:space="preserve">Katrina Fritsch </v>
          </cell>
        </row>
        <row r="61">
          <cell r="P61" t="str">
            <v>Allison Valitchka</v>
          </cell>
        </row>
        <row r="62">
          <cell r="P62" t="str">
            <v>Allison Valitchka</v>
          </cell>
          <cell r="Q62" t="str">
            <v xml:space="preserve">Katrina Fritsch </v>
          </cell>
          <cell r="S62" t="str">
            <v>Kaila Baer</v>
          </cell>
        </row>
        <row r="63">
          <cell r="P63" t="str">
            <v>Allison Valitchka</v>
          </cell>
        </row>
        <row r="67">
          <cell r="P67" t="str">
            <v>Allison Valitchka</v>
          </cell>
          <cell r="Q67" t="str">
            <v xml:space="preserve">Katrina Fritsch </v>
          </cell>
          <cell r="R67" t="str">
            <v>Kaila Baer</v>
          </cell>
          <cell r="S67" t="str">
            <v>Kaila Baer</v>
          </cell>
        </row>
        <row r="68">
          <cell r="P68" t="str">
            <v>Allison Valitchka</v>
          </cell>
          <cell r="Q68" t="str">
            <v xml:space="preserve">Katrina Fritsch </v>
          </cell>
        </row>
        <row r="69">
          <cell r="P69" t="str">
            <v>Allison Valitchka</v>
          </cell>
        </row>
        <row r="70">
          <cell r="P70" t="str">
            <v>Allison Valitchka</v>
          </cell>
          <cell r="Q70" t="str">
            <v xml:space="preserve">Katrina Fritsch </v>
          </cell>
        </row>
        <row r="71">
          <cell r="P71" t="str">
            <v>Allison Valitchka</v>
          </cell>
          <cell r="Q71" t="str">
            <v xml:space="preserve">Katrina Fritsch </v>
          </cell>
        </row>
        <row r="73">
          <cell r="P73" t="str">
            <v>Allison Valitchka</v>
          </cell>
          <cell r="Q73" t="str">
            <v xml:space="preserve">Katrina Fritsch </v>
          </cell>
        </row>
        <row r="76">
          <cell r="P76" t="str">
            <v>Allison Valitchka</v>
          </cell>
          <cell r="Q76" t="str">
            <v xml:space="preserve">Katrina Fritsch </v>
          </cell>
        </row>
        <row r="77">
          <cell r="P77" t="str">
            <v>Allison Valitchka</v>
          </cell>
          <cell r="Q77" t="str">
            <v xml:space="preserve">Katrina Fritsch </v>
          </cell>
        </row>
        <row r="78">
          <cell r="P78" t="str">
            <v>Allison Valitchka</v>
          </cell>
        </row>
        <row r="79">
          <cell r="P79" t="str">
            <v>Allison Valitchka</v>
          </cell>
        </row>
        <row r="80">
          <cell r="P80" t="str">
            <v>Allison Valitchka</v>
          </cell>
        </row>
        <row r="81">
          <cell r="P81" t="str">
            <v>Allison Valitchka</v>
          </cell>
          <cell r="Q81" t="str">
            <v xml:space="preserve">Katrina Fritsch </v>
          </cell>
        </row>
        <row r="83">
          <cell r="P83" t="str">
            <v>Allison Valitchka</v>
          </cell>
          <cell r="Q83" t="str">
            <v xml:space="preserve">Katrina Fritsch </v>
          </cell>
        </row>
        <row r="84">
          <cell r="P84" t="str">
            <v>Allison Valitchka</v>
          </cell>
          <cell r="Q84" t="str">
            <v xml:space="preserve">Katrina Fritsch </v>
          </cell>
        </row>
        <row r="87">
          <cell r="P87" t="str">
            <v>Allison Valitchka</v>
          </cell>
          <cell r="Q87" t="str">
            <v xml:space="preserve">Katrina Fritsch </v>
          </cell>
          <cell r="S87" t="str">
            <v>Kaila Baer</v>
          </cell>
        </row>
        <row r="88">
          <cell r="P88" t="str">
            <v>Allison Valitchka</v>
          </cell>
          <cell r="Q88" t="str">
            <v xml:space="preserve">Katrina Fritsch </v>
          </cell>
        </row>
        <row r="89">
          <cell r="P89" t="str">
            <v>Allison Valitchka</v>
          </cell>
          <cell r="Q89" t="str">
            <v xml:space="preserve">Katrina Fritsch </v>
          </cell>
        </row>
        <row r="99">
          <cell r="O99" t="str">
            <v>Lana Schocko (Tribal Nations Office);
Seung Heon (Sean) Rhee (WIC GS)</v>
          </cell>
          <cell r="P99" t="str">
            <v>Lana Schocko (Tribal Nations Office);
Seung Heon (Sean) Rhee (WIC GS)</v>
          </cell>
        </row>
        <row r="100">
          <cell r="O100" t="str">
            <v>Lana Schocko (Tribal Nations Office);
Seung Heon (Sean) Rhee (WIC GS)</v>
          </cell>
          <cell r="P100" t="str">
            <v>Lana Schocko (Tribal Nations Office);
Seung Heon (Sean) Rhee (WIC GS)</v>
          </cell>
          <cell r="Q100" t="str">
            <v>Lana Schocko (Tribal Nations Office);
Seung Heon (Sean) Rhee (WIC GS)</v>
          </cell>
        </row>
        <row r="105">
          <cell r="O105" t="str">
            <v>Lana Schocko (Tribal Nations Office);
Seung Heon (Sean) Rhee (WIC GS)</v>
          </cell>
          <cell r="P105" t="str">
            <v>Lana Schocko (Tribal Nations Office);
Seung Heon (Sean) Rhee (WIC GS)</v>
          </cell>
          <cell r="Q105" t="str">
            <v>Lana Schocko (Tribal Nations Office);
Seung Heon (Sean) Rhee (WIC GS)</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avid.Rozell@dhs.wisconsin.gov" TargetMode="External"/><Relationship Id="rId13" Type="http://schemas.openxmlformats.org/officeDocument/2006/relationships/hyperlink" Target="mailto:jessica.maloney@dhs.wisconsin.gov" TargetMode="External"/><Relationship Id="rId18" Type="http://schemas.openxmlformats.org/officeDocument/2006/relationships/hyperlink" Target="mailto:allison.valitchka@dhs.wisconsin.gov" TargetMode="External"/><Relationship Id="rId26" Type="http://schemas.openxmlformats.org/officeDocument/2006/relationships/hyperlink" Target="mailto:amyl.perkins@dhs.wisconsin.gov" TargetMode="External"/><Relationship Id="rId3" Type="http://schemas.openxmlformats.org/officeDocument/2006/relationships/hyperlink" Target="mailto:angela.nimsgern@dhs.wisconsin.gov" TargetMode="External"/><Relationship Id="rId21" Type="http://schemas.openxmlformats.org/officeDocument/2006/relationships/hyperlink" Target="mailto:jacob.dougherty@dhs.wisconsin.gov" TargetMode="External"/><Relationship Id="rId7" Type="http://schemas.openxmlformats.org/officeDocument/2006/relationships/hyperlink" Target="mailto:leah.ludlum@dhs.wisconsin.gov" TargetMode="External"/><Relationship Id="rId12" Type="http://schemas.openxmlformats.org/officeDocument/2006/relationships/hyperlink" Target="mailto:stephanie.schauer@dhs.wisconsin.gov" TargetMode="External"/><Relationship Id="rId17" Type="http://schemas.openxmlformats.org/officeDocument/2006/relationships/hyperlink" Target="mailto:kari.malone@dhs.wisconsin.gov" TargetMode="External"/><Relationship Id="rId25" Type="http://schemas.openxmlformats.org/officeDocument/2006/relationships/hyperlink" Target="mailto:David.Rozell@dhs.wisconsin.gov" TargetMode="External"/><Relationship Id="rId2" Type="http://schemas.openxmlformats.org/officeDocument/2006/relationships/hyperlink" Target="mailto:cristine.rameker@dhs.wisconsin.gov" TargetMode="External"/><Relationship Id="rId16" Type="http://schemas.openxmlformats.org/officeDocument/2006/relationships/hyperlink" Target="mailto:jennifer.camponeschi@dhs.wisconsin.gov" TargetMode="External"/><Relationship Id="rId20" Type="http://schemas.openxmlformats.org/officeDocument/2006/relationships/hyperlink" Target="mailto:carol.johnson@dhs.wisconsin.gov" TargetMode="External"/><Relationship Id="rId29" Type="http://schemas.openxmlformats.org/officeDocument/2006/relationships/comments" Target="../comments1.xml"/><Relationship Id="rId1" Type="http://schemas.openxmlformats.org/officeDocument/2006/relationships/hyperlink" Target="mailto:elizabeth.truslowevans@dhs.wisconsin.gov" TargetMode="External"/><Relationship Id="rId6" Type="http://schemas.openxmlformats.org/officeDocument/2006/relationships/hyperlink" Target="mailto:leah.ludlum@dhs.wisconsin.gov" TargetMode="External"/><Relationship Id="rId11" Type="http://schemas.openxmlformats.org/officeDocument/2006/relationships/hyperlink" Target="mailto:matthewj.wallock@dhs.wisconsin.gov" TargetMode="External"/><Relationship Id="rId24" Type="http://schemas.openxmlformats.org/officeDocument/2006/relationships/hyperlink" Target="mailto:David.Rozell@dhs.wisconsin.gov" TargetMode="External"/><Relationship Id="rId5" Type="http://schemas.openxmlformats.org/officeDocument/2006/relationships/hyperlink" Target="mailto:Anthony.Zech@dhs.wisconsin.gov" TargetMode="External"/><Relationship Id="rId15" Type="http://schemas.openxmlformats.org/officeDocument/2006/relationships/hyperlink" Target="mailto:gale.johnson@dhs.wisconsin.gov" TargetMode="External"/><Relationship Id="rId23" Type="http://schemas.openxmlformats.org/officeDocument/2006/relationships/hyperlink" Target="mailto:brandon.kufalk@dhs.wisconsin.gov" TargetMode="External"/><Relationship Id="rId28" Type="http://schemas.openxmlformats.org/officeDocument/2006/relationships/vmlDrawing" Target="../drawings/vmlDrawing1.vml"/><Relationship Id="rId10" Type="http://schemas.openxmlformats.org/officeDocument/2006/relationships/hyperlink" Target="mailto:nancy.michaud@dhs.wisconsin.gov" TargetMode="External"/><Relationship Id="rId19" Type="http://schemas.openxmlformats.org/officeDocument/2006/relationships/hyperlink" Target="mailto:seung.rhee@dhs.wisconsin.gov" TargetMode="External"/><Relationship Id="rId4" Type="http://schemas.openxmlformats.org/officeDocument/2006/relationships/hyperlink" Target="mailto:Mary.Pesik@dhs.wisconsin.gov" TargetMode="External"/><Relationship Id="rId9" Type="http://schemas.openxmlformats.org/officeDocument/2006/relationships/hyperlink" Target="mailto:vicki.huntington@dhs.wisconsin.gov" TargetMode="External"/><Relationship Id="rId14" Type="http://schemas.openxmlformats.org/officeDocument/2006/relationships/hyperlink" Target="mailto:jessica.maloney@dhs.wisconsin.gov" TargetMode="External"/><Relationship Id="rId22" Type="http://schemas.openxmlformats.org/officeDocument/2006/relationships/hyperlink" Target="mailto:jacob.dougherty@dhs.wisconsin.gov"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hs.wisconsin.gov/gac/index.htm"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mailto:susanl.nelson@dhs.wisconsin.gov" TargetMode="External"/><Relationship Id="rId299" Type="http://schemas.openxmlformats.org/officeDocument/2006/relationships/hyperlink" Target="mailto:wilmot.valhmu@dhs.wisconsin.gov" TargetMode="External"/><Relationship Id="rId21" Type="http://schemas.openxmlformats.org/officeDocument/2006/relationships/hyperlink" Target="mailto:jeffrey.raichegill@dhs.wisconsin.gov" TargetMode="External"/><Relationship Id="rId63" Type="http://schemas.openxmlformats.org/officeDocument/2006/relationships/hyperlink" Target="mailto:maeve.pell@dhs.wisconsin.gov" TargetMode="External"/><Relationship Id="rId159" Type="http://schemas.openxmlformats.org/officeDocument/2006/relationships/hyperlink" Target="mailto:leah.ludlum@dhs.wisconsin.gov" TargetMode="External"/><Relationship Id="rId324" Type="http://schemas.openxmlformats.org/officeDocument/2006/relationships/hyperlink" Target="mailto:christie.larmie@dhs.wisconsin.gov" TargetMode="External"/><Relationship Id="rId366" Type="http://schemas.openxmlformats.org/officeDocument/2006/relationships/hyperlink" Target="mailto:Anthony.Zech@dhs.wisconsin.gov" TargetMode="External"/><Relationship Id="rId531" Type="http://schemas.openxmlformats.org/officeDocument/2006/relationships/hyperlink" Target="mailto:seung.rhee@dhs.wisconsin.gov" TargetMode="External"/><Relationship Id="rId573" Type="http://schemas.openxmlformats.org/officeDocument/2006/relationships/hyperlink" Target="mailto:margaretj.smith@dhs.wisconsin.gov" TargetMode="External"/><Relationship Id="rId170" Type="http://schemas.openxmlformats.org/officeDocument/2006/relationships/hyperlink" Target="mailto:chelseam.onchuck@dhs.wisconsin.gov" TargetMode="External"/><Relationship Id="rId226" Type="http://schemas.openxmlformats.org/officeDocument/2006/relationships/hyperlink" Target="mailto:kaleen.kahl@dhs.wisconsin.gov" TargetMode="External"/><Relationship Id="rId433" Type="http://schemas.openxmlformats.org/officeDocument/2006/relationships/hyperlink" Target="mailto:allison.valitchka@dhs.wisconsin.gov" TargetMode="External"/><Relationship Id="rId268" Type="http://schemas.openxmlformats.org/officeDocument/2006/relationships/hyperlink" Target="mailto:monica.thakur@dhs.wisconsin.gov" TargetMode="External"/><Relationship Id="rId475" Type="http://schemas.openxmlformats.org/officeDocument/2006/relationships/hyperlink" Target="mailto:kaila.baer@dhs.wisconsin.gov" TargetMode="External"/><Relationship Id="rId32" Type="http://schemas.openxmlformats.org/officeDocument/2006/relationships/hyperlink" Target="mailto:jeffrey.raichegill@dhs.wisconsin.gov" TargetMode="External"/><Relationship Id="rId74" Type="http://schemas.openxmlformats.org/officeDocument/2006/relationships/hyperlink" Target="mailto:jennifer.camponeschi@dhs.wisconsin.gov" TargetMode="External"/><Relationship Id="rId128" Type="http://schemas.openxmlformats.org/officeDocument/2006/relationships/hyperlink" Target="mailto:christie.larmie@dhs.wisconsin.gov" TargetMode="External"/><Relationship Id="rId335" Type="http://schemas.openxmlformats.org/officeDocument/2006/relationships/hyperlink" Target="mailto:natalie.easterday@dhs.wisconsin.gov" TargetMode="External"/><Relationship Id="rId377" Type="http://schemas.openxmlformats.org/officeDocument/2006/relationships/hyperlink" Target="mailto:Anthony.Zech@dhs.wisconsin.gov" TargetMode="External"/><Relationship Id="rId500" Type="http://schemas.openxmlformats.org/officeDocument/2006/relationships/hyperlink" Target="mailto:seung.rhee@dhs.wisconsin.gov" TargetMode="External"/><Relationship Id="rId542" Type="http://schemas.openxmlformats.org/officeDocument/2006/relationships/hyperlink" Target="mailto:seung.rhee@dhs.wisconsin.gov" TargetMode="External"/><Relationship Id="rId584" Type="http://schemas.openxmlformats.org/officeDocument/2006/relationships/hyperlink" Target="mailto:leah.ludlum@dhs.wisconsin.gov" TargetMode="External"/><Relationship Id="rId5" Type="http://schemas.openxmlformats.org/officeDocument/2006/relationships/hyperlink" Target="mailto:jacob.dougherty@dhs.wisconsin.gov" TargetMode="External"/><Relationship Id="rId181" Type="http://schemas.openxmlformats.org/officeDocument/2006/relationships/hyperlink" Target="mailto:ashley.schroeder@dhs.wisconsin.gov" TargetMode="External"/><Relationship Id="rId237" Type="http://schemas.openxmlformats.org/officeDocument/2006/relationships/hyperlink" Target="mailto:Janet.Kazmierczak@dhs.wisconsin.gov" TargetMode="External"/><Relationship Id="rId402" Type="http://schemas.openxmlformats.org/officeDocument/2006/relationships/hyperlink" Target="mailto:allison.valitchka@dhs.wisconsin.gov" TargetMode="External"/><Relationship Id="rId279" Type="http://schemas.openxmlformats.org/officeDocument/2006/relationships/hyperlink" Target="mailto:susanl.nelson@dhs.wisconsin.gov" TargetMode="External"/><Relationship Id="rId444" Type="http://schemas.openxmlformats.org/officeDocument/2006/relationships/hyperlink" Target="mailto:Katrina.Fritsch@dhs.wisconsin.gov" TargetMode="External"/><Relationship Id="rId486" Type="http://schemas.openxmlformats.org/officeDocument/2006/relationships/hyperlink" Target="mailto:kaila.baer@dhs.wisconsin.gov" TargetMode="External"/><Relationship Id="rId43" Type="http://schemas.openxmlformats.org/officeDocument/2006/relationships/hyperlink" Target="mailto:kimberly.schneider@dhs.wisconsin.gov" TargetMode="External"/><Relationship Id="rId139" Type="http://schemas.openxmlformats.org/officeDocument/2006/relationships/hyperlink" Target="mailto:shayna.nickell@dhs.wisconsin.gov" TargetMode="External"/><Relationship Id="rId290" Type="http://schemas.openxmlformats.org/officeDocument/2006/relationships/hyperlink" Target="mailto:susanl.nelson@dhs.wisconsin.gov" TargetMode="External"/><Relationship Id="rId304" Type="http://schemas.openxmlformats.org/officeDocument/2006/relationships/hyperlink" Target="mailto:wilmot.valhmu@dhs.wisconsin.gov" TargetMode="External"/><Relationship Id="rId346" Type="http://schemas.openxmlformats.org/officeDocument/2006/relationships/hyperlink" Target="mailto:natalie.easterday@dhs.wisconsin.gov" TargetMode="External"/><Relationship Id="rId388" Type="http://schemas.openxmlformats.org/officeDocument/2006/relationships/hyperlink" Target="mailto:allison.valitchka@dhs.wisconsin.gov" TargetMode="External"/><Relationship Id="rId511" Type="http://schemas.openxmlformats.org/officeDocument/2006/relationships/hyperlink" Target="mailto:seung.rhee@dhs.wisconsin.gov" TargetMode="External"/><Relationship Id="rId553" Type="http://schemas.openxmlformats.org/officeDocument/2006/relationships/hyperlink" Target="mailto:margaretj.smith@dhs.wisconsin.gov" TargetMode="External"/><Relationship Id="rId609" Type="http://schemas.openxmlformats.org/officeDocument/2006/relationships/hyperlink" Target="mailto:shawn.meyer@dhs.wisconsin.gov" TargetMode="External"/><Relationship Id="rId85" Type="http://schemas.openxmlformats.org/officeDocument/2006/relationships/hyperlink" Target="mailto:jessica.maloney@dhs.wisconsin.gov" TargetMode="External"/><Relationship Id="rId150" Type="http://schemas.openxmlformats.org/officeDocument/2006/relationships/hyperlink" Target="mailto:vicki.huntington@dhs.wisconsin.gov" TargetMode="External"/><Relationship Id="rId192" Type="http://schemas.openxmlformats.org/officeDocument/2006/relationships/hyperlink" Target="mailto:Wievel,%20Emily%20R%20-%20DHS%20%3cemily.wievel@dhs.wisconsin.gov%3e" TargetMode="External"/><Relationship Id="rId206" Type="http://schemas.openxmlformats.org/officeDocument/2006/relationships/hyperlink" Target="mailto:deborah.heim@dhs.wisconsin.gov" TargetMode="External"/><Relationship Id="rId413" Type="http://schemas.openxmlformats.org/officeDocument/2006/relationships/hyperlink" Target="mailto:allison.valitchka@dhs.wisconsin.gov" TargetMode="External"/><Relationship Id="rId595" Type="http://schemas.openxmlformats.org/officeDocument/2006/relationships/hyperlink" Target="mailto:shawn.meyer@dhs.wisconsin.gov" TargetMode="External"/><Relationship Id="rId248" Type="http://schemas.openxmlformats.org/officeDocument/2006/relationships/hyperlink" Target="mailto:james.lawrence@dhs.wisconsin.gov" TargetMode="External"/><Relationship Id="rId455" Type="http://schemas.openxmlformats.org/officeDocument/2006/relationships/hyperlink" Target="mailto:Katrina.Fritsch@dhs.wisconsin.gov" TargetMode="External"/><Relationship Id="rId497" Type="http://schemas.openxmlformats.org/officeDocument/2006/relationships/hyperlink" Target="mailto:seung.rhee@dhs.wisconsin.gov" TargetMode="External"/><Relationship Id="rId620" Type="http://schemas.openxmlformats.org/officeDocument/2006/relationships/hyperlink" Target="mailto:virginia.loehr@dhs.wisconsin.gov" TargetMode="External"/><Relationship Id="rId12" Type="http://schemas.openxmlformats.org/officeDocument/2006/relationships/hyperlink" Target="mailto:jacob.dougherty@dhs.wisconsin.gov" TargetMode="External"/><Relationship Id="rId108" Type="http://schemas.openxmlformats.org/officeDocument/2006/relationships/hyperlink" Target="mailto:wilmot.valhmu@dhs.wisconsin.gov" TargetMode="External"/><Relationship Id="rId315" Type="http://schemas.openxmlformats.org/officeDocument/2006/relationships/hyperlink" Target="mailto:shayna.nickell@dhs.wisconsin.gov" TargetMode="External"/><Relationship Id="rId357" Type="http://schemas.openxmlformats.org/officeDocument/2006/relationships/hyperlink" Target="mailto:Anthony.Zech@dhs.wisconsin.gov" TargetMode="External"/><Relationship Id="rId522" Type="http://schemas.openxmlformats.org/officeDocument/2006/relationships/hyperlink" Target="mailto:seung.rhee@dhs.wisconsin.gov" TargetMode="External"/><Relationship Id="rId54" Type="http://schemas.openxmlformats.org/officeDocument/2006/relationships/hyperlink" Target="mailto:kimberly.schneider@dhs.wisconsin.gov" TargetMode="External"/><Relationship Id="rId96" Type="http://schemas.openxmlformats.org/officeDocument/2006/relationships/hyperlink" Target="mailto:gale.johnson@dhs.wisconsin.gov" TargetMode="External"/><Relationship Id="rId161" Type="http://schemas.openxmlformats.org/officeDocument/2006/relationships/hyperlink" Target="mailto:molly.holdorf@dhs.wisconsin.gov" TargetMode="External"/><Relationship Id="rId217" Type="http://schemas.openxmlformats.org/officeDocument/2006/relationships/hyperlink" Target="mailto:deborah.heim@dhs.wisconsin.gov" TargetMode="External"/><Relationship Id="rId399" Type="http://schemas.openxmlformats.org/officeDocument/2006/relationships/hyperlink" Target="mailto:allison.valitchka@dhs.wisconsin.gov" TargetMode="External"/><Relationship Id="rId564" Type="http://schemas.openxmlformats.org/officeDocument/2006/relationships/hyperlink" Target="mailto:margaretj.smith@dhs.wisconsin.gov" TargetMode="External"/><Relationship Id="rId259" Type="http://schemas.openxmlformats.org/officeDocument/2006/relationships/hyperlink" Target="mailto:shayna.nickell@dhs.wisconsin.gov" TargetMode="External"/><Relationship Id="rId424" Type="http://schemas.openxmlformats.org/officeDocument/2006/relationships/hyperlink" Target="mailto:allison.valitchka@dhs.wisconsin.gov" TargetMode="External"/><Relationship Id="rId466" Type="http://schemas.openxmlformats.org/officeDocument/2006/relationships/hyperlink" Target="mailto:Katrina.Fritsch@dhs.wisconsin.gov" TargetMode="External"/><Relationship Id="rId23" Type="http://schemas.openxmlformats.org/officeDocument/2006/relationships/hyperlink" Target="mailto:jeffrey.raichegill@dhs.wisconsin.gov" TargetMode="External"/><Relationship Id="rId119" Type="http://schemas.openxmlformats.org/officeDocument/2006/relationships/hyperlink" Target="mailto:susanl.nelson@dhs.wisconsin.gov" TargetMode="External"/><Relationship Id="rId270" Type="http://schemas.openxmlformats.org/officeDocument/2006/relationships/hyperlink" Target="mailto:monica.thakur@dhs.wisconsin.gov" TargetMode="External"/><Relationship Id="rId326" Type="http://schemas.openxmlformats.org/officeDocument/2006/relationships/hyperlink" Target="mailto:christie.larmie@dhs.wisconsin.gov" TargetMode="External"/><Relationship Id="rId533" Type="http://schemas.openxmlformats.org/officeDocument/2006/relationships/hyperlink" Target="mailto:seung.rhee@dhs.wisconsin.gov" TargetMode="External"/><Relationship Id="rId65" Type="http://schemas.openxmlformats.org/officeDocument/2006/relationships/hyperlink" Target="mailto:maeve.pell@dhs.wisconsin.gov" TargetMode="External"/><Relationship Id="rId130" Type="http://schemas.openxmlformats.org/officeDocument/2006/relationships/hyperlink" Target="mailto:christie.larmie@dhs.wisconsin.gov" TargetMode="External"/><Relationship Id="rId368" Type="http://schemas.openxmlformats.org/officeDocument/2006/relationships/hyperlink" Target="mailto:Anthony.Zech@dhs.wisconsin.gov" TargetMode="External"/><Relationship Id="rId575" Type="http://schemas.openxmlformats.org/officeDocument/2006/relationships/hyperlink" Target="mailto:margaretj.smith@dhs.wisconsin.gov" TargetMode="External"/><Relationship Id="rId172" Type="http://schemas.openxmlformats.org/officeDocument/2006/relationships/hyperlink" Target="mailto:chelseam.onchuck@dhs.wisconsin.gov" TargetMode="External"/><Relationship Id="rId228" Type="http://schemas.openxmlformats.org/officeDocument/2006/relationships/hyperlink" Target="mailto:kaleen.kahl@dhs.wisconsin.gov" TargetMode="External"/><Relationship Id="rId435" Type="http://schemas.openxmlformats.org/officeDocument/2006/relationships/hyperlink" Target="mailto:allison.valitchka@dhs.wisconsin.gov" TargetMode="External"/><Relationship Id="rId477" Type="http://schemas.openxmlformats.org/officeDocument/2006/relationships/hyperlink" Target="mailto:kaila.baer@dhs.wisconsin.gov" TargetMode="External"/><Relationship Id="rId600" Type="http://schemas.openxmlformats.org/officeDocument/2006/relationships/hyperlink" Target="mailto:shawn.meyer@dhs.wisconsin.gov" TargetMode="External"/><Relationship Id="rId281" Type="http://schemas.openxmlformats.org/officeDocument/2006/relationships/hyperlink" Target="mailto:susanl.nelson@dhs.wisconsin.gov" TargetMode="External"/><Relationship Id="rId337" Type="http://schemas.openxmlformats.org/officeDocument/2006/relationships/hyperlink" Target="mailto:natalie.easterday@dhs.wisconsin.gov" TargetMode="External"/><Relationship Id="rId502" Type="http://schemas.openxmlformats.org/officeDocument/2006/relationships/hyperlink" Target="mailto:seung.rhee@dhs.wisconsin.gov" TargetMode="External"/><Relationship Id="rId34" Type="http://schemas.openxmlformats.org/officeDocument/2006/relationships/hyperlink" Target="mailto:jeffrey.raichegill@dhs.wisconsin.gov" TargetMode="External"/><Relationship Id="rId76" Type="http://schemas.openxmlformats.org/officeDocument/2006/relationships/hyperlink" Target="mailto:jennifer.camponeschi@dhs.wisconsin.gov" TargetMode="External"/><Relationship Id="rId141" Type="http://schemas.openxmlformats.org/officeDocument/2006/relationships/hyperlink" Target="mailto:monica.thakur@dhs.wisconsin.gov" TargetMode="External"/><Relationship Id="rId379" Type="http://schemas.openxmlformats.org/officeDocument/2006/relationships/hyperlink" Target="mailto:Anthony.Zech@dhs.wisconsin.gov" TargetMode="External"/><Relationship Id="rId544" Type="http://schemas.openxmlformats.org/officeDocument/2006/relationships/hyperlink" Target="mailto:seung.rhee@dhs.wisconsin.gov" TargetMode="External"/><Relationship Id="rId586" Type="http://schemas.openxmlformats.org/officeDocument/2006/relationships/hyperlink" Target="mailto:leah.ludlum@dhs.wisconsin.gov" TargetMode="External"/><Relationship Id="rId7" Type="http://schemas.openxmlformats.org/officeDocument/2006/relationships/hyperlink" Target="mailto:jacob.dougherty@dhs.wisconsin.gov" TargetMode="External"/><Relationship Id="rId183" Type="http://schemas.openxmlformats.org/officeDocument/2006/relationships/hyperlink" Target="mailto:ashley.schroeder@dhs.wisconsin.gov" TargetMode="External"/><Relationship Id="rId239" Type="http://schemas.openxmlformats.org/officeDocument/2006/relationships/hyperlink" Target="mailto:Janet.Kazmierczak@dhs.wisconsin.gov" TargetMode="External"/><Relationship Id="rId390" Type="http://schemas.openxmlformats.org/officeDocument/2006/relationships/hyperlink" Target="mailto:allison.valitchka@dhs.wisconsin.gov" TargetMode="External"/><Relationship Id="rId404" Type="http://schemas.openxmlformats.org/officeDocument/2006/relationships/hyperlink" Target="mailto:allison.valitchka@dhs.wisconsin.gov" TargetMode="External"/><Relationship Id="rId446" Type="http://schemas.openxmlformats.org/officeDocument/2006/relationships/hyperlink" Target="mailto:Katrina.Fritsch@dhs.wisconsin.gov" TargetMode="External"/><Relationship Id="rId611" Type="http://schemas.openxmlformats.org/officeDocument/2006/relationships/hyperlink" Target="mailto:virginia.loehr@dhs.wisconsin.gov" TargetMode="External"/><Relationship Id="rId250" Type="http://schemas.openxmlformats.org/officeDocument/2006/relationships/hyperlink" Target="mailto:james.lawrence@dhs.wisconsin.gov" TargetMode="External"/><Relationship Id="rId292" Type="http://schemas.openxmlformats.org/officeDocument/2006/relationships/hyperlink" Target="mailto:susanl.nelson@dhs.wisconsin.gov" TargetMode="External"/><Relationship Id="rId306" Type="http://schemas.openxmlformats.org/officeDocument/2006/relationships/hyperlink" Target="mailto:shayna.nickell@dhs.wisconsin.gov" TargetMode="External"/><Relationship Id="rId488" Type="http://schemas.openxmlformats.org/officeDocument/2006/relationships/hyperlink" Target="mailto:seung.rhee@dhs.wisconsin.gov" TargetMode="External"/><Relationship Id="rId45" Type="http://schemas.openxmlformats.org/officeDocument/2006/relationships/hyperlink" Target="mailto:kimberly.schneider@dhs.wisconsin.gov" TargetMode="External"/><Relationship Id="rId87" Type="http://schemas.openxmlformats.org/officeDocument/2006/relationships/hyperlink" Target="mailto:jessica.maloney@dhs.wisconsin.gov" TargetMode="External"/><Relationship Id="rId110" Type="http://schemas.openxmlformats.org/officeDocument/2006/relationships/hyperlink" Target="mailto:wilmot.valhmu@dhs.wisconsin.gov" TargetMode="External"/><Relationship Id="rId348" Type="http://schemas.openxmlformats.org/officeDocument/2006/relationships/hyperlink" Target="mailto:natalie.easterday@dhs.wisconsin.gov" TargetMode="External"/><Relationship Id="rId513" Type="http://schemas.openxmlformats.org/officeDocument/2006/relationships/hyperlink" Target="mailto:seung.rhee@dhs.wisconsin.gov" TargetMode="External"/><Relationship Id="rId555" Type="http://schemas.openxmlformats.org/officeDocument/2006/relationships/hyperlink" Target="mailto:margaretj.smith@dhs.wisconsin.gov" TargetMode="External"/><Relationship Id="rId597" Type="http://schemas.openxmlformats.org/officeDocument/2006/relationships/hyperlink" Target="mailto:shawn.meyer@dhs.wisconsin.gov" TargetMode="External"/><Relationship Id="rId152" Type="http://schemas.openxmlformats.org/officeDocument/2006/relationships/hyperlink" Target="mailto:wendy.vanderzanden@dhs.wisconsin.gov" TargetMode="External"/><Relationship Id="rId194" Type="http://schemas.openxmlformats.org/officeDocument/2006/relationships/hyperlink" Target="mailto:Wievel,%20Emily%20R%20-%20DHS%20%3cemily.wievel@dhs.wisconsin.gov%3e" TargetMode="External"/><Relationship Id="rId208" Type="http://schemas.openxmlformats.org/officeDocument/2006/relationships/hyperlink" Target="mailto:deborah.heim@dhs.wisconsin.gov" TargetMode="External"/><Relationship Id="rId415" Type="http://schemas.openxmlformats.org/officeDocument/2006/relationships/hyperlink" Target="mailto:allison.valitchka@dhs.wisconsin.gov" TargetMode="External"/><Relationship Id="rId457" Type="http://schemas.openxmlformats.org/officeDocument/2006/relationships/hyperlink" Target="mailto:Katrina.Fritsch@dhs.wisconsin.gov" TargetMode="External"/><Relationship Id="rId622" Type="http://schemas.openxmlformats.org/officeDocument/2006/relationships/hyperlink" Target="mailto:virginia.loehr@dhs.wisconsin.gov" TargetMode="External"/><Relationship Id="rId261" Type="http://schemas.openxmlformats.org/officeDocument/2006/relationships/hyperlink" Target="mailto:wilmot.valhmu@dhs.wisconsin.gov" TargetMode="External"/><Relationship Id="rId499" Type="http://schemas.openxmlformats.org/officeDocument/2006/relationships/hyperlink" Target="mailto:seung.rhee@dhs.wisconsin.gov" TargetMode="External"/><Relationship Id="rId14" Type="http://schemas.openxmlformats.org/officeDocument/2006/relationships/hyperlink" Target="mailto:jeffrey.raichegill@dhs.wisconsin.gov" TargetMode="External"/><Relationship Id="rId56" Type="http://schemas.openxmlformats.org/officeDocument/2006/relationships/hyperlink" Target="mailto:maeve.pell@dhs.wisconsin.gov" TargetMode="External"/><Relationship Id="rId317" Type="http://schemas.openxmlformats.org/officeDocument/2006/relationships/hyperlink" Target="mailto:christie.larmie@dhs.wisconsin.gov" TargetMode="External"/><Relationship Id="rId359" Type="http://schemas.openxmlformats.org/officeDocument/2006/relationships/hyperlink" Target="mailto:Anthony.Zech@dhs.wisconsin.gov" TargetMode="External"/><Relationship Id="rId524" Type="http://schemas.openxmlformats.org/officeDocument/2006/relationships/hyperlink" Target="mailto:seung.rhee@dhs.wisconsin.gov" TargetMode="External"/><Relationship Id="rId566" Type="http://schemas.openxmlformats.org/officeDocument/2006/relationships/hyperlink" Target="mailto:margaretj.smith@dhs.wisconsin.gov" TargetMode="External"/><Relationship Id="rId98" Type="http://schemas.openxmlformats.org/officeDocument/2006/relationships/hyperlink" Target="mailto:gale.johnson@dhs.wisconsin.gov" TargetMode="External"/><Relationship Id="rId121" Type="http://schemas.openxmlformats.org/officeDocument/2006/relationships/hyperlink" Target="mailto:christie.larmie@dhs.wisconsin.gov" TargetMode="External"/><Relationship Id="rId163" Type="http://schemas.openxmlformats.org/officeDocument/2006/relationships/hyperlink" Target="mailto:shawn.meyer@dhs.wisconsin.gov" TargetMode="External"/><Relationship Id="rId219" Type="http://schemas.openxmlformats.org/officeDocument/2006/relationships/hyperlink" Target="mailto:kaleen.kahl@dhs.wisconsin.gov" TargetMode="External"/><Relationship Id="rId370" Type="http://schemas.openxmlformats.org/officeDocument/2006/relationships/hyperlink" Target="mailto:Anthony.Zech@dhs.wisconsin.gov" TargetMode="External"/><Relationship Id="rId426" Type="http://schemas.openxmlformats.org/officeDocument/2006/relationships/hyperlink" Target="mailto:allison.valitchka@dhs.wisconsin.gov" TargetMode="External"/><Relationship Id="rId230" Type="http://schemas.openxmlformats.org/officeDocument/2006/relationships/hyperlink" Target="mailto:Janet.Kazmierczak@dhs.wisconsin.gov" TargetMode="External"/><Relationship Id="rId468" Type="http://schemas.openxmlformats.org/officeDocument/2006/relationships/hyperlink" Target="mailto:Katrina.Fritsch@dhs.wisconsin.gov" TargetMode="External"/><Relationship Id="rId25" Type="http://schemas.openxmlformats.org/officeDocument/2006/relationships/hyperlink" Target="mailto:jeffrey.raichegill@dhs.wisconsin.gov" TargetMode="External"/><Relationship Id="rId67" Type="http://schemas.openxmlformats.org/officeDocument/2006/relationships/hyperlink" Target="mailto:maeve.pell@dhs.wisconsin.gov" TargetMode="External"/><Relationship Id="rId272" Type="http://schemas.openxmlformats.org/officeDocument/2006/relationships/hyperlink" Target="mailto:monica.thakur@dhs.wisconsin.gov" TargetMode="External"/><Relationship Id="rId328" Type="http://schemas.openxmlformats.org/officeDocument/2006/relationships/hyperlink" Target="mailto:christie.larmie@dhs.wisconsin.gov" TargetMode="External"/><Relationship Id="rId535" Type="http://schemas.openxmlformats.org/officeDocument/2006/relationships/hyperlink" Target="mailto:seung.rhee@dhs.wisconsin.gov" TargetMode="External"/><Relationship Id="rId577" Type="http://schemas.openxmlformats.org/officeDocument/2006/relationships/hyperlink" Target="mailto:margaretj.smith@dhs.wisconsin.gov" TargetMode="External"/><Relationship Id="rId132" Type="http://schemas.openxmlformats.org/officeDocument/2006/relationships/hyperlink" Target="mailto:shayna.nickell@dhs.wisconsin.gov" TargetMode="External"/><Relationship Id="rId174" Type="http://schemas.openxmlformats.org/officeDocument/2006/relationships/hyperlink" Target="mailto:chelseam.onchuck@dhs.wisconsin.gov" TargetMode="External"/><Relationship Id="rId381" Type="http://schemas.openxmlformats.org/officeDocument/2006/relationships/hyperlink" Target="mailto:Anthony.Zech@dhs.wisconsin.gov" TargetMode="External"/><Relationship Id="rId602" Type="http://schemas.openxmlformats.org/officeDocument/2006/relationships/hyperlink" Target="mailto:shawn.meyer@dhs.wisconsin.gov" TargetMode="External"/><Relationship Id="rId241" Type="http://schemas.openxmlformats.org/officeDocument/2006/relationships/hyperlink" Target="mailto:Janet.Kazmierczak@dhs.wisconsin.gov" TargetMode="External"/><Relationship Id="rId437" Type="http://schemas.openxmlformats.org/officeDocument/2006/relationships/hyperlink" Target="mailto:Katrina.Fritsch@dhs.wisconsin.gov" TargetMode="External"/><Relationship Id="rId479" Type="http://schemas.openxmlformats.org/officeDocument/2006/relationships/hyperlink" Target="mailto:kaila.baer@dhs.wisconsin.gov" TargetMode="External"/><Relationship Id="rId36" Type="http://schemas.openxmlformats.org/officeDocument/2006/relationships/hyperlink" Target="mailto:kimberly.schneider@dhs.wisconsin.gov" TargetMode="External"/><Relationship Id="rId283" Type="http://schemas.openxmlformats.org/officeDocument/2006/relationships/hyperlink" Target="mailto:susanl.nelson@dhs.wisconsin.gov" TargetMode="External"/><Relationship Id="rId339" Type="http://schemas.openxmlformats.org/officeDocument/2006/relationships/hyperlink" Target="mailto:natalie.easterday@dhs.wisconsin.gov" TargetMode="External"/><Relationship Id="rId490" Type="http://schemas.openxmlformats.org/officeDocument/2006/relationships/hyperlink" Target="mailto:seung.rhee@dhs.wisconsin.gov" TargetMode="External"/><Relationship Id="rId504" Type="http://schemas.openxmlformats.org/officeDocument/2006/relationships/hyperlink" Target="mailto:seung.rhee@dhs.wisconsin.gov" TargetMode="External"/><Relationship Id="rId546" Type="http://schemas.openxmlformats.org/officeDocument/2006/relationships/hyperlink" Target="mailto:leah.ludlum@dhs.wisconsin.gov" TargetMode="External"/><Relationship Id="rId78" Type="http://schemas.openxmlformats.org/officeDocument/2006/relationships/hyperlink" Target="mailto:charlottea.ahrens@dhs.wisconsin.gov" TargetMode="External"/><Relationship Id="rId101" Type="http://schemas.openxmlformats.org/officeDocument/2006/relationships/hyperlink" Target="mailto:gale.johnson@dhs.wisconsin.gov" TargetMode="External"/><Relationship Id="rId143" Type="http://schemas.openxmlformats.org/officeDocument/2006/relationships/hyperlink" Target="mailto:monica.thakur@dhs.wisconsin.gov" TargetMode="External"/><Relationship Id="rId185" Type="http://schemas.openxmlformats.org/officeDocument/2006/relationships/hyperlink" Target="mailto:ashley.schroeder@dhs.wisconsin.gov" TargetMode="External"/><Relationship Id="rId350" Type="http://schemas.openxmlformats.org/officeDocument/2006/relationships/hyperlink" Target="mailto:natalie.easterday@dhs.wisconsin.gov" TargetMode="External"/><Relationship Id="rId406" Type="http://schemas.openxmlformats.org/officeDocument/2006/relationships/hyperlink" Target="mailto:allison.valitchka@dhs.wisconsin.gov" TargetMode="External"/><Relationship Id="rId588" Type="http://schemas.openxmlformats.org/officeDocument/2006/relationships/hyperlink" Target="mailto:shawn.meyer@dhs.wisconsin.gov" TargetMode="External"/><Relationship Id="rId9" Type="http://schemas.openxmlformats.org/officeDocument/2006/relationships/hyperlink" Target="mailto:jacob.dougherty@dhs.wisconsin.gov" TargetMode="External"/><Relationship Id="rId210" Type="http://schemas.openxmlformats.org/officeDocument/2006/relationships/hyperlink" Target="mailto:deborah.heim@dhs.wisconsin.gov" TargetMode="External"/><Relationship Id="rId392" Type="http://schemas.openxmlformats.org/officeDocument/2006/relationships/hyperlink" Target="mailto:allison.valitchka@dhs.wisconsin.gov" TargetMode="External"/><Relationship Id="rId448" Type="http://schemas.openxmlformats.org/officeDocument/2006/relationships/hyperlink" Target="mailto:Katrina.Fritsch@dhs.wisconsin.gov" TargetMode="External"/><Relationship Id="rId613" Type="http://schemas.openxmlformats.org/officeDocument/2006/relationships/hyperlink" Target="mailto:virginia.loehr@dhs.wisconsin.gov" TargetMode="External"/><Relationship Id="rId252" Type="http://schemas.openxmlformats.org/officeDocument/2006/relationships/hyperlink" Target="mailto:james.lawrence@dhs.wisconsin.gov" TargetMode="External"/><Relationship Id="rId294" Type="http://schemas.openxmlformats.org/officeDocument/2006/relationships/hyperlink" Target="mailto:susanl.nelson@dhs.wisconsin.gov" TargetMode="External"/><Relationship Id="rId308" Type="http://schemas.openxmlformats.org/officeDocument/2006/relationships/hyperlink" Target="mailto:shayna.nickell@dhs.wisconsin.gov" TargetMode="External"/><Relationship Id="rId515" Type="http://schemas.openxmlformats.org/officeDocument/2006/relationships/hyperlink" Target="mailto:seung.rhee@dhs.wisconsin.gov" TargetMode="External"/><Relationship Id="rId47" Type="http://schemas.openxmlformats.org/officeDocument/2006/relationships/hyperlink" Target="mailto:kimberly.schneider@dhs.wisconsin.gov" TargetMode="External"/><Relationship Id="rId89" Type="http://schemas.openxmlformats.org/officeDocument/2006/relationships/hyperlink" Target="mailto:jessica.maloney@dhs.wisconsin.gov" TargetMode="External"/><Relationship Id="rId112" Type="http://schemas.openxmlformats.org/officeDocument/2006/relationships/hyperlink" Target="mailto:susanl.nelson@dhs.wisconsin.gov" TargetMode="External"/><Relationship Id="rId154" Type="http://schemas.openxmlformats.org/officeDocument/2006/relationships/hyperlink" Target="mailto:wendy.vanderzanden@dhs.wisconsin.gov" TargetMode="External"/><Relationship Id="rId361" Type="http://schemas.openxmlformats.org/officeDocument/2006/relationships/hyperlink" Target="mailto:Anthony.Zech@dhs.wisconsin.gov" TargetMode="External"/><Relationship Id="rId557" Type="http://schemas.openxmlformats.org/officeDocument/2006/relationships/hyperlink" Target="mailto:margaretj.smith@dhs.wisconsin.gov" TargetMode="External"/><Relationship Id="rId599" Type="http://schemas.openxmlformats.org/officeDocument/2006/relationships/hyperlink" Target="mailto:shawn.meyer@dhs.wisconsin.gov" TargetMode="External"/><Relationship Id="rId196" Type="http://schemas.openxmlformats.org/officeDocument/2006/relationships/hyperlink" Target="mailto:Wievel,%20Emily%20R%20-%20DHS%20%3cemily.wievel@dhs.wisconsin.gov%3e" TargetMode="External"/><Relationship Id="rId417" Type="http://schemas.openxmlformats.org/officeDocument/2006/relationships/hyperlink" Target="mailto:allison.valitchka@dhs.wisconsin.gov" TargetMode="External"/><Relationship Id="rId459" Type="http://schemas.openxmlformats.org/officeDocument/2006/relationships/hyperlink" Target="mailto:Katrina.Fritsch@dhs.wisconsin.gov" TargetMode="External"/><Relationship Id="rId624" Type="http://schemas.openxmlformats.org/officeDocument/2006/relationships/hyperlink" Target="mailto:virginia.loehr@dhs.wisconsin.gov" TargetMode="External"/><Relationship Id="rId16" Type="http://schemas.openxmlformats.org/officeDocument/2006/relationships/hyperlink" Target="mailto:jeffrey.raichegill@dhs.wisconsin.gov" TargetMode="External"/><Relationship Id="rId221" Type="http://schemas.openxmlformats.org/officeDocument/2006/relationships/hyperlink" Target="mailto:kaleen.kahl@dhs.wisconsin.gov" TargetMode="External"/><Relationship Id="rId263" Type="http://schemas.openxmlformats.org/officeDocument/2006/relationships/hyperlink" Target="mailto:monica.thakur@dhs.wisconsin.gov" TargetMode="External"/><Relationship Id="rId319" Type="http://schemas.openxmlformats.org/officeDocument/2006/relationships/hyperlink" Target="mailto:christie.larmie@dhs.wisconsin.gov" TargetMode="External"/><Relationship Id="rId470" Type="http://schemas.openxmlformats.org/officeDocument/2006/relationships/hyperlink" Target="mailto:Katrina.Fritsch@dhs.wisconsin.gov" TargetMode="External"/><Relationship Id="rId526" Type="http://schemas.openxmlformats.org/officeDocument/2006/relationships/hyperlink" Target="mailto:seung.rhee@dhs.wisconsin.gov" TargetMode="External"/><Relationship Id="rId58" Type="http://schemas.openxmlformats.org/officeDocument/2006/relationships/hyperlink" Target="mailto:maeve.pell@dhs.wisconsin.gov" TargetMode="External"/><Relationship Id="rId123" Type="http://schemas.openxmlformats.org/officeDocument/2006/relationships/hyperlink" Target="mailto:christie.larmie@dhs.wisconsin.gov" TargetMode="External"/><Relationship Id="rId330" Type="http://schemas.openxmlformats.org/officeDocument/2006/relationships/hyperlink" Target="mailto:christie.larmie@dhs.wisconsin.gov" TargetMode="External"/><Relationship Id="rId568" Type="http://schemas.openxmlformats.org/officeDocument/2006/relationships/hyperlink" Target="mailto:margaretj.smith@dhs.wisconsin.gov" TargetMode="External"/><Relationship Id="rId165" Type="http://schemas.openxmlformats.org/officeDocument/2006/relationships/hyperlink" Target="mailto:mary.pesik@dhs.wisconsin.gov" TargetMode="External"/><Relationship Id="rId372" Type="http://schemas.openxmlformats.org/officeDocument/2006/relationships/hyperlink" Target="mailto:Anthony.Zech@dhs.wisconsin.gov" TargetMode="External"/><Relationship Id="rId428" Type="http://schemas.openxmlformats.org/officeDocument/2006/relationships/hyperlink" Target="mailto:allison.valitchka@dhs.wisconsin.gov" TargetMode="External"/><Relationship Id="rId232" Type="http://schemas.openxmlformats.org/officeDocument/2006/relationships/hyperlink" Target="mailto:Janet.Kazmierczak@dhs.wisconsin.gov" TargetMode="External"/><Relationship Id="rId274" Type="http://schemas.openxmlformats.org/officeDocument/2006/relationships/hyperlink" Target="mailto:monica.thakur@dhs.wisconsin.gov" TargetMode="External"/><Relationship Id="rId481" Type="http://schemas.openxmlformats.org/officeDocument/2006/relationships/hyperlink" Target="mailto:kaila.baer@dhs.wisconsin.gov" TargetMode="External"/><Relationship Id="rId27" Type="http://schemas.openxmlformats.org/officeDocument/2006/relationships/hyperlink" Target="mailto:jeffrey.raichegill@dhs.wisconsin.gov" TargetMode="External"/><Relationship Id="rId69" Type="http://schemas.openxmlformats.org/officeDocument/2006/relationships/hyperlink" Target="mailto:leah.ludlum@dhs.wisconsin.gov" TargetMode="External"/><Relationship Id="rId134" Type="http://schemas.openxmlformats.org/officeDocument/2006/relationships/hyperlink" Target="mailto:shayna.nickell@dhs.wisconsin.gov" TargetMode="External"/><Relationship Id="rId537" Type="http://schemas.openxmlformats.org/officeDocument/2006/relationships/hyperlink" Target="mailto:seung.rhee@dhs.wisconsin.gov" TargetMode="External"/><Relationship Id="rId579" Type="http://schemas.openxmlformats.org/officeDocument/2006/relationships/hyperlink" Target="mailto:leah.ludlum@dhs.wisconsin.gov" TargetMode="External"/><Relationship Id="rId80" Type="http://schemas.openxmlformats.org/officeDocument/2006/relationships/hyperlink" Target="mailto:charlottea.ahrens@dhs.wisconsin.gov" TargetMode="External"/><Relationship Id="rId176" Type="http://schemas.openxmlformats.org/officeDocument/2006/relationships/hyperlink" Target="mailto:chelseam.onchuck@dhs.wisconsin.gov" TargetMode="External"/><Relationship Id="rId341" Type="http://schemas.openxmlformats.org/officeDocument/2006/relationships/hyperlink" Target="mailto:natalie.easterday@dhs.wisconsin.gov" TargetMode="External"/><Relationship Id="rId383" Type="http://schemas.openxmlformats.org/officeDocument/2006/relationships/hyperlink" Target="mailto:Anthony.Zech@dhs.wisconsin.gov" TargetMode="External"/><Relationship Id="rId439" Type="http://schemas.openxmlformats.org/officeDocument/2006/relationships/hyperlink" Target="mailto:Katrina.Fritsch@dhs.wisconsin.gov" TargetMode="External"/><Relationship Id="rId590" Type="http://schemas.openxmlformats.org/officeDocument/2006/relationships/hyperlink" Target="mailto:shawn.meyer@dhs.wisconsin.gov" TargetMode="External"/><Relationship Id="rId604" Type="http://schemas.openxmlformats.org/officeDocument/2006/relationships/hyperlink" Target="mailto:shawn.meyer@dhs.wisconsin.gov" TargetMode="External"/><Relationship Id="rId201" Type="http://schemas.openxmlformats.org/officeDocument/2006/relationships/hyperlink" Target="mailto:Wievel,%20Emily%20R%20-%20DHS%20%3cemily.wievel@dhs.wisconsin.gov%3e" TargetMode="External"/><Relationship Id="rId222" Type="http://schemas.openxmlformats.org/officeDocument/2006/relationships/hyperlink" Target="mailto:kaleen.kahl@dhs.wisconsin.gov" TargetMode="External"/><Relationship Id="rId243" Type="http://schemas.openxmlformats.org/officeDocument/2006/relationships/hyperlink" Target="mailto:Janet.Kazmierczak@dhs.wisconsin.gov" TargetMode="External"/><Relationship Id="rId264" Type="http://schemas.openxmlformats.org/officeDocument/2006/relationships/hyperlink" Target="mailto:monica.thakur@dhs.wisconsin.gov" TargetMode="External"/><Relationship Id="rId285" Type="http://schemas.openxmlformats.org/officeDocument/2006/relationships/hyperlink" Target="mailto:susanl.nelson@dhs.wisconsin.gov" TargetMode="External"/><Relationship Id="rId450" Type="http://schemas.openxmlformats.org/officeDocument/2006/relationships/hyperlink" Target="mailto:Katrina.Fritsch@dhs.wisconsin.gov" TargetMode="External"/><Relationship Id="rId471" Type="http://schemas.openxmlformats.org/officeDocument/2006/relationships/hyperlink" Target="mailto:Katrina.Fritsch@dhs.wisconsin.gov" TargetMode="External"/><Relationship Id="rId506" Type="http://schemas.openxmlformats.org/officeDocument/2006/relationships/hyperlink" Target="mailto:seung.rhee@dhs.wisconsin.gov" TargetMode="External"/><Relationship Id="rId17" Type="http://schemas.openxmlformats.org/officeDocument/2006/relationships/hyperlink" Target="mailto:jeffrey.raichegill@dhs.wisconsin.gov" TargetMode="External"/><Relationship Id="rId38" Type="http://schemas.openxmlformats.org/officeDocument/2006/relationships/hyperlink" Target="mailto:kimberly.schneider@dhs.wisconsin.gov" TargetMode="External"/><Relationship Id="rId59" Type="http://schemas.openxmlformats.org/officeDocument/2006/relationships/hyperlink" Target="mailto:maeve.pell@dhs.wisconsin.gov" TargetMode="External"/><Relationship Id="rId103" Type="http://schemas.openxmlformats.org/officeDocument/2006/relationships/hyperlink" Target="mailto:gale.johnson@dhs.wisconsin.gov" TargetMode="External"/><Relationship Id="rId124" Type="http://schemas.openxmlformats.org/officeDocument/2006/relationships/hyperlink" Target="mailto:christie.larmie@dhs.wisconsin.gov" TargetMode="External"/><Relationship Id="rId310" Type="http://schemas.openxmlformats.org/officeDocument/2006/relationships/hyperlink" Target="mailto:shayna.nickell@dhs.wisconsin.gov" TargetMode="External"/><Relationship Id="rId492" Type="http://schemas.openxmlformats.org/officeDocument/2006/relationships/hyperlink" Target="mailto:seung.rhee@dhs.wisconsin.gov" TargetMode="External"/><Relationship Id="rId527" Type="http://schemas.openxmlformats.org/officeDocument/2006/relationships/hyperlink" Target="mailto:seung.rhee@dhs.wisconsin.gov" TargetMode="External"/><Relationship Id="rId548" Type="http://schemas.openxmlformats.org/officeDocument/2006/relationships/hyperlink" Target="mailto:kimberly.schneider@dhs.wisconsin.gov" TargetMode="External"/><Relationship Id="rId569" Type="http://schemas.openxmlformats.org/officeDocument/2006/relationships/hyperlink" Target="mailto:margaretj.smith@dhs.wisconsin.gov" TargetMode="External"/><Relationship Id="rId70" Type="http://schemas.openxmlformats.org/officeDocument/2006/relationships/hyperlink" Target="mailto:nancy.michaud@dhs.wisconsin.gov" TargetMode="External"/><Relationship Id="rId91" Type="http://schemas.openxmlformats.org/officeDocument/2006/relationships/hyperlink" Target="mailto:jessica.maloney@dhs.wisconsin.gov" TargetMode="External"/><Relationship Id="rId145" Type="http://schemas.openxmlformats.org/officeDocument/2006/relationships/hyperlink" Target="mailto:tana.feiner@dhs.wisconsin.gov" TargetMode="External"/><Relationship Id="rId166" Type="http://schemas.openxmlformats.org/officeDocument/2006/relationships/hyperlink" Target="mailto:natalie.easterday@dhs.wisconsin.gov" TargetMode="External"/><Relationship Id="rId187" Type="http://schemas.openxmlformats.org/officeDocument/2006/relationships/hyperlink" Target="mailto:ashley.schroeder@dhs.wisconsin.gov" TargetMode="External"/><Relationship Id="rId331" Type="http://schemas.openxmlformats.org/officeDocument/2006/relationships/hyperlink" Target="mailto:natalie.easterday@dhs.wisconsin.gov" TargetMode="External"/><Relationship Id="rId352" Type="http://schemas.openxmlformats.org/officeDocument/2006/relationships/hyperlink" Target="mailto:natalie.easterday@dhs.wisconsin.gov" TargetMode="External"/><Relationship Id="rId373" Type="http://schemas.openxmlformats.org/officeDocument/2006/relationships/hyperlink" Target="mailto:Anthony.Zech@dhs.wisconsin.gov" TargetMode="External"/><Relationship Id="rId394" Type="http://schemas.openxmlformats.org/officeDocument/2006/relationships/hyperlink" Target="mailto:allison.valitchka@dhs.wisconsin.gov" TargetMode="External"/><Relationship Id="rId408" Type="http://schemas.openxmlformats.org/officeDocument/2006/relationships/hyperlink" Target="mailto:allison.valitchka@dhs.wisconsin.gov" TargetMode="External"/><Relationship Id="rId429" Type="http://schemas.openxmlformats.org/officeDocument/2006/relationships/hyperlink" Target="mailto:allison.valitchka@dhs.wisconsin.gov" TargetMode="External"/><Relationship Id="rId580" Type="http://schemas.openxmlformats.org/officeDocument/2006/relationships/hyperlink" Target="mailto:leah.ludlum@dhs.wisconsin.gov" TargetMode="External"/><Relationship Id="rId615" Type="http://schemas.openxmlformats.org/officeDocument/2006/relationships/hyperlink" Target="mailto:virginia.loehr@dhs.wisconsin.gov" TargetMode="External"/><Relationship Id="rId1" Type="http://schemas.openxmlformats.org/officeDocument/2006/relationships/hyperlink" Target="mailto:jacob.dougherty@dhs.wisconsin.gov" TargetMode="External"/><Relationship Id="rId212" Type="http://schemas.openxmlformats.org/officeDocument/2006/relationships/hyperlink" Target="mailto:deborah.heim@dhs.wisconsin.gov" TargetMode="External"/><Relationship Id="rId233" Type="http://schemas.openxmlformats.org/officeDocument/2006/relationships/hyperlink" Target="mailto:Janet.Kazmierczak@dhs.wisconsin.gov" TargetMode="External"/><Relationship Id="rId254" Type="http://schemas.openxmlformats.org/officeDocument/2006/relationships/hyperlink" Target="mailto:james.lawrence@dhs.wisconsin.gov" TargetMode="External"/><Relationship Id="rId440" Type="http://schemas.openxmlformats.org/officeDocument/2006/relationships/hyperlink" Target="mailto:Katrina.Fritsch@dhs.wisconsin.gov" TargetMode="External"/><Relationship Id="rId28" Type="http://schemas.openxmlformats.org/officeDocument/2006/relationships/hyperlink" Target="mailto:jeffrey.raichegill@dhs.wisconsin.gov" TargetMode="External"/><Relationship Id="rId49" Type="http://schemas.openxmlformats.org/officeDocument/2006/relationships/hyperlink" Target="mailto:kimberly.schneider@dhs.wisconsin.gov" TargetMode="External"/><Relationship Id="rId114" Type="http://schemas.openxmlformats.org/officeDocument/2006/relationships/hyperlink" Target="mailto:susanl.nelson@dhs.wisconsin.gov" TargetMode="External"/><Relationship Id="rId275" Type="http://schemas.openxmlformats.org/officeDocument/2006/relationships/hyperlink" Target="mailto:monica.thakur@dhs.wisconsin.gov" TargetMode="External"/><Relationship Id="rId296" Type="http://schemas.openxmlformats.org/officeDocument/2006/relationships/hyperlink" Target="mailto:wilmot.valhmu@dhs.wisconsin.gov" TargetMode="External"/><Relationship Id="rId300" Type="http://schemas.openxmlformats.org/officeDocument/2006/relationships/hyperlink" Target="mailto:wilmot.valhmu@dhs.wisconsin.gov" TargetMode="External"/><Relationship Id="rId461" Type="http://schemas.openxmlformats.org/officeDocument/2006/relationships/hyperlink" Target="mailto:Katrina.Fritsch@dhs.wisconsin.gov" TargetMode="External"/><Relationship Id="rId482" Type="http://schemas.openxmlformats.org/officeDocument/2006/relationships/hyperlink" Target="mailto:kaila.baer@dhs.wisconsin.gov" TargetMode="External"/><Relationship Id="rId517" Type="http://schemas.openxmlformats.org/officeDocument/2006/relationships/hyperlink" Target="mailto:seung.rhee@dhs.wisconsin.gov" TargetMode="External"/><Relationship Id="rId538" Type="http://schemas.openxmlformats.org/officeDocument/2006/relationships/hyperlink" Target="mailto:seung.rhee@dhs.wisconsin.gov" TargetMode="External"/><Relationship Id="rId559" Type="http://schemas.openxmlformats.org/officeDocument/2006/relationships/hyperlink" Target="mailto:margaretj.smith@dhs.wisconsin.gov" TargetMode="External"/><Relationship Id="rId60" Type="http://schemas.openxmlformats.org/officeDocument/2006/relationships/hyperlink" Target="mailto:maeve.pell@dhs.wisconsin.gov" TargetMode="External"/><Relationship Id="rId81" Type="http://schemas.openxmlformats.org/officeDocument/2006/relationships/hyperlink" Target="mailto:kaleen.kahl@dhs.wisconsin.gov" TargetMode="External"/><Relationship Id="rId135" Type="http://schemas.openxmlformats.org/officeDocument/2006/relationships/hyperlink" Target="mailto:shayna.nickell@dhs.wisconsin.gov" TargetMode="External"/><Relationship Id="rId156" Type="http://schemas.openxmlformats.org/officeDocument/2006/relationships/hyperlink" Target="mailto:wendy.vanderzanden@dhs.wisconsin.gov" TargetMode="External"/><Relationship Id="rId177" Type="http://schemas.openxmlformats.org/officeDocument/2006/relationships/hyperlink" Target="mailto:chelseam.onchuck@dhs.wisconsin.gov" TargetMode="External"/><Relationship Id="rId198" Type="http://schemas.openxmlformats.org/officeDocument/2006/relationships/hyperlink" Target="mailto:Wievel,%20Emily%20R%20-%20DHS%20%3cemily.wievel@dhs.wisconsin.gov%3e" TargetMode="External"/><Relationship Id="rId321" Type="http://schemas.openxmlformats.org/officeDocument/2006/relationships/hyperlink" Target="mailto:christie.larmie@dhs.wisconsin.gov" TargetMode="External"/><Relationship Id="rId342" Type="http://schemas.openxmlformats.org/officeDocument/2006/relationships/hyperlink" Target="mailto:natalie.easterday@dhs.wisconsin.gov" TargetMode="External"/><Relationship Id="rId363" Type="http://schemas.openxmlformats.org/officeDocument/2006/relationships/hyperlink" Target="mailto:Anthony.Zech@dhs.wisconsin.gov" TargetMode="External"/><Relationship Id="rId384" Type="http://schemas.openxmlformats.org/officeDocument/2006/relationships/hyperlink" Target="mailto:Anthony.Zech@dhs.wisconsin.gov" TargetMode="External"/><Relationship Id="rId419" Type="http://schemas.openxmlformats.org/officeDocument/2006/relationships/hyperlink" Target="mailto:allison.valitchka@dhs.wisconsin.gov" TargetMode="External"/><Relationship Id="rId570" Type="http://schemas.openxmlformats.org/officeDocument/2006/relationships/hyperlink" Target="mailto:margaretj.smith@dhs.wisconsin.gov" TargetMode="External"/><Relationship Id="rId591" Type="http://schemas.openxmlformats.org/officeDocument/2006/relationships/hyperlink" Target="mailto:shawn.meyer@dhs.wisconsin.gov" TargetMode="External"/><Relationship Id="rId605" Type="http://schemas.openxmlformats.org/officeDocument/2006/relationships/hyperlink" Target="mailto:shawn.meyer@dhs.wisconsin.gov" TargetMode="External"/><Relationship Id="rId626" Type="http://schemas.openxmlformats.org/officeDocument/2006/relationships/printerSettings" Target="../printerSettings/printerSettings3.bin"/><Relationship Id="rId202" Type="http://schemas.openxmlformats.org/officeDocument/2006/relationships/hyperlink" Target="mailto:Wievel,%20Emily%20R%20-%20DHS%20%3cemily.wievel@dhs.wisconsin.gov%3e" TargetMode="External"/><Relationship Id="rId223" Type="http://schemas.openxmlformats.org/officeDocument/2006/relationships/hyperlink" Target="mailto:kaleen.kahl@dhs.wisconsin.gov" TargetMode="External"/><Relationship Id="rId244" Type="http://schemas.openxmlformats.org/officeDocument/2006/relationships/hyperlink" Target="mailto:Janet.Kazmierczak@dhs.wisconsin.gov" TargetMode="External"/><Relationship Id="rId430" Type="http://schemas.openxmlformats.org/officeDocument/2006/relationships/hyperlink" Target="mailto:allison.valitchka@dhs.wisconsin.gov" TargetMode="External"/><Relationship Id="rId18" Type="http://schemas.openxmlformats.org/officeDocument/2006/relationships/hyperlink" Target="mailto:jeffrey.raichegill@dhs.wisconsin.gov" TargetMode="External"/><Relationship Id="rId39" Type="http://schemas.openxmlformats.org/officeDocument/2006/relationships/hyperlink" Target="mailto:kimberly.schneider@dhs.wisconsin.gov" TargetMode="External"/><Relationship Id="rId265" Type="http://schemas.openxmlformats.org/officeDocument/2006/relationships/hyperlink" Target="mailto:monica.thakur@dhs.wisconsin.gov" TargetMode="External"/><Relationship Id="rId286" Type="http://schemas.openxmlformats.org/officeDocument/2006/relationships/hyperlink" Target="mailto:susanl.nelson@dhs.wisconsin.gov" TargetMode="External"/><Relationship Id="rId451" Type="http://schemas.openxmlformats.org/officeDocument/2006/relationships/hyperlink" Target="mailto:Katrina.Fritsch@dhs.wisconsin.gov" TargetMode="External"/><Relationship Id="rId472" Type="http://schemas.openxmlformats.org/officeDocument/2006/relationships/hyperlink" Target="mailto:Katrina.Fritsch@dhs.wisconsin.gov" TargetMode="External"/><Relationship Id="rId493" Type="http://schemas.openxmlformats.org/officeDocument/2006/relationships/hyperlink" Target="mailto:seung.rhee@dhs.wisconsin.gov" TargetMode="External"/><Relationship Id="rId507" Type="http://schemas.openxmlformats.org/officeDocument/2006/relationships/hyperlink" Target="mailto:seung.rhee@dhs.wisconsin.gov" TargetMode="External"/><Relationship Id="rId528" Type="http://schemas.openxmlformats.org/officeDocument/2006/relationships/hyperlink" Target="mailto:seung.rhee@dhs.wisconsin.gov" TargetMode="External"/><Relationship Id="rId549" Type="http://schemas.openxmlformats.org/officeDocument/2006/relationships/hyperlink" Target="mailto:jennifer.camponeschi@dhs.wisconsin.gov" TargetMode="External"/><Relationship Id="rId50" Type="http://schemas.openxmlformats.org/officeDocument/2006/relationships/hyperlink" Target="mailto:kimberly.schneider@dhs.wisconsin.gov" TargetMode="External"/><Relationship Id="rId104" Type="http://schemas.openxmlformats.org/officeDocument/2006/relationships/hyperlink" Target="mailto:wilmot.valhmu@dhs.wisconsin.gov" TargetMode="External"/><Relationship Id="rId125" Type="http://schemas.openxmlformats.org/officeDocument/2006/relationships/hyperlink" Target="mailto:christie.larmie@dhs.wisconsin.gov" TargetMode="External"/><Relationship Id="rId146" Type="http://schemas.openxmlformats.org/officeDocument/2006/relationships/hyperlink" Target="mailto:tana.feiner@dhs.wisconsin.gov" TargetMode="External"/><Relationship Id="rId167" Type="http://schemas.openxmlformats.org/officeDocument/2006/relationships/hyperlink" Target="mailto:chelseam.onchuck@dhs.wisconsin.gov" TargetMode="External"/><Relationship Id="rId188" Type="http://schemas.openxmlformats.org/officeDocument/2006/relationships/hyperlink" Target="mailto:Wievel,%20Emily%20R%20-%20DHS%20%3cemily.wievel@dhs.wisconsin.gov%3e" TargetMode="External"/><Relationship Id="rId311" Type="http://schemas.openxmlformats.org/officeDocument/2006/relationships/hyperlink" Target="mailto:shayna.nickell@dhs.wisconsin.gov" TargetMode="External"/><Relationship Id="rId332" Type="http://schemas.openxmlformats.org/officeDocument/2006/relationships/hyperlink" Target="mailto:natalie.easterday@dhs.wisconsin.gov" TargetMode="External"/><Relationship Id="rId353" Type="http://schemas.openxmlformats.org/officeDocument/2006/relationships/hyperlink" Target="mailto:natalie.easterday@dhs.wisconsin.gov" TargetMode="External"/><Relationship Id="rId374" Type="http://schemas.openxmlformats.org/officeDocument/2006/relationships/hyperlink" Target="mailto:Anthony.Zech@dhs.wisconsin.gov" TargetMode="External"/><Relationship Id="rId395" Type="http://schemas.openxmlformats.org/officeDocument/2006/relationships/hyperlink" Target="mailto:allison.valitchka@dhs.wisconsin.gov" TargetMode="External"/><Relationship Id="rId409" Type="http://schemas.openxmlformats.org/officeDocument/2006/relationships/hyperlink" Target="mailto:allison.valitchka@dhs.wisconsin.gov" TargetMode="External"/><Relationship Id="rId560" Type="http://schemas.openxmlformats.org/officeDocument/2006/relationships/hyperlink" Target="mailto:margaretj.smith@dhs.wisconsin.gov" TargetMode="External"/><Relationship Id="rId581" Type="http://schemas.openxmlformats.org/officeDocument/2006/relationships/hyperlink" Target="mailto:leah.ludlum@dhs.wisconsin.gov" TargetMode="External"/><Relationship Id="rId71" Type="http://schemas.openxmlformats.org/officeDocument/2006/relationships/hyperlink" Target="mailto:jennifer.camponeschi@dhs.wisconsin.gov" TargetMode="External"/><Relationship Id="rId92" Type="http://schemas.openxmlformats.org/officeDocument/2006/relationships/hyperlink" Target="mailto:jessica.maloney@dhs.wisconsin.gov" TargetMode="External"/><Relationship Id="rId213" Type="http://schemas.openxmlformats.org/officeDocument/2006/relationships/hyperlink" Target="mailto:deborah.heim@dhs.wisconsin.gov" TargetMode="External"/><Relationship Id="rId234" Type="http://schemas.openxmlformats.org/officeDocument/2006/relationships/hyperlink" Target="mailto:Janet.Kazmierczak@dhs.wisconsin.gov" TargetMode="External"/><Relationship Id="rId420" Type="http://schemas.openxmlformats.org/officeDocument/2006/relationships/hyperlink" Target="mailto:allison.valitchka@dhs.wisconsin.gov" TargetMode="External"/><Relationship Id="rId616" Type="http://schemas.openxmlformats.org/officeDocument/2006/relationships/hyperlink" Target="mailto:virginia.loehr@dhs.wisconsin.gov" TargetMode="External"/><Relationship Id="rId2" Type="http://schemas.openxmlformats.org/officeDocument/2006/relationships/hyperlink" Target="mailto:jacob.dougherty@dhs.wisconsin.gov" TargetMode="External"/><Relationship Id="rId29" Type="http://schemas.openxmlformats.org/officeDocument/2006/relationships/hyperlink" Target="mailto:jeffrey.raichegill@dhs.wisconsin.gov" TargetMode="External"/><Relationship Id="rId255" Type="http://schemas.openxmlformats.org/officeDocument/2006/relationships/hyperlink" Target="mailto:james.lawrence@dhs.wisconsin.gov" TargetMode="External"/><Relationship Id="rId276" Type="http://schemas.openxmlformats.org/officeDocument/2006/relationships/hyperlink" Target="mailto:monica.thakur@dhs.wisconsin.gov" TargetMode="External"/><Relationship Id="rId297" Type="http://schemas.openxmlformats.org/officeDocument/2006/relationships/hyperlink" Target="mailto:wilmot.valhmu@dhs.wisconsin.gov" TargetMode="External"/><Relationship Id="rId441" Type="http://schemas.openxmlformats.org/officeDocument/2006/relationships/hyperlink" Target="mailto:Katrina.Fritsch@dhs.wisconsin.gov" TargetMode="External"/><Relationship Id="rId462" Type="http://schemas.openxmlformats.org/officeDocument/2006/relationships/hyperlink" Target="mailto:Katrina.Fritsch@dhs.wisconsin.gov" TargetMode="External"/><Relationship Id="rId483" Type="http://schemas.openxmlformats.org/officeDocument/2006/relationships/hyperlink" Target="mailto:kaila.baer@dhs.wisconsin.gov" TargetMode="External"/><Relationship Id="rId518" Type="http://schemas.openxmlformats.org/officeDocument/2006/relationships/hyperlink" Target="mailto:seung.rhee@dhs.wisconsin.gov" TargetMode="External"/><Relationship Id="rId539" Type="http://schemas.openxmlformats.org/officeDocument/2006/relationships/hyperlink" Target="mailto:seung.rhee@dhs.wisconsin.gov" TargetMode="External"/><Relationship Id="rId40" Type="http://schemas.openxmlformats.org/officeDocument/2006/relationships/hyperlink" Target="mailto:kimberly.schneider@dhs.wisconsin.gov" TargetMode="External"/><Relationship Id="rId115" Type="http://schemas.openxmlformats.org/officeDocument/2006/relationships/hyperlink" Target="mailto:susanl.nelson@dhs.wisconsin.gov" TargetMode="External"/><Relationship Id="rId136" Type="http://schemas.openxmlformats.org/officeDocument/2006/relationships/hyperlink" Target="mailto:shayna.nickell@dhs.wisconsin.gov" TargetMode="External"/><Relationship Id="rId157" Type="http://schemas.openxmlformats.org/officeDocument/2006/relationships/hyperlink" Target="mailto:margaretj.smith@dhs.wisconsin.gov" TargetMode="External"/><Relationship Id="rId178" Type="http://schemas.openxmlformats.org/officeDocument/2006/relationships/hyperlink" Target="mailto:chelseam.onchuck@dhs.wisconsin.gov" TargetMode="External"/><Relationship Id="rId301" Type="http://schemas.openxmlformats.org/officeDocument/2006/relationships/hyperlink" Target="mailto:wilmot.valhmu@dhs.wisconsin.gov" TargetMode="External"/><Relationship Id="rId322" Type="http://schemas.openxmlformats.org/officeDocument/2006/relationships/hyperlink" Target="mailto:christie.larmie@dhs.wisconsin.gov" TargetMode="External"/><Relationship Id="rId343" Type="http://schemas.openxmlformats.org/officeDocument/2006/relationships/hyperlink" Target="mailto:natalie.easterday@dhs.wisconsin.gov" TargetMode="External"/><Relationship Id="rId364" Type="http://schemas.openxmlformats.org/officeDocument/2006/relationships/hyperlink" Target="mailto:Anthony.Zech@dhs.wisconsin.gov" TargetMode="External"/><Relationship Id="rId550" Type="http://schemas.openxmlformats.org/officeDocument/2006/relationships/hyperlink" Target="mailto:mary.rosecky@dhs.wisconsin.gov" TargetMode="External"/><Relationship Id="rId61" Type="http://schemas.openxmlformats.org/officeDocument/2006/relationships/hyperlink" Target="mailto:maeve.pell@dhs.wisconsin.gov" TargetMode="External"/><Relationship Id="rId82" Type="http://schemas.openxmlformats.org/officeDocument/2006/relationships/hyperlink" Target="mailto:deborah.heim@dhs.wisconsin.gov" TargetMode="External"/><Relationship Id="rId199" Type="http://schemas.openxmlformats.org/officeDocument/2006/relationships/hyperlink" Target="mailto:Wievel,%20Emily%20R%20-%20DHS%20%3cemily.wievel@dhs.wisconsin.gov%3e" TargetMode="External"/><Relationship Id="rId203" Type="http://schemas.openxmlformats.org/officeDocument/2006/relationships/hyperlink" Target="mailto:Wievel,%20Emily%20R%20-%20DHS%20%3cemily.wievel@dhs.wisconsin.gov%3e" TargetMode="External"/><Relationship Id="rId385" Type="http://schemas.openxmlformats.org/officeDocument/2006/relationships/hyperlink" Target="mailto:Anthony.Zech@dhs.wisconsin.gov" TargetMode="External"/><Relationship Id="rId571" Type="http://schemas.openxmlformats.org/officeDocument/2006/relationships/hyperlink" Target="mailto:margaretj.smith@dhs.wisconsin.gov" TargetMode="External"/><Relationship Id="rId592" Type="http://schemas.openxmlformats.org/officeDocument/2006/relationships/hyperlink" Target="mailto:shawn.meyer@dhs.wisconsin.gov" TargetMode="External"/><Relationship Id="rId606" Type="http://schemas.openxmlformats.org/officeDocument/2006/relationships/hyperlink" Target="mailto:shawn.meyer@dhs.wisconsin.gov" TargetMode="External"/><Relationship Id="rId19" Type="http://schemas.openxmlformats.org/officeDocument/2006/relationships/hyperlink" Target="mailto:jeffrey.raichegill@dhs.wisconsin.gov" TargetMode="External"/><Relationship Id="rId224" Type="http://schemas.openxmlformats.org/officeDocument/2006/relationships/hyperlink" Target="mailto:kaleen.kahl@dhs.wisconsin.gov" TargetMode="External"/><Relationship Id="rId245" Type="http://schemas.openxmlformats.org/officeDocument/2006/relationships/hyperlink" Target="mailto:Janet.Kazmierczak@dhs.wisconsin.gov" TargetMode="External"/><Relationship Id="rId266" Type="http://schemas.openxmlformats.org/officeDocument/2006/relationships/hyperlink" Target="mailto:monica.thakur@dhs.wisconsin.gov" TargetMode="External"/><Relationship Id="rId287" Type="http://schemas.openxmlformats.org/officeDocument/2006/relationships/hyperlink" Target="mailto:susanl.nelson@dhs.wisconsin.gov" TargetMode="External"/><Relationship Id="rId410" Type="http://schemas.openxmlformats.org/officeDocument/2006/relationships/hyperlink" Target="mailto:allison.valitchka@dhs.wisconsin.gov" TargetMode="External"/><Relationship Id="rId431" Type="http://schemas.openxmlformats.org/officeDocument/2006/relationships/hyperlink" Target="mailto:allison.valitchka@dhs.wisconsin.gov" TargetMode="External"/><Relationship Id="rId452" Type="http://schemas.openxmlformats.org/officeDocument/2006/relationships/hyperlink" Target="mailto:Katrina.Fritsch@dhs.wisconsin.gov" TargetMode="External"/><Relationship Id="rId473" Type="http://schemas.openxmlformats.org/officeDocument/2006/relationships/hyperlink" Target="mailto:kaila.baer@dhs.wisconsin.gov" TargetMode="External"/><Relationship Id="rId494" Type="http://schemas.openxmlformats.org/officeDocument/2006/relationships/hyperlink" Target="mailto:seung.rhee@dhs.wisconsin.gov" TargetMode="External"/><Relationship Id="rId508" Type="http://schemas.openxmlformats.org/officeDocument/2006/relationships/hyperlink" Target="mailto:seung.rhee@dhs.wisconsin.gov" TargetMode="External"/><Relationship Id="rId529" Type="http://schemas.openxmlformats.org/officeDocument/2006/relationships/hyperlink" Target="mailto:seung.rhee@dhs.wisconsin.gov" TargetMode="External"/><Relationship Id="rId30" Type="http://schemas.openxmlformats.org/officeDocument/2006/relationships/hyperlink" Target="mailto:jeffrey.raichegill@dhs.wisconsin.gov" TargetMode="External"/><Relationship Id="rId105" Type="http://schemas.openxmlformats.org/officeDocument/2006/relationships/hyperlink" Target="mailto:wilmot.valhmu@dhs.wisconsin.gov" TargetMode="External"/><Relationship Id="rId126" Type="http://schemas.openxmlformats.org/officeDocument/2006/relationships/hyperlink" Target="mailto:christie.larmie@dhs.wisconsin.gov" TargetMode="External"/><Relationship Id="rId147" Type="http://schemas.openxmlformats.org/officeDocument/2006/relationships/hyperlink" Target="mailto:tana.feiner@dhs.wisconsin.gov" TargetMode="External"/><Relationship Id="rId168" Type="http://schemas.openxmlformats.org/officeDocument/2006/relationships/hyperlink" Target="mailto:chelseam.onchuck@dhs.wisconsin.gov" TargetMode="External"/><Relationship Id="rId312" Type="http://schemas.openxmlformats.org/officeDocument/2006/relationships/hyperlink" Target="mailto:shayna.nickell@dhs.wisconsin.gov" TargetMode="External"/><Relationship Id="rId333" Type="http://schemas.openxmlformats.org/officeDocument/2006/relationships/hyperlink" Target="mailto:natalie.easterday@dhs.wisconsin.gov" TargetMode="External"/><Relationship Id="rId354" Type="http://schemas.openxmlformats.org/officeDocument/2006/relationships/hyperlink" Target="mailto:Anthony.Zech@dhs.wisconsin.gov" TargetMode="External"/><Relationship Id="rId540" Type="http://schemas.openxmlformats.org/officeDocument/2006/relationships/hyperlink" Target="mailto:seung.rhee@dhs.wisconsin.gov" TargetMode="External"/><Relationship Id="rId51" Type="http://schemas.openxmlformats.org/officeDocument/2006/relationships/hyperlink" Target="mailto:kimberly.schneider@dhs.wisconsin.gov" TargetMode="External"/><Relationship Id="rId72" Type="http://schemas.openxmlformats.org/officeDocument/2006/relationships/hyperlink" Target="mailto:jennifer.camponeschi@dhs.wisconsin.gov" TargetMode="External"/><Relationship Id="rId93" Type="http://schemas.openxmlformats.org/officeDocument/2006/relationships/hyperlink" Target="mailto:jessica.maloney@dhs.wisconsin.gov" TargetMode="External"/><Relationship Id="rId189" Type="http://schemas.openxmlformats.org/officeDocument/2006/relationships/hyperlink" Target="mailto:Wievel,%20Emily%20R%20-%20DHS%20%3cemily.wievel@dhs.wisconsin.gov%3e" TargetMode="External"/><Relationship Id="rId375" Type="http://schemas.openxmlformats.org/officeDocument/2006/relationships/hyperlink" Target="mailto:Anthony.Zech@dhs.wisconsin.gov" TargetMode="External"/><Relationship Id="rId396" Type="http://schemas.openxmlformats.org/officeDocument/2006/relationships/hyperlink" Target="mailto:allison.valitchka@dhs.wisconsin.gov" TargetMode="External"/><Relationship Id="rId561" Type="http://schemas.openxmlformats.org/officeDocument/2006/relationships/hyperlink" Target="mailto:margaretj.smith@dhs.wisconsin.gov" TargetMode="External"/><Relationship Id="rId582" Type="http://schemas.openxmlformats.org/officeDocument/2006/relationships/hyperlink" Target="mailto:leah.ludlum@dhs.wisconsin.gov" TargetMode="External"/><Relationship Id="rId617" Type="http://schemas.openxmlformats.org/officeDocument/2006/relationships/hyperlink" Target="mailto:virginia.loehr@dhs.wisconsin.gov" TargetMode="External"/><Relationship Id="rId3" Type="http://schemas.openxmlformats.org/officeDocument/2006/relationships/hyperlink" Target="mailto:jacob.dougherty@dhs.wisconsin.gov" TargetMode="External"/><Relationship Id="rId214" Type="http://schemas.openxmlformats.org/officeDocument/2006/relationships/hyperlink" Target="mailto:deborah.heim@dhs.wisconsin.gov" TargetMode="External"/><Relationship Id="rId235" Type="http://schemas.openxmlformats.org/officeDocument/2006/relationships/hyperlink" Target="mailto:Janet.Kazmierczak@dhs.wisconsin.gov" TargetMode="External"/><Relationship Id="rId256" Type="http://schemas.openxmlformats.org/officeDocument/2006/relationships/hyperlink" Target="mailto:james.lawrence@dhs.wisconsin.gov" TargetMode="External"/><Relationship Id="rId277" Type="http://schemas.openxmlformats.org/officeDocument/2006/relationships/hyperlink" Target="mailto:susanl.nelson@dhs.wisconsin.gov" TargetMode="External"/><Relationship Id="rId298" Type="http://schemas.openxmlformats.org/officeDocument/2006/relationships/hyperlink" Target="mailto:wilmot.valhmu@dhs.wisconsin.gov" TargetMode="External"/><Relationship Id="rId400" Type="http://schemas.openxmlformats.org/officeDocument/2006/relationships/hyperlink" Target="mailto:allison.valitchka@dhs.wisconsin.gov" TargetMode="External"/><Relationship Id="rId421" Type="http://schemas.openxmlformats.org/officeDocument/2006/relationships/hyperlink" Target="mailto:allison.valitchka@dhs.wisconsin.gov" TargetMode="External"/><Relationship Id="rId442" Type="http://schemas.openxmlformats.org/officeDocument/2006/relationships/hyperlink" Target="mailto:Katrina.Fritsch@dhs.wisconsin.gov" TargetMode="External"/><Relationship Id="rId463" Type="http://schemas.openxmlformats.org/officeDocument/2006/relationships/hyperlink" Target="mailto:Katrina.Fritsch@dhs.wisconsin.gov" TargetMode="External"/><Relationship Id="rId484" Type="http://schemas.openxmlformats.org/officeDocument/2006/relationships/hyperlink" Target="mailto:kaila.baer@dhs.wisconsin.gov" TargetMode="External"/><Relationship Id="rId519" Type="http://schemas.openxmlformats.org/officeDocument/2006/relationships/hyperlink" Target="mailto:seung.rhee@dhs.wisconsin.gov" TargetMode="External"/><Relationship Id="rId116" Type="http://schemas.openxmlformats.org/officeDocument/2006/relationships/hyperlink" Target="mailto:susanl.nelson@dhs.wisconsin.gov" TargetMode="External"/><Relationship Id="rId137" Type="http://schemas.openxmlformats.org/officeDocument/2006/relationships/hyperlink" Target="mailto:shayna.nickell@dhs.wisconsin.gov" TargetMode="External"/><Relationship Id="rId158" Type="http://schemas.openxmlformats.org/officeDocument/2006/relationships/hyperlink" Target="mailto:leah.ludlum@dhs.wisconsin.gov" TargetMode="External"/><Relationship Id="rId302" Type="http://schemas.openxmlformats.org/officeDocument/2006/relationships/hyperlink" Target="mailto:wilmot.valhmu@dhs.wisconsin.gov" TargetMode="External"/><Relationship Id="rId323" Type="http://schemas.openxmlformats.org/officeDocument/2006/relationships/hyperlink" Target="mailto:christie.larmie@dhs.wisconsin.gov" TargetMode="External"/><Relationship Id="rId344" Type="http://schemas.openxmlformats.org/officeDocument/2006/relationships/hyperlink" Target="mailto:natalie.easterday@dhs.wisconsin.gov" TargetMode="External"/><Relationship Id="rId530" Type="http://schemas.openxmlformats.org/officeDocument/2006/relationships/hyperlink" Target="mailto:seung.rhee@dhs.wisconsin.gov" TargetMode="External"/><Relationship Id="rId20" Type="http://schemas.openxmlformats.org/officeDocument/2006/relationships/hyperlink" Target="mailto:jeffrey.raichegill@dhs.wisconsin.gov" TargetMode="External"/><Relationship Id="rId41" Type="http://schemas.openxmlformats.org/officeDocument/2006/relationships/hyperlink" Target="mailto:kimberly.schneider@dhs.wisconsin.gov" TargetMode="External"/><Relationship Id="rId62" Type="http://schemas.openxmlformats.org/officeDocument/2006/relationships/hyperlink" Target="mailto:maeve.pell@dhs.wisconsin.gov" TargetMode="External"/><Relationship Id="rId83" Type="http://schemas.openxmlformats.org/officeDocument/2006/relationships/hyperlink" Target="mailto:jessica.maloney@dhs.wisconsin.gov" TargetMode="External"/><Relationship Id="rId179" Type="http://schemas.openxmlformats.org/officeDocument/2006/relationships/hyperlink" Target="mailto:ashley.schroeder@dhs.wisconsin.gov" TargetMode="External"/><Relationship Id="rId365" Type="http://schemas.openxmlformats.org/officeDocument/2006/relationships/hyperlink" Target="mailto:Anthony.Zech@dhs.wisconsin.gov" TargetMode="External"/><Relationship Id="rId386" Type="http://schemas.openxmlformats.org/officeDocument/2006/relationships/hyperlink" Target="mailto:Anthony.Zech@dhs.wisconsin.gov" TargetMode="External"/><Relationship Id="rId551" Type="http://schemas.openxmlformats.org/officeDocument/2006/relationships/hyperlink" Target="mailto:deborah.heim@dhs.wisconsin.gov" TargetMode="External"/><Relationship Id="rId572" Type="http://schemas.openxmlformats.org/officeDocument/2006/relationships/hyperlink" Target="mailto:margaretj.smith@dhs.wisconsin.gov" TargetMode="External"/><Relationship Id="rId593" Type="http://schemas.openxmlformats.org/officeDocument/2006/relationships/hyperlink" Target="mailto:shawn.meyer@dhs.wisconsin.gov" TargetMode="External"/><Relationship Id="rId607" Type="http://schemas.openxmlformats.org/officeDocument/2006/relationships/hyperlink" Target="mailto:shawn.meyer@dhs.wisconsin.gov" TargetMode="External"/><Relationship Id="rId190" Type="http://schemas.openxmlformats.org/officeDocument/2006/relationships/hyperlink" Target="mailto:Wievel,%20Emily%20R%20-%20DHS%20%3cemily.wievel@dhs.wisconsin.gov%3e" TargetMode="External"/><Relationship Id="rId204" Type="http://schemas.openxmlformats.org/officeDocument/2006/relationships/hyperlink" Target="mailto:Wievel,%20Emily%20R%20-%20DHS%20%3cemily.wievel@dhs.wisconsin.gov%3e" TargetMode="External"/><Relationship Id="rId225" Type="http://schemas.openxmlformats.org/officeDocument/2006/relationships/hyperlink" Target="mailto:kaleen.kahl@dhs.wisconsin.gov" TargetMode="External"/><Relationship Id="rId246" Type="http://schemas.openxmlformats.org/officeDocument/2006/relationships/hyperlink" Target="mailto:james.lawrence@dhs.wisconsin.gov" TargetMode="External"/><Relationship Id="rId267" Type="http://schemas.openxmlformats.org/officeDocument/2006/relationships/hyperlink" Target="mailto:monica.thakur@dhs.wisconsin.gov" TargetMode="External"/><Relationship Id="rId288" Type="http://schemas.openxmlformats.org/officeDocument/2006/relationships/hyperlink" Target="mailto:susanl.nelson@dhs.wisconsin.gov" TargetMode="External"/><Relationship Id="rId411" Type="http://schemas.openxmlformats.org/officeDocument/2006/relationships/hyperlink" Target="mailto:allison.valitchka@dhs.wisconsin.gov" TargetMode="External"/><Relationship Id="rId432" Type="http://schemas.openxmlformats.org/officeDocument/2006/relationships/hyperlink" Target="mailto:allison.valitchka@dhs.wisconsin.gov" TargetMode="External"/><Relationship Id="rId453" Type="http://schemas.openxmlformats.org/officeDocument/2006/relationships/hyperlink" Target="mailto:Katrina.Fritsch@dhs.wisconsin.gov" TargetMode="External"/><Relationship Id="rId474" Type="http://schemas.openxmlformats.org/officeDocument/2006/relationships/hyperlink" Target="mailto:kaila.baer@dhs.wisconsin.gov" TargetMode="External"/><Relationship Id="rId509" Type="http://schemas.openxmlformats.org/officeDocument/2006/relationships/hyperlink" Target="mailto:seung.rhee@dhs.wisconsin.gov" TargetMode="External"/><Relationship Id="rId106" Type="http://schemas.openxmlformats.org/officeDocument/2006/relationships/hyperlink" Target="mailto:wilmot.valhmu@dhs.wisconsin.gov" TargetMode="External"/><Relationship Id="rId127" Type="http://schemas.openxmlformats.org/officeDocument/2006/relationships/hyperlink" Target="mailto:christie.larmie@dhs.wisconsin.gov" TargetMode="External"/><Relationship Id="rId313" Type="http://schemas.openxmlformats.org/officeDocument/2006/relationships/hyperlink" Target="mailto:shayna.nickell@dhs.wisconsin.gov" TargetMode="External"/><Relationship Id="rId495" Type="http://schemas.openxmlformats.org/officeDocument/2006/relationships/hyperlink" Target="mailto:seung.rhee@dhs.wisconsin.gov" TargetMode="External"/><Relationship Id="rId10" Type="http://schemas.openxmlformats.org/officeDocument/2006/relationships/hyperlink" Target="mailto:jacob.dougherty@dhs.wisconsin.gov" TargetMode="External"/><Relationship Id="rId31" Type="http://schemas.openxmlformats.org/officeDocument/2006/relationships/hyperlink" Target="mailto:jeffrey.raichegill@dhs.wisconsin.gov" TargetMode="External"/><Relationship Id="rId52" Type="http://schemas.openxmlformats.org/officeDocument/2006/relationships/hyperlink" Target="mailto:kimberly.schneider@dhs.wisconsin.gov" TargetMode="External"/><Relationship Id="rId73" Type="http://schemas.openxmlformats.org/officeDocument/2006/relationships/hyperlink" Target="mailto:jennifer.camponeschi@dhs.wisconsin.gov" TargetMode="External"/><Relationship Id="rId94" Type="http://schemas.openxmlformats.org/officeDocument/2006/relationships/hyperlink" Target="mailto:jessica.maloney@dhs.wisconsin.gov" TargetMode="External"/><Relationship Id="rId148" Type="http://schemas.openxmlformats.org/officeDocument/2006/relationships/hyperlink" Target="mailto:nancy.michaud@dhs.wisconsin.gov" TargetMode="External"/><Relationship Id="rId169" Type="http://schemas.openxmlformats.org/officeDocument/2006/relationships/hyperlink" Target="mailto:chelseam.onchuck@dhs.wisconsin.gov" TargetMode="External"/><Relationship Id="rId334" Type="http://schemas.openxmlformats.org/officeDocument/2006/relationships/hyperlink" Target="mailto:natalie.easterday@dhs.wisconsin.gov" TargetMode="External"/><Relationship Id="rId355" Type="http://schemas.openxmlformats.org/officeDocument/2006/relationships/hyperlink" Target="mailto:Anthony.Zech@dhs.wisconsin.gov" TargetMode="External"/><Relationship Id="rId376" Type="http://schemas.openxmlformats.org/officeDocument/2006/relationships/hyperlink" Target="mailto:Anthony.Zech@dhs.wisconsin.gov" TargetMode="External"/><Relationship Id="rId397" Type="http://schemas.openxmlformats.org/officeDocument/2006/relationships/hyperlink" Target="mailto:allison.valitchka@dhs.wisconsin.gov" TargetMode="External"/><Relationship Id="rId520" Type="http://schemas.openxmlformats.org/officeDocument/2006/relationships/hyperlink" Target="mailto:seung.rhee@dhs.wisconsin.gov" TargetMode="External"/><Relationship Id="rId541" Type="http://schemas.openxmlformats.org/officeDocument/2006/relationships/hyperlink" Target="mailto:seung.rhee@dhs.wisconsin.gov" TargetMode="External"/><Relationship Id="rId562" Type="http://schemas.openxmlformats.org/officeDocument/2006/relationships/hyperlink" Target="mailto:margaretj.smith@dhs.wisconsin.gov" TargetMode="External"/><Relationship Id="rId583" Type="http://schemas.openxmlformats.org/officeDocument/2006/relationships/hyperlink" Target="mailto:leah.ludlum@dhs.wisconsin.gov" TargetMode="External"/><Relationship Id="rId618" Type="http://schemas.openxmlformats.org/officeDocument/2006/relationships/hyperlink" Target="mailto:virginia.loehr@dhs.wisconsin.gov" TargetMode="External"/><Relationship Id="rId4" Type="http://schemas.openxmlformats.org/officeDocument/2006/relationships/hyperlink" Target="mailto:jacob.dougherty@dhs.wisconsin.gov" TargetMode="External"/><Relationship Id="rId180" Type="http://schemas.openxmlformats.org/officeDocument/2006/relationships/hyperlink" Target="mailto:ashley.schroeder@dhs.wisconsin.gov" TargetMode="External"/><Relationship Id="rId215" Type="http://schemas.openxmlformats.org/officeDocument/2006/relationships/hyperlink" Target="mailto:deborah.heim@dhs.wisconsin.gov" TargetMode="External"/><Relationship Id="rId236" Type="http://schemas.openxmlformats.org/officeDocument/2006/relationships/hyperlink" Target="mailto:Janet.Kazmierczak@dhs.wisconsin.gov" TargetMode="External"/><Relationship Id="rId257" Type="http://schemas.openxmlformats.org/officeDocument/2006/relationships/hyperlink" Target="mailto:james.lawrence@dhs.wisconsin.gov" TargetMode="External"/><Relationship Id="rId278" Type="http://schemas.openxmlformats.org/officeDocument/2006/relationships/hyperlink" Target="mailto:susanl.nelson@dhs.wisconsin.gov" TargetMode="External"/><Relationship Id="rId401" Type="http://schemas.openxmlformats.org/officeDocument/2006/relationships/hyperlink" Target="mailto:allison.valitchka@dhs.wisconsin.gov" TargetMode="External"/><Relationship Id="rId422" Type="http://schemas.openxmlformats.org/officeDocument/2006/relationships/hyperlink" Target="mailto:allison.valitchka@dhs.wisconsin.gov" TargetMode="External"/><Relationship Id="rId443" Type="http://schemas.openxmlformats.org/officeDocument/2006/relationships/hyperlink" Target="mailto:Katrina.Fritsch@dhs.wisconsin.gov" TargetMode="External"/><Relationship Id="rId464" Type="http://schemas.openxmlformats.org/officeDocument/2006/relationships/hyperlink" Target="mailto:Katrina.Fritsch@dhs.wisconsin.gov" TargetMode="External"/><Relationship Id="rId303" Type="http://schemas.openxmlformats.org/officeDocument/2006/relationships/hyperlink" Target="mailto:wilmot.valhmu@dhs.wisconsin.gov" TargetMode="External"/><Relationship Id="rId485" Type="http://schemas.openxmlformats.org/officeDocument/2006/relationships/hyperlink" Target="mailto:kaila.baer@dhs.wisconsin.gov" TargetMode="External"/><Relationship Id="rId42" Type="http://schemas.openxmlformats.org/officeDocument/2006/relationships/hyperlink" Target="mailto:kimberly.schneider@dhs.wisconsin.gov" TargetMode="External"/><Relationship Id="rId84" Type="http://schemas.openxmlformats.org/officeDocument/2006/relationships/hyperlink" Target="mailto:jessica.maloney@dhs.wisconsin.gov" TargetMode="External"/><Relationship Id="rId138" Type="http://schemas.openxmlformats.org/officeDocument/2006/relationships/hyperlink" Target="mailto:shayna.nickell@dhs.wisconsin.gov" TargetMode="External"/><Relationship Id="rId345" Type="http://schemas.openxmlformats.org/officeDocument/2006/relationships/hyperlink" Target="mailto:natalie.easterday@dhs.wisconsin.gov" TargetMode="External"/><Relationship Id="rId387" Type="http://schemas.openxmlformats.org/officeDocument/2006/relationships/hyperlink" Target="mailto:Anthony.Zech@dhs.wisconsin.gov" TargetMode="External"/><Relationship Id="rId510" Type="http://schemas.openxmlformats.org/officeDocument/2006/relationships/hyperlink" Target="mailto:seung.rhee@dhs.wisconsin.gov" TargetMode="External"/><Relationship Id="rId552" Type="http://schemas.openxmlformats.org/officeDocument/2006/relationships/hyperlink" Target="mailto:margaretj.smith@dhs.wisconsin.gov" TargetMode="External"/><Relationship Id="rId594" Type="http://schemas.openxmlformats.org/officeDocument/2006/relationships/hyperlink" Target="mailto:shawn.meyer@dhs.wisconsin.gov" TargetMode="External"/><Relationship Id="rId608" Type="http://schemas.openxmlformats.org/officeDocument/2006/relationships/hyperlink" Target="mailto:shawn.meyer@dhs.wisconsin.gov" TargetMode="External"/><Relationship Id="rId191" Type="http://schemas.openxmlformats.org/officeDocument/2006/relationships/hyperlink" Target="mailto:Wievel,%20Emily%20R%20-%20DHS%20%3cemily.wievel@dhs.wisconsin.gov%3e" TargetMode="External"/><Relationship Id="rId205" Type="http://schemas.openxmlformats.org/officeDocument/2006/relationships/hyperlink" Target="mailto:Wievel,%20Emily%20R%20-%20DHS%20%3cemily.wievel@dhs.wisconsin.gov%3e" TargetMode="External"/><Relationship Id="rId247" Type="http://schemas.openxmlformats.org/officeDocument/2006/relationships/hyperlink" Target="mailto:james.lawrence@dhs.wisconsin.gov" TargetMode="External"/><Relationship Id="rId412" Type="http://schemas.openxmlformats.org/officeDocument/2006/relationships/hyperlink" Target="mailto:allison.valitchka@dhs.wisconsin.gov" TargetMode="External"/><Relationship Id="rId107" Type="http://schemas.openxmlformats.org/officeDocument/2006/relationships/hyperlink" Target="mailto:wilmot.valhmu@dhs.wisconsin.gov" TargetMode="External"/><Relationship Id="rId289" Type="http://schemas.openxmlformats.org/officeDocument/2006/relationships/hyperlink" Target="mailto:susanl.nelson@dhs.wisconsin.gov" TargetMode="External"/><Relationship Id="rId454" Type="http://schemas.openxmlformats.org/officeDocument/2006/relationships/hyperlink" Target="mailto:Katrina.Fritsch@dhs.wisconsin.gov" TargetMode="External"/><Relationship Id="rId496" Type="http://schemas.openxmlformats.org/officeDocument/2006/relationships/hyperlink" Target="mailto:seung.rhee@dhs.wisconsin.gov" TargetMode="External"/><Relationship Id="rId11" Type="http://schemas.openxmlformats.org/officeDocument/2006/relationships/hyperlink" Target="mailto:jacob.dougherty@dhs.wisconsin.gov" TargetMode="External"/><Relationship Id="rId53" Type="http://schemas.openxmlformats.org/officeDocument/2006/relationships/hyperlink" Target="mailto:kimberly.schneider@dhs.wisconsin.gov" TargetMode="External"/><Relationship Id="rId149" Type="http://schemas.openxmlformats.org/officeDocument/2006/relationships/hyperlink" Target="mailto:vicki.huntington@dhs.wisconsin.gov" TargetMode="External"/><Relationship Id="rId314" Type="http://schemas.openxmlformats.org/officeDocument/2006/relationships/hyperlink" Target="mailto:shayna.nickell@dhs.wisconsin.gov" TargetMode="External"/><Relationship Id="rId356" Type="http://schemas.openxmlformats.org/officeDocument/2006/relationships/hyperlink" Target="mailto:Anthony.Zech@dhs.wisconsin.gov" TargetMode="External"/><Relationship Id="rId398" Type="http://schemas.openxmlformats.org/officeDocument/2006/relationships/hyperlink" Target="mailto:allison.valitchka@dhs.wisconsin.gov" TargetMode="External"/><Relationship Id="rId521" Type="http://schemas.openxmlformats.org/officeDocument/2006/relationships/hyperlink" Target="mailto:seung.rhee@dhs.wisconsin.gov" TargetMode="External"/><Relationship Id="rId563" Type="http://schemas.openxmlformats.org/officeDocument/2006/relationships/hyperlink" Target="mailto:margaretj.smith@dhs.wisconsin.gov" TargetMode="External"/><Relationship Id="rId619" Type="http://schemas.openxmlformats.org/officeDocument/2006/relationships/hyperlink" Target="mailto:virginia.loehr@dhs.wisconsin.gov" TargetMode="External"/><Relationship Id="rId95" Type="http://schemas.openxmlformats.org/officeDocument/2006/relationships/hyperlink" Target="mailto:gale.johnson@dhs.wisconsin.gov" TargetMode="External"/><Relationship Id="rId160" Type="http://schemas.openxmlformats.org/officeDocument/2006/relationships/hyperlink" Target="mailto:leah.ludlum@dhs.wisconsin.gov" TargetMode="External"/><Relationship Id="rId216" Type="http://schemas.openxmlformats.org/officeDocument/2006/relationships/hyperlink" Target="mailto:deborah.heim@dhs.wisconsin.gov" TargetMode="External"/><Relationship Id="rId423" Type="http://schemas.openxmlformats.org/officeDocument/2006/relationships/hyperlink" Target="mailto:allison.valitchka@dhs.wisconsin.gov" TargetMode="External"/><Relationship Id="rId258" Type="http://schemas.openxmlformats.org/officeDocument/2006/relationships/hyperlink" Target="mailto:james.lawrence@dhs.wisconsin.gov" TargetMode="External"/><Relationship Id="rId465" Type="http://schemas.openxmlformats.org/officeDocument/2006/relationships/hyperlink" Target="mailto:Katrina.Fritsch@dhs.wisconsin.gov" TargetMode="External"/><Relationship Id="rId22" Type="http://schemas.openxmlformats.org/officeDocument/2006/relationships/hyperlink" Target="mailto:jeffrey.raichegill@dhs.wisconsin.gov" TargetMode="External"/><Relationship Id="rId64" Type="http://schemas.openxmlformats.org/officeDocument/2006/relationships/hyperlink" Target="mailto:maeve.pell@dhs.wisconsin.gov" TargetMode="External"/><Relationship Id="rId118" Type="http://schemas.openxmlformats.org/officeDocument/2006/relationships/hyperlink" Target="mailto:susanl.nelson@dhs.wisconsin.gov" TargetMode="External"/><Relationship Id="rId325" Type="http://schemas.openxmlformats.org/officeDocument/2006/relationships/hyperlink" Target="mailto:christie.larmie@dhs.wisconsin.gov" TargetMode="External"/><Relationship Id="rId367" Type="http://schemas.openxmlformats.org/officeDocument/2006/relationships/hyperlink" Target="mailto:Anthony.Zech@dhs.wisconsin.gov" TargetMode="External"/><Relationship Id="rId532" Type="http://schemas.openxmlformats.org/officeDocument/2006/relationships/hyperlink" Target="mailto:seung.rhee@dhs.wisconsin.gov" TargetMode="External"/><Relationship Id="rId574" Type="http://schemas.openxmlformats.org/officeDocument/2006/relationships/hyperlink" Target="mailto:margaretj.smith@dhs.wisconsin.gov" TargetMode="External"/><Relationship Id="rId171" Type="http://schemas.openxmlformats.org/officeDocument/2006/relationships/hyperlink" Target="mailto:chelseam.onchuck@dhs.wisconsin.gov" TargetMode="External"/><Relationship Id="rId227" Type="http://schemas.openxmlformats.org/officeDocument/2006/relationships/hyperlink" Target="mailto:kaleen.kahl@dhs.wisconsin.gov" TargetMode="External"/><Relationship Id="rId269" Type="http://schemas.openxmlformats.org/officeDocument/2006/relationships/hyperlink" Target="mailto:monica.thakur@dhs.wisconsin.gov" TargetMode="External"/><Relationship Id="rId434" Type="http://schemas.openxmlformats.org/officeDocument/2006/relationships/hyperlink" Target="mailto:allison.valitchka@dhs.wisconsin.gov" TargetMode="External"/><Relationship Id="rId476" Type="http://schemas.openxmlformats.org/officeDocument/2006/relationships/hyperlink" Target="mailto:kaila.baer@dhs.wisconsin.gov" TargetMode="External"/><Relationship Id="rId33" Type="http://schemas.openxmlformats.org/officeDocument/2006/relationships/hyperlink" Target="mailto:jeffrey.raichegill@dhs.wisconsin.gov" TargetMode="External"/><Relationship Id="rId129" Type="http://schemas.openxmlformats.org/officeDocument/2006/relationships/hyperlink" Target="mailto:christie.larmie@dhs.wisconsin.gov" TargetMode="External"/><Relationship Id="rId280" Type="http://schemas.openxmlformats.org/officeDocument/2006/relationships/hyperlink" Target="mailto:susanl.nelson@dhs.wisconsin.gov" TargetMode="External"/><Relationship Id="rId336" Type="http://schemas.openxmlformats.org/officeDocument/2006/relationships/hyperlink" Target="mailto:natalie.easterday@dhs.wisconsin.gov" TargetMode="External"/><Relationship Id="rId501" Type="http://schemas.openxmlformats.org/officeDocument/2006/relationships/hyperlink" Target="mailto:seung.rhee@dhs.wisconsin.gov" TargetMode="External"/><Relationship Id="rId543" Type="http://schemas.openxmlformats.org/officeDocument/2006/relationships/hyperlink" Target="mailto:seung.rhee@dhs.wisconsin.gov" TargetMode="External"/><Relationship Id="rId75" Type="http://schemas.openxmlformats.org/officeDocument/2006/relationships/hyperlink" Target="mailto:jennifer.camponeschi@dhs.wisconsin.gov" TargetMode="External"/><Relationship Id="rId140" Type="http://schemas.openxmlformats.org/officeDocument/2006/relationships/hyperlink" Target="mailto:monica.thakur@dhs.wisconsin.gov" TargetMode="External"/><Relationship Id="rId182" Type="http://schemas.openxmlformats.org/officeDocument/2006/relationships/hyperlink" Target="mailto:ashley.schroeder@dhs.wisconsin.gov" TargetMode="External"/><Relationship Id="rId378" Type="http://schemas.openxmlformats.org/officeDocument/2006/relationships/hyperlink" Target="mailto:Anthony.Zech@dhs.wisconsin.gov" TargetMode="External"/><Relationship Id="rId403" Type="http://schemas.openxmlformats.org/officeDocument/2006/relationships/hyperlink" Target="mailto:allison.valitchka@dhs.wisconsin.gov" TargetMode="External"/><Relationship Id="rId585" Type="http://schemas.openxmlformats.org/officeDocument/2006/relationships/hyperlink" Target="mailto:leah.ludlum@dhs.wisconsin.gov" TargetMode="External"/><Relationship Id="rId6" Type="http://schemas.openxmlformats.org/officeDocument/2006/relationships/hyperlink" Target="mailto:jacob.dougherty@dhs.wisconsin.gov" TargetMode="External"/><Relationship Id="rId238" Type="http://schemas.openxmlformats.org/officeDocument/2006/relationships/hyperlink" Target="mailto:Janet.Kazmierczak@dhs.wisconsin.gov" TargetMode="External"/><Relationship Id="rId445" Type="http://schemas.openxmlformats.org/officeDocument/2006/relationships/hyperlink" Target="mailto:Katrina.Fritsch@dhs.wisconsin.gov" TargetMode="External"/><Relationship Id="rId487" Type="http://schemas.openxmlformats.org/officeDocument/2006/relationships/hyperlink" Target="mailto:Anthony.Zech@dhs.wisconsin.gov" TargetMode="External"/><Relationship Id="rId610" Type="http://schemas.openxmlformats.org/officeDocument/2006/relationships/hyperlink" Target="mailto:virginia.loehr@dhs.wisconsin.gov" TargetMode="External"/><Relationship Id="rId291" Type="http://schemas.openxmlformats.org/officeDocument/2006/relationships/hyperlink" Target="mailto:susanl.nelson@dhs.wisconsin.gov" TargetMode="External"/><Relationship Id="rId305" Type="http://schemas.openxmlformats.org/officeDocument/2006/relationships/hyperlink" Target="mailto:shayna.nickell@dhs.wisconsin.gov" TargetMode="External"/><Relationship Id="rId347" Type="http://schemas.openxmlformats.org/officeDocument/2006/relationships/hyperlink" Target="mailto:natalie.easterday@dhs.wisconsin.gov" TargetMode="External"/><Relationship Id="rId512" Type="http://schemas.openxmlformats.org/officeDocument/2006/relationships/hyperlink" Target="mailto:seung.rhee@dhs.wisconsin.gov" TargetMode="External"/><Relationship Id="rId44" Type="http://schemas.openxmlformats.org/officeDocument/2006/relationships/hyperlink" Target="mailto:kimberly.schneider@dhs.wisconsin.gov" TargetMode="External"/><Relationship Id="rId86" Type="http://schemas.openxmlformats.org/officeDocument/2006/relationships/hyperlink" Target="mailto:jessica.maloney@dhs.wisconsin.gov" TargetMode="External"/><Relationship Id="rId151" Type="http://schemas.openxmlformats.org/officeDocument/2006/relationships/hyperlink" Target="mailto:wendy.vanderzanden@dhs.wisconsin.gov" TargetMode="External"/><Relationship Id="rId389" Type="http://schemas.openxmlformats.org/officeDocument/2006/relationships/hyperlink" Target="mailto:allison.valitchka@dhs.wisconsin.gov" TargetMode="External"/><Relationship Id="rId554" Type="http://schemas.openxmlformats.org/officeDocument/2006/relationships/hyperlink" Target="mailto:margaretj.smith@dhs.wisconsin.gov" TargetMode="External"/><Relationship Id="rId596" Type="http://schemas.openxmlformats.org/officeDocument/2006/relationships/hyperlink" Target="mailto:shawn.meyer@dhs.wisconsin.gov" TargetMode="External"/><Relationship Id="rId193" Type="http://schemas.openxmlformats.org/officeDocument/2006/relationships/hyperlink" Target="mailto:Wievel,%20Emily%20R%20-%20DHS%20%3cemily.wievel@dhs.wisconsin.gov%3e" TargetMode="External"/><Relationship Id="rId207" Type="http://schemas.openxmlformats.org/officeDocument/2006/relationships/hyperlink" Target="mailto:deborah.heim@dhs.wisconsin.gov" TargetMode="External"/><Relationship Id="rId249" Type="http://schemas.openxmlformats.org/officeDocument/2006/relationships/hyperlink" Target="mailto:james.lawrence@dhs.wisconsin.gov" TargetMode="External"/><Relationship Id="rId414" Type="http://schemas.openxmlformats.org/officeDocument/2006/relationships/hyperlink" Target="mailto:allison.valitchka@dhs.wisconsin.gov" TargetMode="External"/><Relationship Id="rId456" Type="http://schemas.openxmlformats.org/officeDocument/2006/relationships/hyperlink" Target="mailto:Katrina.Fritsch@dhs.wisconsin.gov" TargetMode="External"/><Relationship Id="rId498" Type="http://schemas.openxmlformats.org/officeDocument/2006/relationships/hyperlink" Target="mailto:seung.rhee@dhs.wisconsin.gov" TargetMode="External"/><Relationship Id="rId621" Type="http://schemas.openxmlformats.org/officeDocument/2006/relationships/hyperlink" Target="mailto:virginia.loehr@dhs.wisconsin.gov" TargetMode="External"/><Relationship Id="rId13" Type="http://schemas.openxmlformats.org/officeDocument/2006/relationships/hyperlink" Target="mailto:jeffrey.raichegill@dhs.wisconsin.gov" TargetMode="External"/><Relationship Id="rId109" Type="http://schemas.openxmlformats.org/officeDocument/2006/relationships/hyperlink" Target="mailto:wilmot.valhmu@dhs.wisconsin.gov" TargetMode="External"/><Relationship Id="rId260" Type="http://schemas.openxmlformats.org/officeDocument/2006/relationships/hyperlink" Target="mailto:shayna.nickell@dhs.wisconsin.gov" TargetMode="External"/><Relationship Id="rId316" Type="http://schemas.openxmlformats.org/officeDocument/2006/relationships/hyperlink" Target="mailto:shayna.nickell@dhs.wisconsin.gov" TargetMode="External"/><Relationship Id="rId523" Type="http://schemas.openxmlformats.org/officeDocument/2006/relationships/hyperlink" Target="mailto:seung.rhee@dhs.wisconsin.gov" TargetMode="External"/><Relationship Id="rId55" Type="http://schemas.openxmlformats.org/officeDocument/2006/relationships/hyperlink" Target="mailto:maeve.pell@dhs.wisconsin.gov" TargetMode="External"/><Relationship Id="rId97" Type="http://schemas.openxmlformats.org/officeDocument/2006/relationships/hyperlink" Target="mailto:gale.johnson@dhs.wisconsin.gov" TargetMode="External"/><Relationship Id="rId120" Type="http://schemas.openxmlformats.org/officeDocument/2006/relationships/hyperlink" Target="mailto:susanl.nelson@dhs.wisconsin.gov" TargetMode="External"/><Relationship Id="rId358" Type="http://schemas.openxmlformats.org/officeDocument/2006/relationships/hyperlink" Target="mailto:Anthony.Zech@dhs.wisconsin.gov" TargetMode="External"/><Relationship Id="rId565" Type="http://schemas.openxmlformats.org/officeDocument/2006/relationships/hyperlink" Target="mailto:margaretj.smith@dhs.wisconsin.gov" TargetMode="External"/><Relationship Id="rId162" Type="http://schemas.openxmlformats.org/officeDocument/2006/relationships/hyperlink" Target="mailto:virginia.loehr@dhs.wisconsin.gov" TargetMode="External"/><Relationship Id="rId218" Type="http://schemas.openxmlformats.org/officeDocument/2006/relationships/hyperlink" Target="mailto:deborah.heim@dhs.wisconsin.gov" TargetMode="External"/><Relationship Id="rId425" Type="http://schemas.openxmlformats.org/officeDocument/2006/relationships/hyperlink" Target="mailto:allison.valitchka@dhs.wisconsin.gov" TargetMode="External"/><Relationship Id="rId467" Type="http://schemas.openxmlformats.org/officeDocument/2006/relationships/hyperlink" Target="mailto:Katrina.Fritsch@dhs.wisconsin.gov" TargetMode="External"/><Relationship Id="rId271" Type="http://schemas.openxmlformats.org/officeDocument/2006/relationships/hyperlink" Target="mailto:monica.thakur@dhs.wisconsin.gov" TargetMode="External"/><Relationship Id="rId24" Type="http://schemas.openxmlformats.org/officeDocument/2006/relationships/hyperlink" Target="mailto:jeffrey.raichegill@dhs.wisconsin.gov" TargetMode="External"/><Relationship Id="rId66" Type="http://schemas.openxmlformats.org/officeDocument/2006/relationships/hyperlink" Target="mailto:maeve.pell@dhs.wisconsin.gov" TargetMode="External"/><Relationship Id="rId131" Type="http://schemas.openxmlformats.org/officeDocument/2006/relationships/hyperlink" Target="mailto:christie.larmie@dhs.wisconsin.gov" TargetMode="External"/><Relationship Id="rId327" Type="http://schemas.openxmlformats.org/officeDocument/2006/relationships/hyperlink" Target="mailto:christie.larmie@dhs.wisconsin.gov" TargetMode="External"/><Relationship Id="rId369" Type="http://schemas.openxmlformats.org/officeDocument/2006/relationships/hyperlink" Target="mailto:Anthony.Zech@dhs.wisconsin.gov" TargetMode="External"/><Relationship Id="rId534" Type="http://schemas.openxmlformats.org/officeDocument/2006/relationships/hyperlink" Target="mailto:seung.rhee@dhs.wisconsin.gov" TargetMode="External"/><Relationship Id="rId576" Type="http://schemas.openxmlformats.org/officeDocument/2006/relationships/hyperlink" Target="mailto:margaretj.smith@dhs.wisconsin.gov" TargetMode="External"/><Relationship Id="rId173" Type="http://schemas.openxmlformats.org/officeDocument/2006/relationships/hyperlink" Target="mailto:chelseam.onchuck@dhs.wisconsin.gov" TargetMode="External"/><Relationship Id="rId229" Type="http://schemas.openxmlformats.org/officeDocument/2006/relationships/hyperlink" Target="mailto:kaleen.kahl@dhs.wisconsin.gov" TargetMode="External"/><Relationship Id="rId380" Type="http://schemas.openxmlformats.org/officeDocument/2006/relationships/hyperlink" Target="mailto:Anthony.Zech@dhs.wisconsin.gov" TargetMode="External"/><Relationship Id="rId436" Type="http://schemas.openxmlformats.org/officeDocument/2006/relationships/hyperlink" Target="mailto:allison.valitchka@dhs.wisconsin.gov" TargetMode="External"/><Relationship Id="rId601" Type="http://schemas.openxmlformats.org/officeDocument/2006/relationships/hyperlink" Target="mailto:shawn.meyer@dhs.wisconsin.gov" TargetMode="External"/><Relationship Id="rId240" Type="http://schemas.openxmlformats.org/officeDocument/2006/relationships/hyperlink" Target="mailto:Janet.Kazmierczak@dhs.wisconsin.gov" TargetMode="External"/><Relationship Id="rId478" Type="http://schemas.openxmlformats.org/officeDocument/2006/relationships/hyperlink" Target="mailto:kaila.baer@dhs.wisconsin.gov" TargetMode="External"/><Relationship Id="rId35" Type="http://schemas.openxmlformats.org/officeDocument/2006/relationships/hyperlink" Target="mailto:jeffrey.raichegill@dhs.wisconsin.gov" TargetMode="External"/><Relationship Id="rId77" Type="http://schemas.openxmlformats.org/officeDocument/2006/relationships/hyperlink" Target="mailto:jennifer.camponeschi@dhs.wisconsin.gov" TargetMode="External"/><Relationship Id="rId100" Type="http://schemas.openxmlformats.org/officeDocument/2006/relationships/hyperlink" Target="mailto:gale.johnson@dhs.wisconsin.gov" TargetMode="External"/><Relationship Id="rId282" Type="http://schemas.openxmlformats.org/officeDocument/2006/relationships/hyperlink" Target="mailto:susanl.nelson@dhs.wisconsin.gov" TargetMode="External"/><Relationship Id="rId338" Type="http://schemas.openxmlformats.org/officeDocument/2006/relationships/hyperlink" Target="mailto:natalie.easterday@dhs.wisconsin.gov" TargetMode="External"/><Relationship Id="rId503" Type="http://schemas.openxmlformats.org/officeDocument/2006/relationships/hyperlink" Target="mailto:seung.rhee@dhs.wisconsin.gov" TargetMode="External"/><Relationship Id="rId545" Type="http://schemas.openxmlformats.org/officeDocument/2006/relationships/hyperlink" Target="mailto:leah.ludlum@dhs.wisconsin.gov" TargetMode="External"/><Relationship Id="rId587" Type="http://schemas.openxmlformats.org/officeDocument/2006/relationships/hyperlink" Target="mailto:leah.ludlum@dhs.wisconsin.gov" TargetMode="External"/><Relationship Id="rId8" Type="http://schemas.openxmlformats.org/officeDocument/2006/relationships/hyperlink" Target="mailto:jacob.dougherty@dhs.wisconsin.gov" TargetMode="External"/><Relationship Id="rId142" Type="http://schemas.openxmlformats.org/officeDocument/2006/relationships/hyperlink" Target="mailto:monica.thakur@dhs.wisconsin.gov" TargetMode="External"/><Relationship Id="rId184" Type="http://schemas.openxmlformats.org/officeDocument/2006/relationships/hyperlink" Target="mailto:ashley.schroeder@dhs.wisconsin.gov" TargetMode="External"/><Relationship Id="rId391" Type="http://schemas.openxmlformats.org/officeDocument/2006/relationships/hyperlink" Target="mailto:allison.valitchka@dhs.wisconsin.gov" TargetMode="External"/><Relationship Id="rId405" Type="http://schemas.openxmlformats.org/officeDocument/2006/relationships/hyperlink" Target="mailto:allison.valitchka@dhs.wisconsin.gov" TargetMode="External"/><Relationship Id="rId447" Type="http://schemas.openxmlformats.org/officeDocument/2006/relationships/hyperlink" Target="mailto:Katrina.Fritsch@dhs.wisconsin.gov" TargetMode="External"/><Relationship Id="rId612" Type="http://schemas.openxmlformats.org/officeDocument/2006/relationships/hyperlink" Target="mailto:virginia.loehr@dhs.wisconsin.gov" TargetMode="External"/><Relationship Id="rId251" Type="http://schemas.openxmlformats.org/officeDocument/2006/relationships/hyperlink" Target="mailto:james.lawrence@dhs.wisconsin.gov" TargetMode="External"/><Relationship Id="rId489" Type="http://schemas.openxmlformats.org/officeDocument/2006/relationships/hyperlink" Target="mailto:seung.rhee@dhs.wisconsin.gov" TargetMode="External"/><Relationship Id="rId46" Type="http://schemas.openxmlformats.org/officeDocument/2006/relationships/hyperlink" Target="mailto:kimberly.schneider@dhs.wisconsin.gov" TargetMode="External"/><Relationship Id="rId293" Type="http://schemas.openxmlformats.org/officeDocument/2006/relationships/hyperlink" Target="mailto:susanl.nelson@dhs.wisconsin.gov" TargetMode="External"/><Relationship Id="rId307" Type="http://schemas.openxmlformats.org/officeDocument/2006/relationships/hyperlink" Target="mailto:shayna.nickell@dhs.wisconsin.gov" TargetMode="External"/><Relationship Id="rId349" Type="http://schemas.openxmlformats.org/officeDocument/2006/relationships/hyperlink" Target="mailto:natalie.easterday@dhs.wisconsin.gov" TargetMode="External"/><Relationship Id="rId514" Type="http://schemas.openxmlformats.org/officeDocument/2006/relationships/hyperlink" Target="mailto:seung.rhee@dhs.wisconsin.gov" TargetMode="External"/><Relationship Id="rId556" Type="http://schemas.openxmlformats.org/officeDocument/2006/relationships/hyperlink" Target="mailto:margaretj.smith@dhs.wisconsin.gov" TargetMode="External"/><Relationship Id="rId88" Type="http://schemas.openxmlformats.org/officeDocument/2006/relationships/hyperlink" Target="mailto:jessica.maloney@dhs.wisconsin.gov" TargetMode="External"/><Relationship Id="rId111" Type="http://schemas.openxmlformats.org/officeDocument/2006/relationships/hyperlink" Target="mailto:wilmot.valhmu@dhs.wisconsin.gov" TargetMode="External"/><Relationship Id="rId153" Type="http://schemas.openxmlformats.org/officeDocument/2006/relationships/hyperlink" Target="mailto:wendy.vanderzanden@dhs.wisconsin.gov" TargetMode="External"/><Relationship Id="rId195" Type="http://schemas.openxmlformats.org/officeDocument/2006/relationships/hyperlink" Target="mailto:Wievel,%20Emily%20R%20-%20DHS%20%3cemily.wievel@dhs.wisconsin.gov%3e" TargetMode="External"/><Relationship Id="rId209" Type="http://schemas.openxmlformats.org/officeDocument/2006/relationships/hyperlink" Target="mailto:deborah.heim@dhs.wisconsin.gov" TargetMode="External"/><Relationship Id="rId360" Type="http://schemas.openxmlformats.org/officeDocument/2006/relationships/hyperlink" Target="mailto:Anthony.Zech@dhs.wisconsin.gov" TargetMode="External"/><Relationship Id="rId416" Type="http://schemas.openxmlformats.org/officeDocument/2006/relationships/hyperlink" Target="mailto:allison.valitchka@dhs.wisconsin.gov" TargetMode="External"/><Relationship Id="rId598" Type="http://schemas.openxmlformats.org/officeDocument/2006/relationships/hyperlink" Target="mailto:shawn.meyer@dhs.wisconsin.gov" TargetMode="External"/><Relationship Id="rId220" Type="http://schemas.openxmlformats.org/officeDocument/2006/relationships/hyperlink" Target="mailto:kaleen.kahl@dhs.wisconsin.gov" TargetMode="External"/><Relationship Id="rId458" Type="http://schemas.openxmlformats.org/officeDocument/2006/relationships/hyperlink" Target="mailto:Katrina.Fritsch@dhs.wisconsin.gov" TargetMode="External"/><Relationship Id="rId623" Type="http://schemas.openxmlformats.org/officeDocument/2006/relationships/hyperlink" Target="mailto:virginia.loehr@dhs.wisconsin.gov" TargetMode="External"/><Relationship Id="rId15" Type="http://schemas.openxmlformats.org/officeDocument/2006/relationships/hyperlink" Target="mailto:jeffrey.raichegill@dhs.wisconsin.gov" TargetMode="External"/><Relationship Id="rId57" Type="http://schemas.openxmlformats.org/officeDocument/2006/relationships/hyperlink" Target="mailto:maeve.pell@dhs.wisconsin.gov" TargetMode="External"/><Relationship Id="rId262" Type="http://schemas.openxmlformats.org/officeDocument/2006/relationships/hyperlink" Target="mailto:wilmot.valhmu@dhs.wisconsin.gov" TargetMode="External"/><Relationship Id="rId318" Type="http://schemas.openxmlformats.org/officeDocument/2006/relationships/hyperlink" Target="mailto:christie.larmie@dhs.wisconsin.gov" TargetMode="External"/><Relationship Id="rId525" Type="http://schemas.openxmlformats.org/officeDocument/2006/relationships/hyperlink" Target="mailto:seung.rhee@dhs.wisconsin.gov" TargetMode="External"/><Relationship Id="rId567" Type="http://schemas.openxmlformats.org/officeDocument/2006/relationships/hyperlink" Target="mailto:margaretj.smith@dhs.wisconsin.gov" TargetMode="External"/><Relationship Id="rId99" Type="http://schemas.openxmlformats.org/officeDocument/2006/relationships/hyperlink" Target="mailto:gale.johnson@dhs.wisconsin.gov" TargetMode="External"/><Relationship Id="rId122" Type="http://schemas.openxmlformats.org/officeDocument/2006/relationships/hyperlink" Target="mailto:christie.larmie@dhs.wisconsin.gov" TargetMode="External"/><Relationship Id="rId164" Type="http://schemas.openxmlformats.org/officeDocument/2006/relationships/hyperlink" Target="mailto:mary.pesik@dhs.wisconsin.gov" TargetMode="External"/><Relationship Id="rId371" Type="http://schemas.openxmlformats.org/officeDocument/2006/relationships/hyperlink" Target="mailto:Anthony.Zech@dhs.wisconsin.gov" TargetMode="External"/><Relationship Id="rId427" Type="http://schemas.openxmlformats.org/officeDocument/2006/relationships/hyperlink" Target="mailto:allison.valitchka@dhs.wisconsin.gov" TargetMode="External"/><Relationship Id="rId469" Type="http://schemas.openxmlformats.org/officeDocument/2006/relationships/hyperlink" Target="mailto:Katrina.Fritsch@dhs.wisconsin.gov" TargetMode="External"/><Relationship Id="rId26" Type="http://schemas.openxmlformats.org/officeDocument/2006/relationships/hyperlink" Target="mailto:jeffrey.raichegill@dhs.wisconsin.gov" TargetMode="External"/><Relationship Id="rId231" Type="http://schemas.openxmlformats.org/officeDocument/2006/relationships/hyperlink" Target="mailto:Janet.Kazmierczak@dhs.wisconsin.gov" TargetMode="External"/><Relationship Id="rId273" Type="http://schemas.openxmlformats.org/officeDocument/2006/relationships/hyperlink" Target="mailto:monica.thakur@dhs.wisconsin.gov" TargetMode="External"/><Relationship Id="rId329" Type="http://schemas.openxmlformats.org/officeDocument/2006/relationships/hyperlink" Target="mailto:christie.larmie@dhs.wisconsin.gov" TargetMode="External"/><Relationship Id="rId480" Type="http://schemas.openxmlformats.org/officeDocument/2006/relationships/hyperlink" Target="mailto:kaila.baer@dhs.wisconsin.gov" TargetMode="External"/><Relationship Id="rId536" Type="http://schemas.openxmlformats.org/officeDocument/2006/relationships/hyperlink" Target="mailto:seung.rhee@dhs.wisconsin.gov" TargetMode="External"/><Relationship Id="rId68" Type="http://schemas.openxmlformats.org/officeDocument/2006/relationships/hyperlink" Target="mailto:cristine.rameker@dhs.wisconsin.gov" TargetMode="External"/><Relationship Id="rId133" Type="http://schemas.openxmlformats.org/officeDocument/2006/relationships/hyperlink" Target="mailto:shayna.nickell@dhs.wisconsin.gov" TargetMode="External"/><Relationship Id="rId175" Type="http://schemas.openxmlformats.org/officeDocument/2006/relationships/hyperlink" Target="mailto:chelseam.onchuck@dhs.wisconsin.gov" TargetMode="External"/><Relationship Id="rId340" Type="http://schemas.openxmlformats.org/officeDocument/2006/relationships/hyperlink" Target="mailto:natalie.easterday@dhs.wisconsin.gov" TargetMode="External"/><Relationship Id="rId578" Type="http://schemas.openxmlformats.org/officeDocument/2006/relationships/hyperlink" Target="mailto:margaretj.smith@dhs.wisconsin.gov" TargetMode="External"/><Relationship Id="rId200" Type="http://schemas.openxmlformats.org/officeDocument/2006/relationships/hyperlink" Target="mailto:Wievel,%20Emily%20R%20-%20DHS%20%3cemily.wievel@dhs.wisconsin.gov%3e" TargetMode="External"/><Relationship Id="rId382" Type="http://schemas.openxmlformats.org/officeDocument/2006/relationships/hyperlink" Target="mailto:Anthony.Zech@dhs.wisconsin.gov" TargetMode="External"/><Relationship Id="rId438" Type="http://schemas.openxmlformats.org/officeDocument/2006/relationships/hyperlink" Target="mailto:Katrina.Fritsch@dhs.wisconsin.gov" TargetMode="External"/><Relationship Id="rId603" Type="http://schemas.openxmlformats.org/officeDocument/2006/relationships/hyperlink" Target="mailto:shawn.meyer@dhs.wisconsin.gov" TargetMode="External"/><Relationship Id="rId242" Type="http://schemas.openxmlformats.org/officeDocument/2006/relationships/hyperlink" Target="mailto:Janet.Kazmierczak@dhs.wisconsin.gov" TargetMode="External"/><Relationship Id="rId284" Type="http://schemas.openxmlformats.org/officeDocument/2006/relationships/hyperlink" Target="mailto:susanl.nelson@dhs.wisconsin.gov" TargetMode="External"/><Relationship Id="rId491" Type="http://schemas.openxmlformats.org/officeDocument/2006/relationships/hyperlink" Target="mailto:seung.rhee@dhs.wisconsin.gov" TargetMode="External"/><Relationship Id="rId505" Type="http://schemas.openxmlformats.org/officeDocument/2006/relationships/hyperlink" Target="mailto:seung.rhee@dhs.wisconsin.gov" TargetMode="External"/><Relationship Id="rId37" Type="http://schemas.openxmlformats.org/officeDocument/2006/relationships/hyperlink" Target="mailto:kimberly.schneider@dhs.wisconsin.gov" TargetMode="External"/><Relationship Id="rId79" Type="http://schemas.openxmlformats.org/officeDocument/2006/relationships/hyperlink" Target="mailto:charlottea.ahrens@dhs.wisconsin.gov" TargetMode="External"/><Relationship Id="rId102" Type="http://schemas.openxmlformats.org/officeDocument/2006/relationships/hyperlink" Target="mailto:gale.johnson@dhs.wisconsin.gov" TargetMode="External"/><Relationship Id="rId144" Type="http://schemas.openxmlformats.org/officeDocument/2006/relationships/hyperlink" Target="mailto:tana.feiner@dhs.wisconsin.gov" TargetMode="External"/><Relationship Id="rId547" Type="http://schemas.openxmlformats.org/officeDocument/2006/relationships/hyperlink" Target="mailto:leah.ludlum@dhs.wisconsin.gov" TargetMode="External"/><Relationship Id="rId589" Type="http://schemas.openxmlformats.org/officeDocument/2006/relationships/hyperlink" Target="mailto:shawn.meyer@dhs.wisconsin.gov" TargetMode="External"/><Relationship Id="rId90" Type="http://schemas.openxmlformats.org/officeDocument/2006/relationships/hyperlink" Target="mailto:jessica.maloney@dhs.wisconsin.gov" TargetMode="External"/><Relationship Id="rId186" Type="http://schemas.openxmlformats.org/officeDocument/2006/relationships/hyperlink" Target="mailto:ashley.schroeder@dhs.wisconsin.gov" TargetMode="External"/><Relationship Id="rId351" Type="http://schemas.openxmlformats.org/officeDocument/2006/relationships/hyperlink" Target="mailto:natalie.easterday@dhs.wisconsin.gov" TargetMode="External"/><Relationship Id="rId393" Type="http://schemas.openxmlformats.org/officeDocument/2006/relationships/hyperlink" Target="mailto:allison.valitchka@dhs.wisconsin.gov" TargetMode="External"/><Relationship Id="rId407" Type="http://schemas.openxmlformats.org/officeDocument/2006/relationships/hyperlink" Target="mailto:allison.valitchka@dhs.wisconsin.gov" TargetMode="External"/><Relationship Id="rId449" Type="http://schemas.openxmlformats.org/officeDocument/2006/relationships/hyperlink" Target="mailto:Katrina.Fritsch@dhs.wisconsin.gov" TargetMode="External"/><Relationship Id="rId614" Type="http://schemas.openxmlformats.org/officeDocument/2006/relationships/hyperlink" Target="mailto:virginia.loehr@dhs.wisconsin.gov" TargetMode="External"/><Relationship Id="rId211" Type="http://schemas.openxmlformats.org/officeDocument/2006/relationships/hyperlink" Target="mailto:deborah.heim@dhs.wisconsin.gov" TargetMode="External"/><Relationship Id="rId253" Type="http://schemas.openxmlformats.org/officeDocument/2006/relationships/hyperlink" Target="mailto:james.lawrence@dhs.wisconsin.gov" TargetMode="External"/><Relationship Id="rId295" Type="http://schemas.openxmlformats.org/officeDocument/2006/relationships/hyperlink" Target="mailto:wilmot.valhmu@dhs.wisconsin.gov" TargetMode="External"/><Relationship Id="rId309" Type="http://schemas.openxmlformats.org/officeDocument/2006/relationships/hyperlink" Target="mailto:shayna.nickell@dhs.wisconsin.gov" TargetMode="External"/><Relationship Id="rId460" Type="http://schemas.openxmlformats.org/officeDocument/2006/relationships/hyperlink" Target="mailto:Katrina.Fritsch@dhs.wisconsin.gov" TargetMode="External"/><Relationship Id="rId516" Type="http://schemas.openxmlformats.org/officeDocument/2006/relationships/hyperlink" Target="mailto:seung.rhee@dhs.wisconsin.gov" TargetMode="External"/><Relationship Id="rId48" Type="http://schemas.openxmlformats.org/officeDocument/2006/relationships/hyperlink" Target="mailto:kimberly.schneider@dhs.wisconsin.gov" TargetMode="External"/><Relationship Id="rId113" Type="http://schemas.openxmlformats.org/officeDocument/2006/relationships/hyperlink" Target="mailto:susanl.nelson@dhs.wisconsin.gov" TargetMode="External"/><Relationship Id="rId320" Type="http://schemas.openxmlformats.org/officeDocument/2006/relationships/hyperlink" Target="mailto:christie.larmie@dhs.wisconsin.gov" TargetMode="External"/><Relationship Id="rId558" Type="http://schemas.openxmlformats.org/officeDocument/2006/relationships/hyperlink" Target="mailto:margaretj.smith@dhs.wisconsin.gov" TargetMode="External"/><Relationship Id="rId155" Type="http://schemas.openxmlformats.org/officeDocument/2006/relationships/hyperlink" Target="mailto:wendy.vanderzanden@dhs.wisconsin.gov" TargetMode="External"/><Relationship Id="rId197" Type="http://schemas.openxmlformats.org/officeDocument/2006/relationships/hyperlink" Target="mailto:Wievel,%20Emily%20R%20-%20DHS%20%3cemily.wievel@dhs.wisconsin.gov%3e" TargetMode="External"/><Relationship Id="rId362" Type="http://schemas.openxmlformats.org/officeDocument/2006/relationships/hyperlink" Target="mailto:Anthony.Zech@dhs.wisconsin.gov" TargetMode="External"/><Relationship Id="rId418" Type="http://schemas.openxmlformats.org/officeDocument/2006/relationships/hyperlink" Target="mailto:allison.valitchka@dhs.wisconsin.gov" TargetMode="External"/><Relationship Id="rId625" Type="http://schemas.openxmlformats.org/officeDocument/2006/relationships/hyperlink" Target="mailto:virginia.loehr@dhs.wisconsin.gov"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HSGACMail@dhs.wisconsin.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59853-D858-4E3C-843A-5451E3560852}">
  <sheetPr>
    <pageSetUpPr fitToPage="1"/>
  </sheetPr>
  <dimension ref="A1:BS48"/>
  <sheetViews>
    <sheetView tabSelected="1" zoomScale="70" zoomScaleNormal="70" workbookViewId="0">
      <pane xSplit="1" ySplit="3" topLeftCell="B4" activePane="bottomRight" state="frozen"/>
      <selection activeCell="F3" sqref="F3"/>
      <selection pane="topRight" activeCell="F3" sqref="F3"/>
      <selection pane="bottomLeft" activeCell="F3" sqref="F3"/>
      <selection pane="bottomRight" activeCell="C11" sqref="C11"/>
    </sheetView>
  </sheetViews>
  <sheetFormatPr defaultColWidth="9.140625" defaultRowHeight="15" x14ac:dyDescent="0.25"/>
  <cols>
    <col min="1" max="1" width="29.7109375" style="1" customWidth="1"/>
    <col min="2" max="2" width="19" style="2" customWidth="1"/>
    <col min="3" max="3" width="14.7109375" style="2" bestFit="1" customWidth="1"/>
    <col min="4" max="4" width="19.28515625" style="2" bestFit="1" customWidth="1"/>
    <col min="5" max="5" width="19.140625" style="2" customWidth="1"/>
    <col min="6" max="6" width="17.5703125" style="2" customWidth="1"/>
    <col min="7" max="9" width="16.28515625" style="3" customWidth="1"/>
    <col min="10" max="10" width="17" style="3" customWidth="1"/>
    <col min="11" max="11" width="13.5703125" style="1" customWidth="1"/>
    <col min="12" max="12" width="16.28515625" style="1" bestFit="1" customWidth="1"/>
    <col min="13" max="13" width="15.42578125" style="2" customWidth="1"/>
    <col min="14" max="15" width="13.7109375" style="1" customWidth="1"/>
    <col min="16" max="16" width="14.140625" style="1" customWidth="1"/>
    <col min="17" max="17" width="15.5703125" style="1" customWidth="1"/>
    <col min="18" max="18" width="27.5703125" style="1" customWidth="1"/>
    <col min="19" max="19" width="26.5703125" style="1" customWidth="1"/>
    <col min="20" max="20" width="16" style="1" customWidth="1"/>
    <col min="21" max="21" width="24.5703125" style="1" customWidth="1"/>
    <col min="22" max="22" width="36.85546875" style="1" customWidth="1"/>
    <col min="23" max="23" width="32.140625" style="1" customWidth="1"/>
    <col min="24" max="28" width="28.140625" style="1" customWidth="1"/>
    <col min="29" max="16384" width="9.140625" style="1"/>
  </cols>
  <sheetData>
    <row r="1" spans="1:71" ht="18.75" x14ac:dyDescent="0.3">
      <c r="A1" s="203" t="s">
        <v>273</v>
      </c>
      <c r="B1" s="203"/>
      <c r="C1" s="203"/>
      <c r="D1" s="203"/>
      <c r="E1" s="203"/>
      <c r="F1" s="203"/>
      <c r="G1" s="203"/>
      <c r="H1" s="203"/>
      <c r="I1" s="203"/>
      <c r="J1" s="203"/>
      <c r="K1" s="203"/>
      <c r="L1" s="203"/>
      <c r="M1" s="203"/>
      <c r="N1" s="203"/>
      <c r="O1" s="203"/>
      <c r="P1" s="203"/>
      <c r="Q1" s="203"/>
      <c r="R1" s="203"/>
      <c r="S1" s="203"/>
      <c r="T1" s="203"/>
      <c r="U1" s="203"/>
      <c r="V1" s="203"/>
    </row>
    <row r="2" spans="1:71" ht="15.75" thickBot="1" x14ac:dyDescent="0.3"/>
    <row r="3" spans="1:71" ht="74.25" customHeight="1" thickBot="1" x14ac:dyDescent="0.3">
      <c r="A3" s="4" t="s">
        <v>0</v>
      </c>
      <c r="B3" s="5" t="s">
        <v>3</v>
      </c>
      <c r="C3" s="5" t="s">
        <v>316</v>
      </c>
      <c r="D3" s="5" t="s">
        <v>1</v>
      </c>
      <c r="E3" s="5" t="s">
        <v>2</v>
      </c>
      <c r="F3" s="5" t="s">
        <v>255</v>
      </c>
      <c r="G3" s="6" t="s">
        <v>256</v>
      </c>
      <c r="H3" s="6" t="s">
        <v>261</v>
      </c>
      <c r="I3" s="6" t="s">
        <v>257</v>
      </c>
      <c r="J3" s="6" t="s">
        <v>311</v>
      </c>
      <c r="K3" s="4" t="s">
        <v>4</v>
      </c>
      <c r="L3" s="5" t="s">
        <v>5</v>
      </c>
      <c r="M3" s="5" t="s">
        <v>6</v>
      </c>
      <c r="N3" s="4" t="s">
        <v>267</v>
      </c>
      <c r="O3" s="4" t="s">
        <v>266</v>
      </c>
      <c r="P3" s="4" t="s">
        <v>268</v>
      </c>
      <c r="Q3" s="4" t="s">
        <v>269</v>
      </c>
      <c r="R3" s="4" t="s">
        <v>7</v>
      </c>
      <c r="S3" s="4" t="s">
        <v>8</v>
      </c>
      <c r="T3" s="4" t="s">
        <v>9</v>
      </c>
      <c r="U3" s="4" t="s">
        <v>318</v>
      </c>
      <c r="V3" s="4" t="s">
        <v>274</v>
      </c>
      <c r="W3" s="4" t="s">
        <v>448</v>
      </c>
      <c r="X3" s="2"/>
      <c r="Y3" s="2"/>
      <c r="Z3" s="2"/>
      <c r="AA3" s="2"/>
      <c r="AB3" s="2"/>
    </row>
    <row r="4" spans="1:71" s="187" customFormat="1" ht="33" customHeight="1" thickBot="1" x14ac:dyDescent="0.3">
      <c r="A4" s="193" t="s">
        <v>10</v>
      </c>
      <c r="B4" s="194"/>
      <c r="C4" s="194"/>
      <c r="D4" s="195"/>
      <c r="E4" s="194"/>
      <c r="F4" s="194"/>
      <c r="G4" s="196"/>
      <c r="H4" s="196"/>
      <c r="I4" s="196"/>
      <c r="J4" s="196"/>
      <c r="K4" s="194"/>
      <c r="L4" s="194"/>
      <c r="M4" s="194"/>
      <c r="N4" s="194"/>
      <c r="O4" s="194"/>
      <c r="P4" s="194"/>
      <c r="Q4" s="194"/>
      <c r="R4" s="194"/>
      <c r="S4" s="194"/>
      <c r="T4" s="194"/>
      <c r="U4" s="194"/>
      <c r="V4" s="194"/>
      <c r="W4" s="192"/>
    </row>
    <row r="5" spans="1:71" s="60" customFormat="1" ht="39.950000000000003" customHeight="1" thickBot="1" x14ac:dyDescent="0.35">
      <c r="A5" s="59" t="s">
        <v>329</v>
      </c>
      <c r="B5" s="50">
        <v>155078</v>
      </c>
      <c r="C5" s="50" t="s">
        <v>20</v>
      </c>
      <c r="D5" s="42" t="s">
        <v>330</v>
      </c>
      <c r="E5" s="47" t="s">
        <v>21</v>
      </c>
      <c r="F5" s="51">
        <v>53606</v>
      </c>
      <c r="G5" s="52">
        <v>53606</v>
      </c>
      <c r="H5" s="52">
        <v>48000</v>
      </c>
      <c r="I5" s="45">
        <f t="shared" ref="I5" si="0">(H5-G5)/G5</f>
        <v>-0.10457784576353393</v>
      </c>
      <c r="J5" s="52" t="s">
        <v>14</v>
      </c>
      <c r="K5" s="50" t="s">
        <v>14</v>
      </c>
      <c r="L5" s="50" t="s">
        <v>14</v>
      </c>
      <c r="M5" s="50" t="s">
        <v>14</v>
      </c>
      <c r="N5" s="50" t="s">
        <v>15</v>
      </c>
      <c r="O5" s="53">
        <v>44957</v>
      </c>
      <c r="P5" s="50" t="s">
        <v>15</v>
      </c>
      <c r="Q5" s="53">
        <v>45153</v>
      </c>
      <c r="R5" s="50" t="s">
        <v>331</v>
      </c>
      <c r="S5" s="50" t="s">
        <v>332</v>
      </c>
      <c r="T5" s="50" t="s">
        <v>14</v>
      </c>
      <c r="U5" s="50" t="s">
        <v>18</v>
      </c>
      <c r="V5" s="86" t="s">
        <v>333</v>
      </c>
      <c r="W5" s="197"/>
    </row>
    <row r="6" spans="1:71" s="60" customFormat="1" ht="39.950000000000003" customHeight="1" thickBot="1" x14ac:dyDescent="0.35">
      <c r="A6" s="59" t="s">
        <v>11</v>
      </c>
      <c r="B6" s="50">
        <v>157720</v>
      </c>
      <c r="C6" s="50" t="s">
        <v>12</v>
      </c>
      <c r="D6" s="42" t="s">
        <v>322</v>
      </c>
      <c r="E6" s="50" t="s">
        <v>13</v>
      </c>
      <c r="F6" s="51">
        <v>769700</v>
      </c>
      <c r="G6" s="52">
        <v>769700</v>
      </c>
      <c r="H6" s="52">
        <v>769700</v>
      </c>
      <c r="I6" s="45">
        <v>0</v>
      </c>
      <c r="J6" s="52" t="s">
        <v>14</v>
      </c>
      <c r="K6" s="50" t="s">
        <v>15</v>
      </c>
      <c r="L6" s="50" t="s">
        <v>15</v>
      </c>
      <c r="M6" s="50" t="s">
        <v>15</v>
      </c>
      <c r="N6" s="50" t="s">
        <v>14</v>
      </c>
      <c r="O6" s="50" t="s">
        <v>18</v>
      </c>
      <c r="P6" s="50" t="s">
        <v>15</v>
      </c>
      <c r="Q6" s="53">
        <v>45323</v>
      </c>
      <c r="R6" s="50" t="s">
        <v>16</v>
      </c>
      <c r="S6" s="50" t="s">
        <v>17</v>
      </c>
      <c r="T6" s="50" t="s">
        <v>14</v>
      </c>
      <c r="U6" s="50" t="s">
        <v>18</v>
      </c>
      <c r="V6" s="87" t="s">
        <v>323</v>
      </c>
      <c r="W6" s="197"/>
    </row>
    <row r="7" spans="1:71" s="60" customFormat="1" ht="38.25" customHeight="1" thickBot="1" x14ac:dyDescent="0.35">
      <c r="A7" s="49" t="s">
        <v>19</v>
      </c>
      <c r="B7" s="42">
        <v>150321</v>
      </c>
      <c r="C7" s="42" t="s">
        <v>20</v>
      </c>
      <c r="D7" s="42" t="s">
        <v>320</v>
      </c>
      <c r="E7" s="42" t="s">
        <v>21</v>
      </c>
      <c r="F7" s="43">
        <v>151618</v>
      </c>
      <c r="G7" s="44">
        <v>151618</v>
      </c>
      <c r="H7" s="44">
        <v>151618</v>
      </c>
      <c r="I7" s="45">
        <v>0</v>
      </c>
      <c r="J7" s="44" t="s">
        <v>14</v>
      </c>
      <c r="K7" s="42"/>
      <c r="L7" s="42" t="s">
        <v>14</v>
      </c>
      <c r="M7" s="42" t="s">
        <v>14</v>
      </c>
      <c r="N7" s="42" t="s">
        <v>14</v>
      </c>
      <c r="O7" s="42" t="s">
        <v>18</v>
      </c>
      <c r="P7" s="42" t="s">
        <v>14</v>
      </c>
      <c r="Q7" s="42" t="s">
        <v>18</v>
      </c>
      <c r="R7" s="42" t="s">
        <v>22</v>
      </c>
      <c r="S7" s="42" t="s">
        <v>64</v>
      </c>
      <c r="T7" s="42" t="s">
        <v>14</v>
      </c>
      <c r="U7" s="42" t="s">
        <v>30</v>
      </c>
      <c r="V7" s="72" t="s">
        <v>344</v>
      </c>
      <c r="W7" s="197"/>
    </row>
    <row r="8" spans="1:71" s="60" customFormat="1" ht="38.25" customHeight="1" thickBot="1" x14ac:dyDescent="0.35">
      <c r="A8" s="49" t="s">
        <v>23</v>
      </c>
      <c r="B8" s="42">
        <v>103010</v>
      </c>
      <c r="C8" s="42" t="s">
        <v>12</v>
      </c>
      <c r="D8" s="42" t="s">
        <v>345</v>
      </c>
      <c r="E8" s="42" t="s">
        <v>13</v>
      </c>
      <c r="F8" s="43">
        <v>26700</v>
      </c>
      <c r="G8" s="44">
        <v>26700</v>
      </c>
      <c r="H8" s="44">
        <v>26700</v>
      </c>
      <c r="I8" s="45">
        <v>0</v>
      </c>
      <c r="J8" s="44" t="s">
        <v>14</v>
      </c>
      <c r="K8" s="42"/>
      <c r="L8" s="42" t="s">
        <v>14</v>
      </c>
      <c r="M8" s="42" t="s">
        <v>14</v>
      </c>
      <c r="N8" s="42" t="s">
        <v>14</v>
      </c>
      <c r="O8" s="42" t="s">
        <v>18</v>
      </c>
      <c r="P8" s="42" t="s">
        <v>14</v>
      </c>
      <c r="Q8" s="42" t="s">
        <v>18</v>
      </c>
      <c r="R8" s="42" t="s">
        <v>22</v>
      </c>
      <c r="S8" s="42" t="s">
        <v>64</v>
      </c>
      <c r="T8" s="42" t="s">
        <v>14</v>
      </c>
      <c r="U8" s="42" t="s">
        <v>30</v>
      </c>
      <c r="V8" s="72" t="s">
        <v>344</v>
      </c>
      <c r="W8" s="197"/>
    </row>
    <row r="9" spans="1:71" s="60" customFormat="1" ht="42.75" customHeight="1" thickBot="1" x14ac:dyDescent="0.35">
      <c r="A9" s="49" t="s">
        <v>288</v>
      </c>
      <c r="B9" s="42" t="s">
        <v>26</v>
      </c>
      <c r="C9" s="42" t="s">
        <v>25</v>
      </c>
      <c r="D9" s="50" t="s">
        <v>346</v>
      </c>
      <c r="E9" s="42" t="s">
        <v>13</v>
      </c>
      <c r="F9" s="43">
        <v>1064761</v>
      </c>
      <c r="G9" s="63">
        <v>1064761</v>
      </c>
      <c r="H9" s="63">
        <v>1075261</v>
      </c>
      <c r="I9" s="45">
        <f t="shared" ref="I9" si="1">(H9-G9)/G9</f>
        <v>9.8613679501784908E-3</v>
      </c>
      <c r="J9" s="44">
        <v>116000</v>
      </c>
      <c r="K9" s="42" t="s">
        <v>14</v>
      </c>
      <c r="L9" s="42" t="s">
        <v>14</v>
      </c>
      <c r="M9" s="42" t="s">
        <v>14</v>
      </c>
      <c r="N9" s="42" t="s">
        <v>15</v>
      </c>
      <c r="O9" s="48">
        <v>45084</v>
      </c>
      <c r="P9" s="42" t="s">
        <v>15</v>
      </c>
      <c r="Q9" s="48">
        <v>45138</v>
      </c>
      <c r="R9" s="64" t="s">
        <v>18</v>
      </c>
      <c r="S9" s="42" t="s">
        <v>17</v>
      </c>
      <c r="T9" s="42" t="s">
        <v>14</v>
      </c>
      <c r="U9" s="42" t="s">
        <v>18</v>
      </c>
      <c r="V9" s="71" t="s">
        <v>347</v>
      </c>
      <c r="W9" s="197"/>
    </row>
    <row r="10" spans="1:71" s="60" customFormat="1" ht="75" customHeight="1" thickBot="1" x14ac:dyDescent="0.35">
      <c r="A10" s="62" t="s">
        <v>310</v>
      </c>
      <c r="B10" s="42" t="s">
        <v>28</v>
      </c>
      <c r="C10" s="42" t="s">
        <v>20</v>
      </c>
      <c r="D10" s="50" t="s">
        <v>340</v>
      </c>
      <c r="E10" s="42" t="s">
        <v>21</v>
      </c>
      <c r="F10" s="43">
        <v>11605891</v>
      </c>
      <c r="G10" s="43">
        <v>5028917</v>
      </c>
      <c r="H10" s="43">
        <v>5028917</v>
      </c>
      <c r="I10" s="45">
        <f t="shared" ref="I10:I12" si="2">(H10-G10)/G10</f>
        <v>0</v>
      </c>
      <c r="J10" s="44" t="s">
        <v>341</v>
      </c>
      <c r="K10" s="42" t="s">
        <v>15</v>
      </c>
      <c r="L10" s="42" t="s">
        <v>14</v>
      </c>
      <c r="M10" s="42" t="s">
        <v>14</v>
      </c>
      <c r="N10" s="42" t="s">
        <v>15</v>
      </c>
      <c r="O10" s="48">
        <v>44971</v>
      </c>
      <c r="P10" s="42" t="s">
        <v>15</v>
      </c>
      <c r="Q10" s="48">
        <v>45152</v>
      </c>
      <c r="R10" s="42" t="s">
        <v>342</v>
      </c>
      <c r="S10" s="42" t="s">
        <v>17</v>
      </c>
      <c r="T10" s="42" t="s">
        <v>15</v>
      </c>
      <c r="U10" s="42" t="s">
        <v>30</v>
      </c>
      <c r="V10" s="72" t="str">
        <f>'Contract Monitors'!$Z$19</f>
        <v>Natalie Easterday</v>
      </c>
      <c r="W10" s="197"/>
    </row>
    <row r="11" spans="1:71" s="60" customFormat="1" ht="75" customHeight="1" thickBot="1" x14ac:dyDescent="0.35">
      <c r="A11" s="62" t="s">
        <v>447</v>
      </c>
      <c r="B11" s="42" t="s">
        <v>452</v>
      </c>
      <c r="C11" s="42" t="s">
        <v>20</v>
      </c>
      <c r="D11" s="50" t="s">
        <v>449</v>
      </c>
      <c r="E11" s="42" t="s">
        <v>21</v>
      </c>
      <c r="F11" s="43">
        <v>0</v>
      </c>
      <c r="G11" s="43">
        <v>0</v>
      </c>
      <c r="H11" s="43">
        <v>17207587</v>
      </c>
      <c r="I11" s="45">
        <v>1</v>
      </c>
      <c r="J11" s="44">
        <v>344152</v>
      </c>
      <c r="K11" s="42" t="s">
        <v>15</v>
      </c>
      <c r="L11" s="42" t="s">
        <v>14</v>
      </c>
      <c r="M11" s="42" t="s">
        <v>14</v>
      </c>
      <c r="N11" s="42" t="s">
        <v>436</v>
      </c>
      <c r="O11" s="48" t="s">
        <v>15</v>
      </c>
      <c r="P11" s="42" t="s">
        <v>436</v>
      </c>
      <c r="Q11" s="48" t="s">
        <v>436</v>
      </c>
      <c r="R11" s="42" t="s">
        <v>436</v>
      </c>
      <c r="S11" s="42" t="s">
        <v>64</v>
      </c>
      <c r="T11" s="42" t="s">
        <v>14</v>
      </c>
      <c r="U11" s="42" t="s">
        <v>18</v>
      </c>
      <c r="V11" s="72" t="s">
        <v>450</v>
      </c>
      <c r="W11" s="197" t="s">
        <v>451</v>
      </c>
    </row>
    <row r="12" spans="1:71" s="60" customFormat="1" ht="75" customHeight="1" thickBot="1" x14ac:dyDescent="0.35">
      <c r="A12" s="62" t="s">
        <v>31</v>
      </c>
      <c r="B12" s="42">
        <v>155190</v>
      </c>
      <c r="C12" s="42" t="s">
        <v>20</v>
      </c>
      <c r="D12" s="50" t="s">
        <v>340</v>
      </c>
      <c r="E12" s="42" t="s">
        <v>21</v>
      </c>
      <c r="F12" s="43">
        <v>11605891</v>
      </c>
      <c r="G12" s="44">
        <v>616797</v>
      </c>
      <c r="H12" s="44">
        <v>655846</v>
      </c>
      <c r="I12" s="45">
        <f t="shared" si="2"/>
        <v>6.3309322191904299E-2</v>
      </c>
      <c r="J12" s="44" t="s">
        <v>14</v>
      </c>
      <c r="K12" s="42" t="s">
        <v>15</v>
      </c>
      <c r="L12" s="42" t="s">
        <v>14</v>
      </c>
      <c r="M12" s="42" t="s">
        <v>14</v>
      </c>
      <c r="N12" s="42" t="s">
        <v>15</v>
      </c>
      <c r="O12" s="48">
        <v>44971</v>
      </c>
      <c r="P12" s="42" t="s">
        <v>15</v>
      </c>
      <c r="Q12" s="48">
        <v>45152</v>
      </c>
      <c r="R12" s="42" t="s">
        <v>343</v>
      </c>
      <c r="S12" s="42" t="s">
        <v>17</v>
      </c>
      <c r="T12" s="42" t="s">
        <v>15</v>
      </c>
      <c r="U12" s="42" t="s">
        <v>32</v>
      </c>
      <c r="V12" s="72" t="str">
        <f>'Contract Monitors'!$Z$19</f>
        <v>Natalie Easterday</v>
      </c>
      <c r="W12" s="197"/>
    </row>
    <row r="13" spans="1:71" s="60" customFormat="1" ht="75" customHeight="1" thickBot="1" x14ac:dyDescent="0.35">
      <c r="A13" s="62" t="s">
        <v>309</v>
      </c>
      <c r="B13" s="42">
        <v>155170</v>
      </c>
      <c r="C13" s="42" t="s">
        <v>20</v>
      </c>
      <c r="D13" s="50" t="s">
        <v>340</v>
      </c>
      <c r="E13" s="42" t="s">
        <v>21</v>
      </c>
      <c r="F13" s="43">
        <v>3417594</v>
      </c>
      <c r="G13" s="44">
        <v>0</v>
      </c>
      <c r="H13" s="44">
        <v>0</v>
      </c>
      <c r="I13" s="45">
        <v>0</v>
      </c>
      <c r="J13" s="44" t="s">
        <v>14</v>
      </c>
      <c r="K13" s="42" t="s">
        <v>18</v>
      </c>
      <c r="L13" s="42" t="s">
        <v>14</v>
      </c>
      <c r="M13" s="42" t="s">
        <v>14</v>
      </c>
      <c r="N13" s="42" t="s">
        <v>14</v>
      </c>
      <c r="O13" s="48" t="s">
        <v>18</v>
      </c>
      <c r="P13" s="42" t="s">
        <v>15</v>
      </c>
      <c r="Q13" s="48">
        <v>45153</v>
      </c>
      <c r="R13" s="42" t="s">
        <v>29</v>
      </c>
      <c r="S13" s="42" t="s">
        <v>17</v>
      </c>
      <c r="T13" s="42" t="s">
        <v>15</v>
      </c>
      <c r="U13" s="42" t="s">
        <v>30</v>
      </c>
      <c r="V13" s="72" t="str">
        <f>'Contract Monitors'!$Z$19</f>
        <v>Natalie Easterday</v>
      </c>
      <c r="W13" s="197"/>
    </row>
    <row r="14" spans="1:71" s="73" customFormat="1" ht="39" customHeight="1" thickBot="1" x14ac:dyDescent="0.35">
      <c r="A14" s="49" t="s">
        <v>33</v>
      </c>
      <c r="B14" s="42">
        <v>155800</v>
      </c>
      <c r="C14" s="42" t="s">
        <v>12</v>
      </c>
      <c r="D14" s="50" t="s">
        <v>346</v>
      </c>
      <c r="E14" s="42"/>
      <c r="F14" s="43">
        <v>500000</v>
      </c>
      <c r="G14" s="44">
        <v>469800</v>
      </c>
      <c r="H14" s="44">
        <v>469800</v>
      </c>
      <c r="I14" s="45">
        <v>0</v>
      </c>
      <c r="J14" s="44" t="s">
        <v>15</v>
      </c>
      <c r="K14" s="42" t="s">
        <v>15</v>
      </c>
      <c r="L14" s="42" t="s">
        <v>14</v>
      </c>
      <c r="M14" s="42" t="s">
        <v>14</v>
      </c>
      <c r="N14" s="42" t="s">
        <v>14</v>
      </c>
      <c r="O14" s="42" t="s">
        <v>18</v>
      </c>
      <c r="P14" s="42" t="s">
        <v>14</v>
      </c>
      <c r="Q14" s="42" t="s">
        <v>18</v>
      </c>
      <c r="R14" s="42" t="s">
        <v>376</v>
      </c>
      <c r="S14" s="42" t="s">
        <v>377</v>
      </c>
      <c r="T14" s="42" t="s">
        <v>14</v>
      </c>
      <c r="U14" s="42">
        <v>0</v>
      </c>
      <c r="V14" s="72" t="s">
        <v>378</v>
      </c>
      <c r="W14" s="197"/>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row>
    <row r="15" spans="1:71" s="60" customFormat="1" ht="39" customHeight="1" thickBot="1" x14ac:dyDescent="0.35">
      <c r="A15" s="49" t="s">
        <v>34</v>
      </c>
      <c r="B15" s="42" t="s">
        <v>35</v>
      </c>
      <c r="C15" s="42" t="s">
        <v>12</v>
      </c>
      <c r="D15" s="50" t="s">
        <v>346</v>
      </c>
      <c r="E15" s="42" t="s">
        <v>13</v>
      </c>
      <c r="F15" s="43">
        <v>250000</v>
      </c>
      <c r="G15" s="44">
        <v>250000</v>
      </c>
      <c r="H15" s="44">
        <v>250000</v>
      </c>
      <c r="I15" s="45">
        <f t="shared" ref="I15" si="3">(H15-G15)/G15</f>
        <v>0</v>
      </c>
      <c r="J15" s="44">
        <v>250000</v>
      </c>
      <c r="K15" s="42" t="s">
        <v>382</v>
      </c>
      <c r="L15" s="42" t="s">
        <v>382</v>
      </c>
      <c r="M15" s="42" t="s">
        <v>15</v>
      </c>
      <c r="N15" s="42" t="s">
        <v>15</v>
      </c>
      <c r="O15" s="42" t="s">
        <v>383</v>
      </c>
      <c r="P15" s="42" t="s">
        <v>15</v>
      </c>
      <c r="Q15" s="42" t="s">
        <v>384</v>
      </c>
      <c r="R15" s="42" t="s">
        <v>36</v>
      </c>
      <c r="S15" s="42" t="s">
        <v>17</v>
      </c>
      <c r="T15" s="42" t="s">
        <v>15</v>
      </c>
      <c r="U15" s="42" t="s">
        <v>37</v>
      </c>
      <c r="V15" s="71" t="s">
        <v>381</v>
      </c>
      <c r="W15" s="197"/>
    </row>
    <row r="16" spans="1:71" s="60" customFormat="1" ht="37.5" customHeight="1" thickBot="1" x14ac:dyDescent="0.35">
      <c r="A16" s="49" t="s">
        <v>294</v>
      </c>
      <c r="B16" s="42">
        <v>181004</v>
      </c>
      <c r="C16" s="42" t="s">
        <v>12</v>
      </c>
      <c r="D16" s="50" t="s">
        <v>346</v>
      </c>
      <c r="E16" s="42" t="s">
        <v>13</v>
      </c>
      <c r="F16" s="43">
        <v>98598</v>
      </c>
      <c r="G16" s="44">
        <v>98598</v>
      </c>
      <c r="H16" s="44">
        <v>113036</v>
      </c>
      <c r="I16" s="45">
        <f>(H16-G16)/G16</f>
        <v>0.14643299052719122</v>
      </c>
      <c r="J16" s="44" t="s">
        <v>14</v>
      </c>
      <c r="K16" s="42" t="s">
        <v>14</v>
      </c>
      <c r="L16" s="42" t="s">
        <v>14</v>
      </c>
      <c r="M16" s="42" t="s">
        <v>15</v>
      </c>
      <c r="N16" s="42" t="s">
        <v>15</v>
      </c>
      <c r="O16" s="42" t="s">
        <v>383</v>
      </c>
      <c r="P16" s="42" t="s">
        <v>15</v>
      </c>
      <c r="Q16" s="42" t="s">
        <v>384</v>
      </c>
      <c r="R16" s="42" t="s">
        <v>36</v>
      </c>
      <c r="S16" s="42" t="s">
        <v>17</v>
      </c>
      <c r="T16" s="42" t="s">
        <v>15</v>
      </c>
      <c r="U16" s="42" t="s">
        <v>39</v>
      </c>
      <c r="V16" s="71" t="s">
        <v>380</v>
      </c>
      <c r="W16" s="197"/>
    </row>
    <row r="17" spans="1:71" s="60" customFormat="1" ht="39" customHeight="1" thickBot="1" x14ac:dyDescent="0.35">
      <c r="A17" s="49" t="s">
        <v>295</v>
      </c>
      <c r="B17" s="42" t="s">
        <v>41</v>
      </c>
      <c r="C17" s="42" t="s">
        <v>20</v>
      </c>
      <c r="D17" s="42" t="s">
        <v>385</v>
      </c>
      <c r="E17" s="42" t="s">
        <v>40</v>
      </c>
      <c r="F17" s="43">
        <v>22963390</v>
      </c>
      <c r="G17" s="44">
        <v>14380564</v>
      </c>
      <c r="H17" s="44">
        <v>13567346</v>
      </c>
      <c r="I17" s="45" t="s">
        <v>434</v>
      </c>
      <c r="J17" s="44" t="s">
        <v>435</v>
      </c>
      <c r="K17" s="42" t="s">
        <v>15</v>
      </c>
      <c r="L17" s="42" t="s">
        <v>14</v>
      </c>
      <c r="M17" s="42" t="s">
        <v>14</v>
      </c>
      <c r="N17" s="42" t="s">
        <v>42</v>
      </c>
      <c r="O17" s="42"/>
      <c r="P17" s="42" t="s">
        <v>42</v>
      </c>
      <c r="Q17" s="42"/>
      <c r="R17" s="42" t="s">
        <v>43</v>
      </c>
      <c r="S17" s="42" t="s">
        <v>44</v>
      </c>
      <c r="T17" s="42" t="s">
        <v>15</v>
      </c>
      <c r="U17" s="42" t="s">
        <v>45</v>
      </c>
      <c r="V17" s="111" t="s">
        <v>440</v>
      </c>
      <c r="W17" s="197"/>
    </row>
    <row r="18" spans="1:71" s="60" customFormat="1" ht="60.75" customHeight="1" thickBot="1" x14ac:dyDescent="0.35">
      <c r="A18" s="49" t="s">
        <v>292</v>
      </c>
      <c r="B18" s="42" t="s">
        <v>433</v>
      </c>
      <c r="C18" s="42" t="s">
        <v>20</v>
      </c>
      <c r="D18" s="42" t="s">
        <v>388</v>
      </c>
      <c r="E18" s="42" t="s">
        <v>21</v>
      </c>
      <c r="F18" s="43">
        <v>1637301</v>
      </c>
      <c r="G18" s="44">
        <v>0</v>
      </c>
      <c r="H18" s="44">
        <v>0</v>
      </c>
      <c r="I18" s="45">
        <v>0</v>
      </c>
      <c r="J18" s="44" t="s">
        <v>389</v>
      </c>
      <c r="K18" s="42" t="s">
        <v>15</v>
      </c>
      <c r="L18" s="42" t="s">
        <v>15</v>
      </c>
      <c r="M18" s="42" t="s">
        <v>14</v>
      </c>
      <c r="N18" s="42" t="s">
        <v>14</v>
      </c>
      <c r="O18" s="48">
        <v>45016</v>
      </c>
      <c r="P18" s="42" t="s">
        <v>46</v>
      </c>
      <c r="Q18" s="48">
        <v>45199</v>
      </c>
      <c r="R18" s="42" t="s">
        <v>43</v>
      </c>
      <c r="S18" s="42" t="s">
        <v>17</v>
      </c>
      <c r="T18" s="42" t="s">
        <v>15</v>
      </c>
      <c r="U18" s="42" t="s">
        <v>47</v>
      </c>
      <c r="V18" s="71" t="s">
        <v>390</v>
      </c>
      <c r="W18" s="197"/>
    </row>
    <row r="19" spans="1:71" s="60" customFormat="1" ht="41.25" customHeight="1" thickBot="1" x14ac:dyDescent="0.35">
      <c r="A19" s="49" t="s">
        <v>48</v>
      </c>
      <c r="B19" s="42" t="s">
        <v>49</v>
      </c>
      <c r="C19" s="42" t="s">
        <v>20</v>
      </c>
      <c r="D19" s="42" t="s">
        <v>368</v>
      </c>
      <c r="E19" s="42" t="s">
        <v>21</v>
      </c>
      <c r="F19" s="43">
        <v>1296891</v>
      </c>
      <c r="G19" s="44">
        <v>633191</v>
      </c>
      <c r="H19" s="44">
        <v>643631</v>
      </c>
      <c r="I19" s="45">
        <f>(H19-G19)/G19</f>
        <v>1.6487915968483445E-2</v>
      </c>
      <c r="J19" s="44" t="s">
        <v>50</v>
      </c>
      <c r="K19" s="42" t="s">
        <v>15</v>
      </c>
      <c r="L19" s="42" t="s">
        <v>14</v>
      </c>
      <c r="M19" s="42" t="s">
        <v>14</v>
      </c>
      <c r="N19" s="42" t="s">
        <v>51</v>
      </c>
      <c r="O19" s="48">
        <v>44652</v>
      </c>
      <c r="P19" s="42" t="s">
        <v>51</v>
      </c>
      <c r="Q19" s="48">
        <v>45199</v>
      </c>
      <c r="R19" s="42" t="s">
        <v>43</v>
      </c>
      <c r="S19" s="42" t="s">
        <v>17</v>
      </c>
      <c r="T19" s="42" t="s">
        <v>15</v>
      </c>
      <c r="U19" s="42" t="s">
        <v>47</v>
      </c>
      <c r="V19" s="88" t="s">
        <v>369</v>
      </c>
      <c r="W19" s="197"/>
    </row>
    <row r="20" spans="1:71" s="60" customFormat="1" ht="38.25" customHeight="1" thickBot="1" x14ac:dyDescent="0.35">
      <c r="A20" s="49" t="s">
        <v>52</v>
      </c>
      <c r="B20" s="42" t="s">
        <v>53</v>
      </c>
      <c r="C20" s="42" t="s">
        <v>20</v>
      </c>
      <c r="D20" s="42" t="s">
        <v>386</v>
      </c>
      <c r="E20" s="42" t="s">
        <v>13</v>
      </c>
      <c r="F20" s="43">
        <v>249626</v>
      </c>
      <c r="G20" s="44">
        <v>159185</v>
      </c>
      <c r="H20" s="44" t="s">
        <v>436</v>
      </c>
      <c r="I20" s="45" t="s">
        <v>437</v>
      </c>
      <c r="J20" s="44" t="s">
        <v>439</v>
      </c>
      <c r="K20" s="42" t="s">
        <v>15</v>
      </c>
      <c r="L20" s="42" t="s">
        <v>14</v>
      </c>
      <c r="M20" s="42" t="s">
        <v>14</v>
      </c>
      <c r="N20" s="42" t="s">
        <v>42</v>
      </c>
      <c r="O20" s="48">
        <v>45107</v>
      </c>
      <c r="P20" s="42" t="s">
        <v>42</v>
      </c>
      <c r="Q20" s="48">
        <v>45291</v>
      </c>
      <c r="R20" s="42" t="s">
        <v>43</v>
      </c>
      <c r="S20" s="42" t="s">
        <v>44</v>
      </c>
      <c r="T20" s="42" t="s">
        <v>15</v>
      </c>
      <c r="U20" s="42" t="s">
        <v>45</v>
      </c>
      <c r="V20" s="71" t="s">
        <v>387</v>
      </c>
      <c r="W20" s="197"/>
    </row>
    <row r="21" spans="1:71" s="60" customFormat="1" ht="42.75" customHeight="1" thickBot="1" x14ac:dyDescent="0.35">
      <c r="A21" s="49" t="s">
        <v>54</v>
      </c>
      <c r="B21" s="42" t="s">
        <v>55</v>
      </c>
      <c r="C21" s="42" t="s">
        <v>20</v>
      </c>
      <c r="D21" s="42" t="s">
        <v>385</v>
      </c>
      <c r="E21" s="42" t="s">
        <v>40</v>
      </c>
      <c r="F21" s="43">
        <v>1310710</v>
      </c>
      <c r="G21" s="44">
        <v>844510</v>
      </c>
      <c r="H21" s="44">
        <v>1002320</v>
      </c>
      <c r="I21" s="45">
        <v>0.19</v>
      </c>
      <c r="J21" s="42" t="s">
        <v>438</v>
      </c>
      <c r="K21" s="42" t="s">
        <v>15</v>
      </c>
      <c r="L21" s="42" t="s">
        <v>15</v>
      </c>
      <c r="M21" s="42" t="s">
        <v>14</v>
      </c>
      <c r="N21" s="42" t="s">
        <v>42</v>
      </c>
      <c r="O21" s="42"/>
      <c r="P21" s="42" t="s">
        <v>42</v>
      </c>
      <c r="Q21" s="42"/>
      <c r="R21" s="42" t="s">
        <v>43</v>
      </c>
      <c r="S21" s="42" t="s">
        <v>44</v>
      </c>
      <c r="T21" s="42" t="s">
        <v>15</v>
      </c>
      <c r="U21" s="42" t="s">
        <v>45</v>
      </c>
      <c r="V21" s="71" t="str">
        <f>'Contract Monitors'!$Q$89</f>
        <v xml:space="preserve">Katrina Fritsch </v>
      </c>
      <c r="W21" s="197"/>
    </row>
    <row r="22" spans="1:71" ht="45" customHeight="1" thickBot="1" x14ac:dyDescent="0.3">
      <c r="A22" s="8" t="s">
        <v>56</v>
      </c>
      <c r="B22" s="9">
        <v>155027</v>
      </c>
      <c r="C22" s="9" t="s">
        <v>20</v>
      </c>
      <c r="D22" s="9"/>
      <c r="E22" s="9" t="s">
        <v>21</v>
      </c>
      <c r="F22" s="10"/>
      <c r="G22" s="11"/>
      <c r="H22" s="11"/>
      <c r="I22" s="7"/>
      <c r="J22" s="11" t="s">
        <v>14</v>
      </c>
      <c r="K22" s="9"/>
      <c r="L22" s="9"/>
      <c r="M22" s="93" t="s">
        <v>14</v>
      </c>
      <c r="N22" s="94" t="s">
        <v>402</v>
      </c>
      <c r="O22" s="94"/>
      <c r="P22" s="94" t="s">
        <v>402</v>
      </c>
      <c r="Q22" s="94"/>
      <c r="R22" s="94" t="s">
        <v>57</v>
      </c>
      <c r="S22" s="94" t="s">
        <v>58</v>
      </c>
      <c r="T22" s="94" t="s">
        <v>59</v>
      </c>
      <c r="U22" s="94" t="s">
        <v>60</v>
      </c>
      <c r="V22" s="92" t="s">
        <v>401</v>
      </c>
      <c r="W22" s="197"/>
    </row>
    <row r="23" spans="1:71" s="13" customFormat="1" ht="30.75" customHeight="1" thickBot="1" x14ac:dyDescent="0.3">
      <c r="A23" s="58" t="s">
        <v>61</v>
      </c>
      <c r="B23" s="54">
        <v>155072</v>
      </c>
      <c r="C23" s="54" t="s">
        <v>20</v>
      </c>
      <c r="D23" s="54" t="s">
        <v>327</v>
      </c>
      <c r="E23" s="54" t="s">
        <v>18</v>
      </c>
      <c r="F23" s="55">
        <v>55000</v>
      </c>
      <c r="G23" s="56">
        <v>55000</v>
      </c>
      <c r="H23" s="56">
        <v>25000</v>
      </c>
      <c r="I23" s="186">
        <v>-0.55000000000000004</v>
      </c>
      <c r="J23" s="56" t="s">
        <v>14</v>
      </c>
      <c r="K23" s="54" t="s">
        <v>14</v>
      </c>
      <c r="L23" s="54" t="s">
        <v>14</v>
      </c>
      <c r="M23" s="54" t="s">
        <v>14</v>
      </c>
      <c r="N23" s="57" t="s">
        <v>14</v>
      </c>
      <c r="O23" s="57" t="s">
        <v>18</v>
      </c>
      <c r="P23" s="57" t="s">
        <v>14</v>
      </c>
      <c r="Q23" s="57" t="s">
        <v>18</v>
      </c>
      <c r="R23" s="57" t="s">
        <v>62</v>
      </c>
      <c r="S23" s="57" t="s">
        <v>18</v>
      </c>
      <c r="T23" s="57" t="s">
        <v>14</v>
      </c>
      <c r="U23" s="57" t="s">
        <v>18</v>
      </c>
      <c r="V23" s="89" t="s">
        <v>328</v>
      </c>
      <c r="W23" s="197"/>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s="187" customFormat="1" ht="19.5" thickBot="1" x14ac:dyDescent="0.3">
      <c r="A24" s="188" t="s">
        <v>65</v>
      </c>
      <c r="B24" s="189"/>
      <c r="C24" s="189"/>
      <c r="D24" s="189"/>
      <c r="E24" s="189"/>
      <c r="F24" s="189"/>
      <c r="G24" s="190"/>
      <c r="H24" s="190"/>
      <c r="I24" s="190"/>
      <c r="J24" s="190"/>
      <c r="K24" s="189"/>
      <c r="L24" s="189"/>
      <c r="M24" s="189"/>
      <c r="N24" s="189"/>
      <c r="O24" s="189"/>
      <c r="P24" s="189"/>
      <c r="Q24" s="189"/>
      <c r="R24" s="189"/>
      <c r="S24" s="189"/>
      <c r="T24" s="189"/>
      <c r="U24" s="189"/>
      <c r="V24" s="191"/>
      <c r="W24" s="198"/>
    </row>
    <row r="25" spans="1:71" s="60" customFormat="1" ht="75.75" thickBot="1" x14ac:dyDescent="0.35">
      <c r="A25" s="49" t="s">
        <v>66</v>
      </c>
      <c r="B25" s="42" t="s">
        <v>68</v>
      </c>
      <c r="C25" s="42" t="s">
        <v>20</v>
      </c>
      <c r="D25" s="42" t="s">
        <v>349</v>
      </c>
      <c r="E25" s="42" t="s">
        <v>67</v>
      </c>
      <c r="F25" s="185">
        <v>1660485</v>
      </c>
      <c r="G25" s="179">
        <v>1510023</v>
      </c>
      <c r="H25" s="44">
        <v>1510023</v>
      </c>
      <c r="I25" s="45">
        <v>0</v>
      </c>
      <c r="J25" s="44" t="s">
        <v>69</v>
      </c>
      <c r="K25" s="42" t="s">
        <v>15</v>
      </c>
      <c r="L25" s="42" t="s">
        <v>14</v>
      </c>
      <c r="M25" s="42" t="s">
        <v>15</v>
      </c>
      <c r="N25" s="42" t="s">
        <v>14</v>
      </c>
      <c r="O25" s="42" t="s">
        <v>18</v>
      </c>
      <c r="P25" s="42" t="s">
        <v>15</v>
      </c>
      <c r="Q25" s="48">
        <v>44985</v>
      </c>
      <c r="R25" s="42" t="s">
        <v>350</v>
      </c>
      <c r="S25" s="42" t="s">
        <v>44</v>
      </c>
      <c r="T25" s="67" t="s">
        <v>14</v>
      </c>
      <c r="U25" s="67" t="s">
        <v>351</v>
      </c>
      <c r="V25" s="72" t="s">
        <v>352</v>
      </c>
      <c r="W25" s="197"/>
      <c r="X25" s="65"/>
      <c r="Y25" s="65"/>
      <c r="Z25" s="65"/>
      <c r="AA25" s="65"/>
      <c r="AB25" s="65"/>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row>
    <row r="26" spans="1:71" s="60" customFormat="1" ht="74.25" customHeight="1" thickBot="1" x14ac:dyDescent="0.35">
      <c r="A26" s="49" t="s">
        <v>293</v>
      </c>
      <c r="B26" s="42" t="s">
        <v>373</v>
      </c>
      <c r="C26" s="42" t="s">
        <v>20</v>
      </c>
      <c r="D26" s="42" t="s">
        <v>398</v>
      </c>
      <c r="E26" s="42" t="s">
        <v>13</v>
      </c>
      <c r="F26" s="179">
        <v>2596680</v>
      </c>
      <c r="G26" s="44">
        <v>2331846</v>
      </c>
      <c r="H26" s="44">
        <v>2678396</v>
      </c>
      <c r="I26" s="45">
        <v>0.14861616075847203</v>
      </c>
      <c r="J26" s="44" t="s">
        <v>71</v>
      </c>
      <c r="K26" s="42" t="s">
        <v>15</v>
      </c>
      <c r="L26" s="42" t="s">
        <v>15</v>
      </c>
      <c r="M26" s="42" t="s">
        <v>15</v>
      </c>
      <c r="N26" s="42" t="s">
        <v>15</v>
      </c>
      <c r="O26" s="48">
        <v>45138</v>
      </c>
      <c r="P26" s="42" t="s">
        <v>14</v>
      </c>
      <c r="Q26" s="42" t="s">
        <v>18</v>
      </c>
      <c r="R26" s="42" t="s">
        <v>314</v>
      </c>
      <c r="S26" s="42" t="s">
        <v>17</v>
      </c>
      <c r="T26" s="42" t="s">
        <v>15</v>
      </c>
      <c r="U26" s="42" t="s">
        <v>72</v>
      </c>
      <c r="V26" s="71" t="s">
        <v>374</v>
      </c>
      <c r="W26" s="197"/>
    </row>
    <row r="27" spans="1:71" s="60" customFormat="1" ht="57" thickBot="1" x14ac:dyDescent="0.35">
      <c r="A27" s="176" t="s">
        <v>289</v>
      </c>
      <c r="B27" s="42" t="s">
        <v>74</v>
      </c>
      <c r="C27" s="42" t="s">
        <v>20</v>
      </c>
      <c r="D27" s="42" t="s">
        <v>398</v>
      </c>
      <c r="E27" s="42" t="s">
        <v>21</v>
      </c>
      <c r="F27" s="43">
        <v>417300</v>
      </c>
      <c r="G27" s="44">
        <v>337300</v>
      </c>
      <c r="H27" s="44">
        <v>373201</v>
      </c>
      <c r="I27" s="45">
        <v>0.10643640675956122</v>
      </c>
      <c r="J27" s="44" t="s">
        <v>75</v>
      </c>
      <c r="K27" s="42" t="s">
        <v>15</v>
      </c>
      <c r="L27" s="42" t="s">
        <v>15</v>
      </c>
      <c r="M27" s="42" t="s">
        <v>15</v>
      </c>
      <c r="N27" s="42" t="s">
        <v>15</v>
      </c>
      <c r="O27" s="42" t="s">
        <v>15</v>
      </c>
      <c r="P27" s="42" t="s">
        <v>15</v>
      </c>
      <c r="Q27" s="42" t="s">
        <v>15</v>
      </c>
      <c r="R27" s="42" t="s">
        <v>315</v>
      </c>
      <c r="S27" s="42" t="s">
        <v>17</v>
      </c>
      <c r="T27" s="42" t="s">
        <v>15</v>
      </c>
      <c r="U27" s="42" t="s">
        <v>76</v>
      </c>
      <c r="V27" s="71" t="s">
        <v>374</v>
      </c>
      <c r="W27" s="197"/>
    </row>
    <row r="28" spans="1:71" s="91" customFormat="1" ht="169.5" thickBot="1" x14ac:dyDescent="0.3">
      <c r="A28" s="59" t="s">
        <v>77</v>
      </c>
      <c r="B28" s="50">
        <v>159322</v>
      </c>
      <c r="C28" s="47" t="s">
        <v>25</v>
      </c>
      <c r="D28" s="42" t="s">
        <v>398</v>
      </c>
      <c r="E28" s="42" t="s">
        <v>13</v>
      </c>
      <c r="F28" s="177"/>
      <c r="G28" s="178">
        <v>277577</v>
      </c>
      <c r="H28" s="179">
        <v>277464</v>
      </c>
      <c r="I28" s="45">
        <f t="shared" ref="I28:I34" si="4">(H28-G28)/G28</f>
        <v>-4.0709424772225367E-4</v>
      </c>
      <c r="J28" s="182"/>
      <c r="K28" s="47" t="s">
        <v>14</v>
      </c>
      <c r="L28" s="47" t="s">
        <v>14</v>
      </c>
      <c r="M28" s="47" t="s">
        <v>14</v>
      </c>
      <c r="N28" s="47" t="s">
        <v>15</v>
      </c>
      <c r="O28" s="183">
        <v>45107</v>
      </c>
      <c r="P28" s="47" t="s">
        <v>15</v>
      </c>
      <c r="Q28" s="183">
        <v>45291</v>
      </c>
      <c r="R28" s="42" t="s">
        <v>396</v>
      </c>
      <c r="S28" s="47" t="s">
        <v>17</v>
      </c>
      <c r="T28" s="47" t="s">
        <v>15</v>
      </c>
      <c r="U28" s="59" t="s">
        <v>428</v>
      </c>
      <c r="V28" s="110" t="s">
        <v>400</v>
      </c>
      <c r="W28" s="197"/>
    </row>
    <row r="29" spans="1:71" s="91" customFormat="1" ht="169.5" thickBot="1" x14ac:dyDescent="0.3">
      <c r="A29" s="59" t="s">
        <v>77</v>
      </c>
      <c r="B29" s="50">
        <v>159317</v>
      </c>
      <c r="C29" s="47" t="s">
        <v>12</v>
      </c>
      <c r="D29" s="42" t="s">
        <v>398</v>
      </c>
      <c r="E29" s="42" t="s">
        <v>13</v>
      </c>
      <c r="F29" s="177"/>
      <c r="G29" s="178">
        <v>1321668</v>
      </c>
      <c r="H29" s="179">
        <v>1321667</v>
      </c>
      <c r="I29" s="45">
        <f t="shared" si="4"/>
        <v>-7.5661966545304876E-7</v>
      </c>
      <c r="J29" s="182"/>
      <c r="K29" s="47" t="s">
        <v>14</v>
      </c>
      <c r="L29" s="47" t="s">
        <v>14</v>
      </c>
      <c r="M29" s="47" t="s">
        <v>14</v>
      </c>
      <c r="N29" s="47" t="s">
        <v>15</v>
      </c>
      <c r="O29" s="183">
        <v>45107</v>
      </c>
      <c r="P29" s="47" t="s">
        <v>15</v>
      </c>
      <c r="Q29" s="183">
        <v>45291</v>
      </c>
      <c r="R29" s="42" t="s">
        <v>396</v>
      </c>
      <c r="S29" s="47" t="s">
        <v>17</v>
      </c>
      <c r="T29" s="47" t="s">
        <v>15</v>
      </c>
      <c r="U29" s="59" t="s">
        <v>428</v>
      </c>
      <c r="V29" s="110" t="s">
        <v>400</v>
      </c>
      <c r="W29" s="197"/>
    </row>
    <row r="30" spans="1:71" s="91" customFormat="1" ht="169.5" thickBot="1" x14ac:dyDescent="0.3">
      <c r="A30" s="59" t="s">
        <v>77</v>
      </c>
      <c r="B30" s="50">
        <v>159327</v>
      </c>
      <c r="C30" s="47" t="s">
        <v>12</v>
      </c>
      <c r="D30" s="42" t="s">
        <v>398</v>
      </c>
      <c r="E30" s="42" t="s">
        <v>13</v>
      </c>
      <c r="F30" s="177"/>
      <c r="G30" s="178">
        <v>225000</v>
      </c>
      <c r="H30" s="179">
        <v>225000</v>
      </c>
      <c r="I30" s="45">
        <f t="shared" si="4"/>
        <v>0</v>
      </c>
      <c r="J30" s="182"/>
      <c r="K30" s="47" t="s">
        <v>14</v>
      </c>
      <c r="L30" s="47" t="s">
        <v>14</v>
      </c>
      <c r="M30" s="47" t="s">
        <v>14</v>
      </c>
      <c r="N30" s="47" t="s">
        <v>15</v>
      </c>
      <c r="O30" s="183">
        <v>45107</v>
      </c>
      <c r="P30" s="47" t="s">
        <v>15</v>
      </c>
      <c r="Q30" s="183">
        <v>45291</v>
      </c>
      <c r="R30" s="42" t="s">
        <v>396</v>
      </c>
      <c r="S30" s="47" t="s">
        <v>17</v>
      </c>
      <c r="T30" s="47" t="s">
        <v>15</v>
      </c>
      <c r="U30" s="59" t="s">
        <v>428</v>
      </c>
      <c r="V30" s="110" t="s">
        <v>400</v>
      </c>
      <c r="W30" s="197"/>
    </row>
    <row r="31" spans="1:71" s="91" customFormat="1" ht="169.5" thickBot="1" x14ac:dyDescent="0.3">
      <c r="A31" s="59" t="s">
        <v>77</v>
      </c>
      <c r="B31" s="50">
        <v>152020</v>
      </c>
      <c r="C31" s="47" t="s">
        <v>12</v>
      </c>
      <c r="D31" s="42" t="s">
        <v>398</v>
      </c>
      <c r="E31" s="42" t="s">
        <v>13</v>
      </c>
      <c r="F31" s="177"/>
      <c r="G31" s="178">
        <v>31500</v>
      </c>
      <c r="H31" s="179">
        <v>31500</v>
      </c>
      <c r="I31" s="45">
        <f t="shared" si="4"/>
        <v>0</v>
      </c>
      <c r="J31" s="182"/>
      <c r="K31" s="47" t="s">
        <v>14</v>
      </c>
      <c r="L31" s="47" t="s">
        <v>14</v>
      </c>
      <c r="M31" s="47" t="s">
        <v>14</v>
      </c>
      <c r="N31" s="47" t="s">
        <v>15</v>
      </c>
      <c r="O31" s="183">
        <v>45107</v>
      </c>
      <c r="P31" s="47" t="s">
        <v>15</v>
      </c>
      <c r="Q31" s="183">
        <v>45291</v>
      </c>
      <c r="R31" s="42" t="s">
        <v>396</v>
      </c>
      <c r="S31" s="47" t="s">
        <v>17</v>
      </c>
      <c r="T31" s="47" t="s">
        <v>15</v>
      </c>
      <c r="U31" s="59" t="s">
        <v>428</v>
      </c>
      <c r="V31" s="110" t="s">
        <v>400</v>
      </c>
      <c r="W31" s="197"/>
    </row>
    <row r="32" spans="1:71" s="91" customFormat="1" ht="169.5" thickBot="1" x14ac:dyDescent="0.3">
      <c r="A32" s="59" t="s">
        <v>77</v>
      </c>
      <c r="B32" s="50">
        <v>152003</v>
      </c>
      <c r="C32" s="47" t="s">
        <v>12</v>
      </c>
      <c r="D32" s="42" t="s">
        <v>398</v>
      </c>
      <c r="E32" s="42" t="s">
        <v>13</v>
      </c>
      <c r="F32" s="177"/>
      <c r="G32" s="178">
        <v>36000</v>
      </c>
      <c r="H32" s="179">
        <v>36000</v>
      </c>
      <c r="I32" s="45">
        <f t="shared" si="4"/>
        <v>0</v>
      </c>
      <c r="J32" s="182"/>
      <c r="K32" s="47" t="s">
        <v>14</v>
      </c>
      <c r="L32" s="47" t="s">
        <v>14</v>
      </c>
      <c r="M32" s="47" t="s">
        <v>14</v>
      </c>
      <c r="N32" s="47" t="s">
        <v>15</v>
      </c>
      <c r="O32" s="183">
        <v>45107</v>
      </c>
      <c r="P32" s="47" t="s">
        <v>15</v>
      </c>
      <c r="Q32" s="183">
        <v>45291</v>
      </c>
      <c r="R32" s="42" t="s">
        <v>396</v>
      </c>
      <c r="S32" s="47" t="s">
        <v>17</v>
      </c>
      <c r="T32" s="47" t="s">
        <v>15</v>
      </c>
      <c r="U32" s="59" t="s">
        <v>428</v>
      </c>
      <c r="V32" s="110" t="s">
        <v>400</v>
      </c>
      <c r="W32" s="197"/>
    </row>
    <row r="33" spans="1:71" s="91" customFormat="1" ht="169.5" thickBot="1" x14ac:dyDescent="0.3">
      <c r="A33" s="59" t="s">
        <v>77</v>
      </c>
      <c r="B33" s="50">
        <v>110128</v>
      </c>
      <c r="C33" s="47" t="s">
        <v>12</v>
      </c>
      <c r="D33" s="42" t="s">
        <v>398</v>
      </c>
      <c r="E33" s="42" t="s">
        <v>13</v>
      </c>
      <c r="F33" s="177"/>
      <c r="G33" s="180">
        <v>0</v>
      </c>
      <c r="H33" s="181">
        <v>34733</v>
      </c>
      <c r="I33" s="45" t="s">
        <v>399</v>
      </c>
      <c r="J33" s="182"/>
      <c r="K33" s="47" t="s">
        <v>14</v>
      </c>
      <c r="L33" s="47" t="s">
        <v>14</v>
      </c>
      <c r="M33" s="47" t="s">
        <v>14</v>
      </c>
      <c r="N33" s="47" t="s">
        <v>15</v>
      </c>
      <c r="O33" s="183">
        <v>45107</v>
      </c>
      <c r="P33" s="47" t="s">
        <v>15</v>
      </c>
      <c r="Q33" s="183">
        <v>45291</v>
      </c>
      <c r="R33" s="42" t="s">
        <v>396</v>
      </c>
      <c r="S33" s="47" t="s">
        <v>17</v>
      </c>
      <c r="T33" s="47" t="s">
        <v>15</v>
      </c>
      <c r="U33" s="59" t="s">
        <v>428</v>
      </c>
      <c r="V33" s="110" t="s">
        <v>400</v>
      </c>
      <c r="W33" s="197"/>
    </row>
    <row r="34" spans="1:71" s="91" customFormat="1" ht="169.5" thickBot="1" x14ac:dyDescent="0.3">
      <c r="A34" s="59" t="s">
        <v>77</v>
      </c>
      <c r="B34" s="50" t="s">
        <v>397</v>
      </c>
      <c r="C34" s="47" t="s">
        <v>20</v>
      </c>
      <c r="D34" s="42" t="s">
        <v>398</v>
      </c>
      <c r="E34" s="42" t="s">
        <v>21</v>
      </c>
      <c r="F34" s="177"/>
      <c r="G34" s="178">
        <v>120000</v>
      </c>
      <c r="H34" s="179">
        <v>120000</v>
      </c>
      <c r="I34" s="45">
        <f t="shared" si="4"/>
        <v>0</v>
      </c>
      <c r="J34" s="182"/>
      <c r="K34" s="47" t="s">
        <v>14</v>
      </c>
      <c r="L34" s="47" t="s">
        <v>14</v>
      </c>
      <c r="M34" s="47" t="s">
        <v>14</v>
      </c>
      <c r="N34" s="47" t="s">
        <v>15</v>
      </c>
      <c r="O34" s="183">
        <v>45107</v>
      </c>
      <c r="P34" s="47" t="s">
        <v>15</v>
      </c>
      <c r="Q34" s="183">
        <v>45291</v>
      </c>
      <c r="R34" s="42" t="s">
        <v>63</v>
      </c>
      <c r="S34" s="47" t="s">
        <v>17</v>
      </c>
      <c r="T34" s="47" t="s">
        <v>15</v>
      </c>
      <c r="U34" s="59" t="s">
        <v>428</v>
      </c>
      <c r="V34" s="184" t="s">
        <v>400</v>
      </c>
      <c r="W34" s="197"/>
    </row>
    <row r="35" spans="1:71" s="14" customFormat="1" ht="39.950000000000003" customHeight="1" thickBot="1" x14ac:dyDescent="0.3">
      <c r="A35" s="49" t="s">
        <v>78</v>
      </c>
      <c r="B35" s="42">
        <v>155957</v>
      </c>
      <c r="C35" s="42" t="s">
        <v>20</v>
      </c>
      <c r="D35" s="42" t="s">
        <v>320</v>
      </c>
      <c r="E35" s="42" t="s">
        <v>67</v>
      </c>
      <c r="F35" s="43">
        <v>239004</v>
      </c>
      <c r="G35" s="44">
        <v>239004</v>
      </c>
      <c r="H35" s="44">
        <v>239004</v>
      </c>
      <c r="I35" s="45">
        <v>0</v>
      </c>
      <c r="J35" s="44" t="s">
        <v>14</v>
      </c>
      <c r="K35" s="42" t="s">
        <v>14</v>
      </c>
      <c r="L35" s="42" t="s">
        <v>14</v>
      </c>
      <c r="M35" s="42" t="s">
        <v>14</v>
      </c>
      <c r="N35" s="46" t="s">
        <v>14</v>
      </c>
      <c r="O35" s="46" t="s">
        <v>18</v>
      </c>
      <c r="P35" s="47" t="s">
        <v>15</v>
      </c>
      <c r="Q35" s="48">
        <v>45246</v>
      </c>
      <c r="R35" s="42" t="s">
        <v>15</v>
      </c>
      <c r="S35" s="42" t="s">
        <v>79</v>
      </c>
      <c r="T35" s="42" t="s">
        <v>15</v>
      </c>
      <c r="U35" s="42" t="s">
        <v>39</v>
      </c>
      <c r="V35" s="71" t="s">
        <v>321</v>
      </c>
      <c r="W35" s="197"/>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row>
    <row r="36" spans="1:71" s="14" customFormat="1" ht="39.950000000000003" customHeight="1" thickBot="1" x14ac:dyDescent="0.3">
      <c r="A36" s="49" t="s">
        <v>80</v>
      </c>
      <c r="B36" s="42">
        <v>155957</v>
      </c>
      <c r="C36" s="42" t="s">
        <v>20</v>
      </c>
      <c r="D36" s="42" t="s">
        <v>320</v>
      </c>
      <c r="E36" s="42" t="s">
        <v>21</v>
      </c>
      <c r="F36" s="43">
        <v>27000</v>
      </c>
      <c r="G36" s="44">
        <v>27000</v>
      </c>
      <c r="H36" s="44">
        <v>27000</v>
      </c>
      <c r="I36" s="45">
        <v>0</v>
      </c>
      <c r="J36" s="44" t="s">
        <v>14</v>
      </c>
      <c r="K36" s="42" t="s">
        <v>14</v>
      </c>
      <c r="L36" s="42" t="s">
        <v>14</v>
      </c>
      <c r="M36" s="42" t="s">
        <v>14</v>
      </c>
      <c r="N36" s="46" t="s">
        <v>14</v>
      </c>
      <c r="O36" s="46" t="s">
        <v>18</v>
      </c>
      <c r="P36" s="47" t="s">
        <v>15</v>
      </c>
      <c r="Q36" s="48">
        <v>45246</v>
      </c>
      <c r="R36" s="42" t="s">
        <v>15</v>
      </c>
      <c r="S36" s="42" t="s">
        <v>79</v>
      </c>
      <c r="T36" s="42" t="s">
        <v>15</v>
      </c>
      <c r="U36" s="42" t="s">
        <v>81</v>
      </c>
      <c r="V36" s="71" t="s">
        <v>321</v>
      </c>
      <c r="W36" s="197"/>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row>
    <row r="37" spans="1:71" s="60" customFormat="1" ht="41.25" customHeight="1" thickBot="1" x14ac:dyDescent="0.35">
      <c r="A37" s="49" t="s">
        <v>358</v>
      </c>
      <c r="B37" s="42" t="s">
        <v>82</v>
      </c>
      <c r="C37" s="42" t="s">
        <v>20</v>
      </c>
      <c r="D37" s="42" t="s">
        <v>359</v>
      </c>
      <c r="E37" s="42" t="s">
        <v>21</v>
      </c>
      <c r="F37" s="43">
        <v>730000</v>
      </c>
      <c r="G37" s="44">
        <v>689960</v>
      </c>
      <c r="H37" s="44">
        <v>689960</v>
      </c>
      <c r="I37" s="45">
        <f t="shared" ref="I37" si="5">(H37-G37)/G37</f>
        <v>0</v>
      </c>
      <c r="J37" s="44" t="s">
        <v>83</v>
      </c>
      <c r="K37" s="42" t="s">
        <v>15</v>
      </c>
      <c r="L37" s="42" t="s">
        <v>14</v>
      </c>
      <c r="M37" s="42" t="s">
        <v>15</v>
      </c>
      <c r="N37" s="42" t="s">
        <v>15</v>
      </c>
      <c r="O37" s="48">
        <v>45047</v>
      </c>
      <c r="P37" s="42" t="s">
        <v>15</v>
      </c>
      <c r="Q37" s="48">
        <v>45245</v>
      </c>
      <c r="R37" s="42" t="s">
        <v>360</v>
      </c>
      <c r="S37" s="42" t="s">
        <v>84</v>
      </c>
      <c r="T37" s="42" t="s">
        <v>15</v>
      </c>
      <c r="U37" s="42" t="s">
        <v>39</v>
      </c>
      <c r="V37" s="71" t="s">
        <v>361</v>
      </c>
      <c r="W37" s="197"/>
    </row>
    <row r="38" spans="1:71" s="61" customFormat="1" ht="39.950000000000003" customHeight="1" thickBot="1" x14ac:dyDescent="0.35">
      <c r="A38" s="49" t="s">
        <v>336</v>
      </c>
      <c r="B38" s="42">
        <v>152109</v>
      </c>
      <c r="C38" s="42" t="s">
        <v>20</v>
      </c>
      <c r="D38" s="48" t="s">
        <v>337</v>
      </c>
      <c r="E38" s="42" t="s">
        <v>21</v>
      </c>
      <c r="F38" s="43">
        <v>400381</v>
      </c>
      <c r="G38" s="43">
        <v>400381</v>
      </c>
      <c r="H38" s="43">
        <v>400381</v>
      </c>
      <c r="I38" s="45">
        <f t="shared" ref="I38" si="6">(H38-G38)/G38</f>
        <v>0</v>
      </c>
      <c r="J38" s="44" t="s">
        <v>14</v>
      </c>
      <c r="K38" s="42" t="s">
        <v>14</v>
      </c>
      <c r="L38" s="42" t="s">
        <v>14</v>
      </c>
      <c r="M38" s="42" t="s">
        <v>15</v>
      </c>
      <c r="N38" s="42" t="s">
        <v>14</v>
      </c>
      <c r="O38" s="42" t="s">
        <v>18</v>
      </c>
      <c r="P38" s="42" t="s">
        <v>14</v>
      </c>
      <c r="Q38" s="42" t="s">
        <v>18</v>
      </c>
      <c r="R38" s="42" t="s">
        <v>338</v>
      </c>
      <c r="S38" s="42" t="s">
        <v>18</v>
      </c>
      <c r="T38" s="42" t="s">
        <v>14</v>
      </c>
      <c r="U38" s="42" t="s">
        <v>18</v>
      </c>
      <c r="V38" s="72" t="s">
        <v>339</v>
      </c>
      <c r="W38" s="197"/>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row>
    <row r="40" spans="1:71" x14ac:dyDescent="0.25">
      <c r="A40" s="41" t="s">
        <v>313</v>
      </c>
    </row>
    <row r="42" spans="1:71" x14ac:dyDescent="0.25">
      <c r="A42" s="1" t="s">
        <v>317</v>
      </c>
    </row>
    <row r="44" spans="1:71" ht="15" customHeight="1" x14ac:dyDescent="0.25">
      <c r="B44" s="17"/>
      <c r="F44" s="202"/>
      <c r="G44" s="202"/>
      <c r="H44" s="202"/>
      <c r="I44" s="16"/>
    </row>
    <row r="45" spans="1:71" ht="15" customHeight="1" x14ac:dyDescent="0.25">
      <c r="B45" s="1"/>
      <c r="F45" s="202"/>
      <c r="G45" s="202"/>
      <c r="H45" s="202"/>
      <c r="I45" s="202"/>
    </row>
    <row r="46" spans="1:71" ht="15" customHeight="1" x14ac:dyDescent="0.25">
      <c r="B46" s="1"/>
      <c r="F46" s="202"/>
      <c r="G46" s="202"/>
      <c r="H46" s="202"/>
      <c r="I46" s="202"/>
    </row>
    <row r="47" spans="1:71" ht="15" customHeight="1" x14ac:dyDescent="0.25">
      <c r="B47" s="1"/>
      <c r="F47" s="201"/>
      <c r="G47" s="201"/>
      <c r="H47" s="16"/>
      <c r="I47" s="16"/>
    </row>
    <row r="48" spans="1:71" x14ac:dyDescent="0.25">
      <c r="B48" s="17"/>
      <c r="F48" s="15"/>
      <c r="G48" s="16"/>
      <c r="H48" s="16"/>
      <c r="I48" s="16"/>
    </row>
  </sheetData>
  <autoFilter ref="A3:W38" xr:uid="{48F59853-D858-4E3C-843A-5451E3560852}"/>
  <mergeCells count="5">
    <mergeCell ref="F47:G47"/>
    <mergeCell ref="F44:H44"/>
    <mergeCell ref="F45:I45"/>
    <mergeCell ref="F46:I46"/>
    <mergeCell ref="A1:V1"/>
  </mergeCells>
  <hyperlinks>
    <hyperlink ref="V6" r:id="rId1" xr:uid="{D2E88021-E648-496F-9CB5-F2CCA9802392}"/>
    <hyperlink ref="V23" r:id="rId2" xr:uid="{D46B3F4F-5E29-4A3F-AE50-C6422E943E03}"/>
    <hyperlink ref="V37" r:id="rId3" xr:uid="{48E17161-61EE-4E21-B70A-4EC1C6BCAADA}"/>
    <hyperlink ref="V38" r:id="rId4" xr:uid="{FCA446DF-DD22-41B4-8FC9-CC6C4ED0FDE6}"/>
    <hyperlink ref="V19" r:id="rId5" xr:uid="{07680504-5F45-4D7E-A8CA-8D0E0AC91D37}"/>
    <hyperlink ref="V26" r:id="rId6" xr:uid="{DE65ED2C-D7F5-4FE0-AAC2-37E2847ED92B}"/>
    <hyperlink ref="V27" r:id="rId7" xr:uid="{E2C47E34-04AF-4762-AB58-E5BFB96B9DE8}"/>
    <hyperlink ref="V10" r:id="rId8" display="Dave Rozell" xr:uid="{98E6E0C5-D9C9-4911-AB40-B3D613BC901A}"/>
    <hyperlink ref="V15" r:id="rId9" xr:uid="{2F838AF5-A490-455F-AD9B-71B5A3A2C6F9}"/>
    <hyperlink ref="V16" r:id="rId10" xr:uid="{859C4F9D-299F-4F64-B2F0-7ABE027CF178}"/>
    <hyperlink ref="V14" r:id="rId11" xr:uid="{4FD1E2DB-74D0-43A8-997C-6E58199DC357}"/>
    <hyperlink ref="V25" r:id="rId12" xr:uid="{D8E0EE98-FB27-4701-9FA2-C7D44239A675}"/>
    <hyperlink ref="V7" r:id="rId13" xr:uid="{A61B890D-CE34-42D2-845A-55CB5E0B4ECA}"/>
    <hyperlink ref="V8" r:id="rId14" xr:uid="{60F82593-8A91-45CD-976A-61D3DDD1BE72}"/>
    <hyperlink ref="V9" r:id="rId15" xr:uid="{DBC15A51-75A5-4136-8AC2-0CA45EDFAFB7}"/>
    <hyperlink ref="V5" r:id="rId16" xr:uid="{E0A943BB-AA54-4438-8F62-242F3D78666A}"/>
    <hyperlink ref="V21" r:id="rId17" display="Kari Malone" xr:uid="{FB36E6E2-5DC6-43E3-B582-863B0C3BDFE2}"/>
    <hyperlink ref="V20" r:id="rId18" xr:uid="{161638CD-E316-4C3F-BCCD-C51C5B4DF934}"/>
    <hyperlink ref="V17" r:id="rId19" xr:uid="{41C7E41A-AF1E-4D1D-86D0-427B7AD37593}"/>
    <hyperlink ref="V18" r:id="rId20" xr:uid="{4E17FEB0-8F19-49FC-AAD3-6AFC2371989A}"/>
    <hyperlink ref="V36" r:id="rId21" xr:uid="{880E7A07-0851-4839-807B-A60C40BC4179}"/>
    <hyperlink ref="V35" r:id="rId22" xr:uid="{6BB9CCBF-EE31-4182-8546-911BE24E166D}"/>
    <hyperlink ref="V22" r:id="rId23" xr:uid="{26AA5456-A91A-45B0-8F5F-A65278ACF1A3}"/>
    <hyperlink ref="V12" r:id="rId24" display="Dave Rozell" xr:uid="{B76885E2-8DE6-45C6-8565-DC3C77D12287}"/>
    <hyperlink ref="V13" r:id="rId25" display="Dave Rozell" xr:uid="{EFCA1B26-B85D-40F4-9B17-99A91EFBB20F}"/>
    <hyperlink ref="V11" r:id="rId26" xr:uid="{B7F25441-73B1-4FBC-8A37-4834FB25A0E8}"/>
  </hyperlinks>
  <pageMargins left="0.25" right="0.25" top="0.75" bottom="0.75" header="0.3" footer="0.3"/>
  <pageSetup scale="36" orientation="landscape" r:id="rId27"/>
  <legacy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B0AFB-0B56-47D5-8332-DA67199301B6}">
  <dimension ref="A1:O65"/>
  <sheetViews>
    <sheetView topLeftCell="A10" zoomScaleNormal="100" workbookViewId="0">
      <selection activeCell="G45" sqref="G45"/>
    </sheetView>
  </sheetViews>
  <sheetFormatPr defaultColWidth="8.85546875" defaultRowHeight="15" x14ac:dyDescent="0.25"/>
  <cols>
    <col min="1" max="1" width="8.85546875" style="99"/>
    <col min="2" max="2" width="17.7109375" style="99" customWidth="1"/>
    <col min="3" max="3" width="17.5703125" style="99" customWidth="1"/>
    <col min="4" max="4" width="26.42578125" style="99" customWidth="1"/>
    <col min="5" max="5" width="26.7109375" style="99" customWidth="1"/>
    <col min="6" max="6" width="17.7109375" style="99" customWidth="1"/>
    <col min="7" max="7" width="33.7109375" style="99" customWidth="1"/>
    <col min="8" max="16384" width="8.85546875" style="99"/>
  </cols>
  <sheetData>
    <row r="1" spans="1:15" x14ac:dyDescent="0.25">
      <c r="A1" s="100"/>
      <c r="B1" s="100"/>
      <c r="C1" s="100"/>
      <c r="D1" s="100"/>
      <c r="E1" s="100"/>
      <c r="F1" s="100"/>
      <c r="G1" s="100"/>
    </row>
    <row r="2" spans="1:15" ht="30" x14ac:dyDescent="0.25">
      <c r="A2" s="100"/>
      <c r="B2" s="95" t="s">
        <v>404</v>
      </c>
      <c r="C2" s="95" t="s">
        <v>405</v>
      </c>
      <c r="D2" s="95" t="s">
        <v>411</v>
      </c>
      <c r="E2" s="95" t="s">
        <v>406</v>
      </c>
      <c r="F2" s="95" t="s">
        <v>407</v>
      </c>
      <c r="G2" s="95" t="s">
        <v>274</v>
      </c>
    </row>
    <row r="3" spans="1:15" x14ac:dyDescent="0.25">
      <c r="A3" s="100">
        <v>2022</v>
      </c>
      <c r="B3" s="96" t="s">
        <v>408</v>
      </c>
      <c r="C3" s="97"/>
      <c r="D3" s="98"/>
      <c r="E3" s="98"/>
      <c r="F3" s="98"/>
      <c r="G3" s="98"/>
    </row>
    <row r="4" spans="1:15" x14ac:dyDescent="0.25">
      <c r="A4" s="100"/>
      <c r="B4" s="100"/>
      <c r="C4" s="100"/>
      <c r="D4" s="100"/>
      <c r="E4" s="100"/>
      <c r="F4" s="100"/>
      <c r="G4" s="100"/>
    </row>
    <row r="5" spans="1:15" x14ac:dyDescent="0.25">
      <c r="A5" s="100"/>
      <c r="B5" s="96" t="s">
        <v>409</v>
      </c>
      <c r="C5" s="97"/>
      <c r="D5" s="98"/>
      <c r="E5" s="98"/>
      <c r="F5" s="98"/>
      <c r="G5" s="98"/>
    </row>
    <row r="6" spans="1:15" ht="30.75" thickBot="1" x14ac:dyDescent="0.3">
      <c r="A6" s="100"/>
      <c r="B6" s="100"/>
      <c r="C6" s="101">
        <v>44880</v>
      </c>
      <c r="D6" s="100" t="s">
        <v>410</v>
      </c>
      <c r="E6" s="100" t="s">
        <v>358</v>
      </c>
      <c r="F6" s="100" t="s">
        <v>82</v>
      </c>
      <c r="G6" s="102" t="str">
        <f>'Program Grid'!V37</f>
        <v xml:space="preserve">Angela Nimsgern </v>
      </c>
    </row>
    <row r="7" spans="1:15" ht="28.9" customHeight="1" x14ac:dyDescent="0.25">
      <c r="A7" s="100"/>
      <c r="B7" s="100"/>
      <c r="C7" s="101">
        <v>44881</v>
      </c>
      <c r="D7" s="100" t="s">
        <v>410</v>
      </c>
      <c r="E7" s="100" t="str">
        <f>'Program Grid'!A35</f>
        <v>HIV/AIDS Prevention &amp; Linkage (PS County)</v>
      </c>
      <c r="F7" s="100">
        <f>'Program Grid'!B35</f>
        <v>155957</v>
      </c>
      <c r="G7" s="102" t="str">
        <f>'Program Grid'!V35</f>
        <v>Jacob Dougherty</v>
      </c>
      <c r="I7" s="207" t="s">
        <v>427</v>
      </c>
      <c r="J7" s="208"/>
      <c r="K7" s="208"/>
      <c r="L7" s="208"/>
      <c r="M7" s="208"/>
      <c r="N7" s="208"/>
      <c r="O7" s="209"/>
    </row>
    <row r="8" spans="1:15" x14ac:dyDescent="0.25">
      <c r="A8" s="100"/>
      <c r="B8" s="100"/>
      <c r="C8" s="100"/>
      <c r="D8" s="100"/>
      <c r="E8" s="100"/>
      <c r="F8" s="100"/>
      <c r="G8" s="100"/>
      <c r="I8" s="210"/>
      <c r="J8" s="211"/>
      <c r="K8" s="211"/>
      <c r="L8" s="211"/>
      <c r="M8" s="211"/>
      <c r="N8" s="211"/>
      <c r="O8" s="212"/>
    </row>
    <row r="9" spans="1:15" x14ac:dyDescent="0.25">
      <c r="A9" s="100"/>
      <c r="B9" s="96" t="s">
        <v>412</v>
      </c>
      <c r="C9" s="97"/>
      <c r="D9" s="98"/>
      <c r="E9" s="98"/>
      <c r="F9" s="98"/>
      <c r="G9" s="98"/>
      <c r="I9" s="210"/>
      <c r="J9" s="211"/>
      <c r="K9" s="211"/>
      <c r="L9" s="211"/>
      <c r="M9" s="211"/>
      <c r="N9" s="211"/>
      <c r="O9" s="212"/>
    </row>
    <row r="10" spans="1:15" x14ac:dyDescent="0.25">
      <c r="A10" s="100"/>
      <c r="B10" s="100"/>
      <c r="C10" s="101"/>
      <c r="D10" s="100"/>
      <c r="E10" s="100"/>
      <c r="F10" s="100"/>
      <c r="G10" s="100"/>
      <c r="I10" s="210"/>
      <c r="J10" s="211"/>
      <c r="K10" s="211"/>
      <c r="L10" s="211"/>
      <c r="M10" s="211"/>
      <c r="N10" s="211"/>
      <c r="O10" s="212"/>
    </row>
    <row r="11" spans="1:15" x14ac:dyDescent="0.25">
      <c r="A11" s="100"/>
      <c r="B11" s="100"/>
      <c r="C11" s="100"/>
      <c r="D11" s="100"/>
      <c r="E11" s="100"/>
      <c r="F11" s="100"/>
      <c r="G11" s="100"/>
      <c r="I11" s="210"/>
      <c r="J11" s="211"/>
      <c r="K11" s="211"/>
      <c r="L11" s="211"/>
      <c r="M11" s="211"/>
      <c r="N11" s="211"/>
      <c r="O11" s="212"/>
    </row>
    <row r="12" spans="1:15" x14ac:dyDescent="0.25">
      <c r="A12" s="100">
        <v>2023</v>
      </c>
      <c r="B12" s="96" t="s">
        <v>413</v>
      </c>
      <c r="C12" s="97"/>
      <c r="D12" s="98"/>
      <c r="E12" s="98"/>
      <c r="F12" s="98"/>
      <c r="G12" s="98"/>
      <c r="I12" s="210"/>
      <c r="J12" s="211"/>
      <c r="K12" s="211"/>
      <c r="L12" s="211"/>
      <c r="M12" s="211"/>
      <c r="N12" s="211"/>
      <c r="O12" s="212"/>
    </row>
    <row r="13" spans="1:15" x14ac:dyDescent="0.25">
      <c r="A13" s="100"/>
      <c r="B13" s="100"/>
      <c r="C13" s="100" t="str">
        <f>'Program Grid'!O15</f>
        <v>Jan., 23</v>
      </c>
      <c r="D13" s="100" t="s">
        <v>414</v>
      </c>
      <c r="E13" s="100" t="str">
        <f>'Program Grid'!A15</f>
        <v>Tobacco</v>
      </c>
      <c r="F13" s="100" t="str">
        <f>'Program Grid'!B15</f>
        <v>181010/65578</v>
      </c>
      <c r="G13" s="102" t="str">
        <f>'Program Grid'!V15</f>
        <v>Vicki Huntington</v>
      </c>
      <c r="I13" s="210"/>
      <c r="J13" s="211"/>
      <c r="K13" s="211"/>
      <c r="L13" s="211"/>
      <c r="M13" s="211"/>
      <c r="N13" s="211"/>
      <c r="O13" s="212"/>
    </row>
    <row r="14" spans="1:15" x14ac:dyDescent="0.25">
      <c r="A14" s="100"/>
      <c r="B14" s="100"/>
      <c r="C14" s="100" t="str">
        <f>'Program Grid'!O16</f>
        <v>Jan., 23</v>
      </c>
      <c r="D14" s="100" t="s">
        <v>414</v>
      </c>
      <c r="E14" s="100" t="str">
        <f>'Program Grid'!A16</f>
        <v>WI Wins</v>
      </c>
      <c r="F14" s="100">
        <f>'Program Grid'!B16</f>
        <v>181004</v>
      </c>
      <c r="G14" s="102" t="str">
        <f>'Program Grid'!V16</f>
        <v>Nancy Michaud</v>
      </c>
      <c r="I14" s="210"/>
      <c r="J14" s="211"/>
      <c r="K14" s="211"/>
      <c r="L14" s="211"/>
      <c r="M14" s="211"/>
      <c r="N14" s="211"/>
      <c r="O14" s="212"/>
    </row>
    <row r="15" spans="1:15" ht="30" x14ac:dyDescent="0.25">
      <c r="A15" s="100"/>
      <c r="B15" s="100"/>
      <c r="C15" s="101">
        <f>'Program Grid'!O5</f>
        <v>44957</v>
      </c>
      <c r="D15" s="100" t="s">
        <v>414</v>
      </c>
      <c r="E15" s="100" t="str">
        <f>'Program Grid'!A5</f>
        <v>Environmental Public Health Tracking</v>
      </c>
      <c r="F15" s="100">
        <f>'Program Grid'!B5</f>
        <v>155078</v>
      </c>
      <c r="G15" s="100" t="str">
        <f>'Program Grid'!V5</f>
        <v>Jenny Camponeschi</v>
      </c>
      <c r="I15" s="210"/>
      <c r="J15" s="211"/>
      <c r="K15" s="211"/>
      <c r="L15" s="211"/>
      <c r="M15" s="211"/>
      <c r="N15" s="211"/>
      <c r="O15" s="212"/>
    </row>
    <row r="16" spans="1:15" x14ac:dyDescent="0.25">
      <c r="A16" s="100"/>
      <c r="B16" s="100"/>
      <c r="C16" s="100"/>
      <c r="D16" s="100"/>
      <c r="E16" s="100"/>
      <c r="F16" s="100"/>
      <c r="G16" s="100"/>
      <c r="I16" s="210"/>
      <c r="J16" s="211"/>
      <c r="K16" s="211"/>
      <c r="L16" s="211"/>
      <c r="M16" s="211"/>
      <c r="N16" s="211"/>
      <c r="O16" s="212"/>
    </row>
    <row r="17" spans="1:15" x14ac:dyDescent="0.25">
      <c r="A17" s="100"/>
      <c r="B17" s="96" t="s">
        <v>415</v>
      </c>
      <c r="C17" s="97"/>
      <c r="D17" s="98"/>
      <c r="E17" s="98"/>
      <c r="F17" s="98"/>
      <c r="G17" s="98"/>
      <c r="I17" s="210"/>
      <c r="J17" s="211"/>
      <c r="K17" s="211"/>
      <c r="L17" s="211"/>
      <c r="M17" s="211"/>
      <c r="N17" s="211"/>
      <c r="O17" s="212"/>
    </row>
    <row r="18" spans="1:15" ht="30" x14ac:dyDescent="0.25">
      <c r="A18" s="100"/>
      <c r="B18" s="100"/>
      <c r="C18" s="101">
        <f>'Program Grid'!O10</f>
        <v>44971</v>
      </c>
      <c r="D18" s="100" t="s">
        <v>414</v>
      </c>
      <c r="E18" s="100" t="str">
        <f>'Program Grid'!A10</f>
        <v>PHEP (Public Health Emergency Preparedness)</v>
      </c>
      <c r="F18" s="100" t="str">
        <f>'Program Grid'!B10</f>
        <v>155015/65596</v>
      </c>
      <c r="G18" s="100" t="s">
        <v>432</v>
      </c>
      <c r="I18" s="210"/>
      <c r="J18" s="211"/>
      <c r="K18" s="211"/>
      <c r="L18" s="211"/>
      <c r="M18" s="211"/>
      <c r="N18" s="211"/>
      <c r="O18" s="212"/>
    </row>
    <row r="19" spans="1:15" x14ac:dyDescent="0.25">
      <c r="A19" s="100"/>
      <c r="B19" s="100"/>
      <c r="C19" s="101">
        <f>'Program Grid'!O12</f>
        <v>44971</v>
      </c>
      <c r="D19" s="100" t="s">
        <v>414</v>
      </c>
      <c r="E19" s="100" t="str">
        <f>'Program Grid'!A12</f>
        <v>Cities Readiness</v>
      </c>
      <c r="F19" s="100">
        <f>'Program Grid'!B12</f>
        <v>155190</v>
      </c>
      <c r="G19" s="100" t="s">
        <v>432</v>
      </c>
      <c r="I19" s="210"/>
      <c r="J19" s="211"/>
      <c r="K19" s="211"/>
      <c r="L19" s="211"/>
      <c r="M19" s="211"/>
      <c r="N19" s="211"/>
      <c r="O19" s="212"/>
    </row>
    <row r="20" spans="1:15" x14ac:dyDescent="0.25">
      <c r="A20" s="100"/>
      <c r="B20" s="100"/>
      <c r="C20" s="101">
        <f>'Program Grid'!Q25</f>
        <v>44985</v>
      </c>
      <c r="D20" s="100" t="s">
        <v>410</v>
      </c>
      <c r="E20" s="100" t="str">
        <f>'Program Grid'!A25</f>
        <v>Immunization</v>
      </c>
      <c r="F20" s="100" t="str">
        <f>'Program Grid'!B25</f>
        <v>155020/65550</v>
      </c>
      <c r="G20" s="102" t="str">
        <f>'Program Grid'!V25</f>
        <v>Stephanie Schauer</v>
      </c>
      <c r="I20" s="210"/>
      <c r="J20" s="211"/>
      <c r="K20" s="211"/>
      <c r="L20" s="211"/>
      <c r="M20" s="211"/>
      <c r="N20" s="211"/>
      <c r="O20" s="212"/>
    </row>
    <row r="21" spans="1:15" x14ac:dyDescent="0.25">
      <c r="A21" s="100"/>
      <c r="B21" s="100"/>
      <c r="C21" s="100"/>
      <c r="D21" s="100"/>
      <c r="E21" s="100"/>
      <c r="F21" s="100"/>
      <c r="G21" s="100"/>
      <c r="I21" s="210"/>
      <c r="J21" s="211"/>
      <c r="K21" s="211"/>
      <c r="L21" s="211"/>
      <c r="M21" s="211"/>
      <c r="N21" s="211"/>
      <c r="O21" s="212"/>
    </row>
    <row r="22" spans="1:15" x14ac:dyDescent="0.25">
      <c r="A22" s="100"/>
      <c r="B22" s="96" t="s">
        <v>416</v>
      </c>
      <c r="C22" s="97"/>
      <c r="D22" s="98"/>
      <c r="E22" s="98"/>
      <c r="F22" s="98"/>
      <c r="G22" s="98"/>
      <c r="I22" s="210"/>
      <c r="J22" s="211"/>
      <c r="K22" s="211"/>
      <c r="L22" s="211"/>
      <c r="M22" s="211"/>
      <c r="N22" s="211"/>
      <c r="O22" s="212"/>
    </row>
    <row r="23" spans="1:15" ht="30" x14ac:dyDescent="0.25">
      <c r="A23" s="100"/>
      <c r="B23" s="100"/>
      <c r="C23" s="101">
        <f>'Program Grid'!O18</f>
        <v>45016</v>
      </c>
      <c r="D23" s="100" t="s">
        <v>414</v>
      </c>
      <c r="E23" s="100" t="str">
        <f>'Program Grid'!A18</f>
        <v>TEFAP (The Emergency Food Assistance Program)</v>
      </c>
      <c r="F23" s="100" t="str">
        <f>'Program Grid'!B18</f>
        <v>70010/65590</v>
      </c>
      <c r="G23" s="100" t="str">
        <f>'Program Grid'!V18</f>
        <v>Carol Johnson</v>
      </c>
      <c r="I23" s="210"/>
      <c r="J23" s="211"/>
      <c r="K23" s="211"/>
      <c r="L23" s="211"/>
      <c r="M23" s="211"/>
      <c r="N23" s="211"/>
      <c r="O23" s="212"/>
    </row>
    <row r="24" spans="1:15" ht="75" x14ac:dyDescent="0.25">
      <c r="A24" s="100"/>
      <c r="B24" s="100"/>
      <c r="C24" s="101">
        <v>45016</v>
      </c>
      <c r="D24" s="100" t="s">
        <v>429</v>
      </c>
      <c r="E24" s="100" t="str">
        <f>'Program Grid'!A28</f>
        <v>Reproductive Health</v>
      </c>
      <c r="F24" s="100" t="s">
        <v>430</v>
      </c>
      <c r="G24" s="100" t="str">
        <f>'Program Grid'!V28</f>
        <v>Shuba Samuel</v>
      </c>
      <c r="I24" s="210"/>
      <c r="J24" s="211"/>
      <c r="K24" s="211"/>
      <c r="L24" s="211"/>
      <c r="M24" s="211"/>
      <c r="N24" s="211"/>
      <c r="O24" s="212"/>
    </row>
    <row r="25" spans="1:15" x14ac:dyDescent="0.25">
      <c r="A25" s="100"/>
      <c r="B25" s="96" t="s">
        <v>417</v>
      </c>
      <c r="C25" s="97"/>
      <c r="D25" s="98"/>
      <c r="E25" s="98"/>
      <c r="F25" s="98"/>
      <c r="G25" s="98"/>
      <c r="I25" s="104"/>
      <c r="J25" s="105"/>
      <c r="K25" s="105"/>
      <c r="L25" s="105"/>
      <c r="M25" s="105"/>
      <c r="N25" s="105"/>
      <c r="O25" s="106"/>
    </row>
    <row r="26" spans="1:15" x14ac:dyDescent="0.25">
      <c r="A26" s="100"/>
      <c r="B26" s="100"/>
      <c r="C26" s="101"/>
      <c r="D26" s="100"/>
      <c r="E26" s="100"/>
      <c r="F26" s="100"/>
      <c r="G26" s="100"/>
      <c r="I26" s="204" t="s">
        <v>426</v>
      </c>
      <c r="J26" s="205"/>
      <c r="K26" s="205"/>
      <c r="L26" s="205"/>
      <c r="M26" s="205"/>
      <c r="N26" s="205"/>
      <c r="O26" s="206"/>
    </row>
    <row r="27" spans="1:15" ht="15.75" thickBot="1" x14ac:dyDescent="0.3">
      <c r="A27" s="100"/>
      <c r="B27" s="100"/>
      <c r="C27" s="100"/>
      <c r="D27" s="100"/>
      <c r="E27" s="100"/>
      <c r="F27" s="100"/>
      <c r="G27" s="100"/>
      <c r="I27" s="107"/>
      <c r="J27" s="108"/>
      <c r="K27" s="108"/>
      <c r="L27" s="108"/>
      <c r="M27" s="108"/>
      <c r="N27" s="108"/>
      <c r="O27" s="109"/>
    </row>
    <row r="28" spans="1:15" x14ac:dyDescent="0.25">
      <c r="A28" s="100"/>
      <c r="B28" s="96" t="s">
        <v>418</v>
      </c>
      <c r="C28" s="97"/>
      <c r="D28" s="98"/>
      <c r="E28" s="98"/>
      <c r="F28" s="98"/>
      <c r="G28" s="98"/>
    </row>
    <row r="29" spans="1:15" ht="30" x14ac:dyDescent="0.25">
      <c r="A29" s="100"/>
      <c r="B29" s="100"/>
      <c r="C29" s="101">
        <f>'Program Grid'!O37</f>
        <v>45047</v>
      </c>
      <c r="D29" s="100" t="s">
        <v>414</v>
      </c>
      <c r="E29" s="100" t="str">
        <f>'Program Grid'!A37</f>
        <v>Preventive Health and Health Services (PHHS)</v>
      </c>
      <c r="F29" s="100" t="str">
        <f>'Program Grid'!B37</f>
        <v>159220/65520</v>
      </c>
      <c r="G29" s="102" t="str">
        <f>'Program Grid'!V37</f>
        <v xml:space="preserve">Angela Nimsgern </v>
      </c>
    </row>
    <row r="30" spans="1:15" ht="30" x14ac:dyDescent="0.25">
      <c r="A30" s="100"/>
      <c r="B30" s="100"/>
      <c r="C30" s="101">
        <v>45047</v>
      </c>
      <c r="D30" s="100" t="s">
        <v>423</v>
      </c>
      <c r="E30" s="100" t="s">
        <v>424</v>
      </c>
      <c r="F30" s="100"/>
      <c r="G30" s="100" t="s">
        <v>425</v>
      </c>
    </row>
    <row r="31" spans="1:15" x14ac:dyDescent="0.25">
      <c r="A31" s="100"/>
      <c r="B31" s="100"/>
      <c r="C31" s="101"/>
      <c r="D31" s="100"/>
      <c r="E31" s="100"/>
      <c r="F31" s="100"/>
      <c r="G31" s="100"/>
    </row>
    <row r="32" spans="1:15" x14ac:dyDescent="0.25">
      <c r="A32" s="100"/>
      <c r="B32" s="96" t="s">
        <v>419</v>
      </c>
      <c r="C32" s="97"/>
      <c r="D32" s="98"/>
      <c r="E32" s="98"/>
      <c r="F32" s="98"/>
      <c r="G32" s="98"/>
    </row>
    <row r="33" spans="1:7" ht="30" x14ac:dyDescent="0.25">
      <c r="A33" s="100"/>
      <c r="B33" s="100"/>
      <c r="C33" s="101">
        <f>'Program Grid'!O9</f>
        <v>45084</v>
      </c>
      <c r="D33" s="100" t="s">
        <v>414</v>
      </c>
      <c r="E33" s="100" t="str">
        <f>'Program Grid'!A9</f>
        <v>WWWP (Wisconsin Well Woman Program)</v>
      </c>
      <c r="F33" s="100" t="str">
        <f>'Program Grid'!B9</f>
        <v>157010 &amp; 157008/65505</v>
      </c>
      <c r="G33" s="103" t="str">
        <f>'Program Grid'!V9</f>
        <v>Gale Johnson</v>
      </c>
    </row>
    <row r="34" spans="1:7" x14ac:dyDescent="0.25">
      <c r="A34" s="100"/>
      <c r="B34" s="100"/>
      <c r="C34" s="101">
        <f>'Program Grid'!O20</f>
        <v>45107</v>
      </c>
      <c r="D34" s="100" t="s">
        <v>414</v>
      </c>
      <c r="E34" s="100" t="str">
        <f>'Program Grid'!A20</f>
        <v>WIC Farmers Market</v>
      </c>
      <c r="F34" s="100" t="str">
        <f>'Program Grid'!B20</f>
        <v>154720/65586</v>
      </c>
      <c r="G34" s="100" t="str">
        <f>'Program Grid'!V20</f>
        <v>Allison Valitchka</v>
      </c>
    </row>
    <row r="35" spans="1:7" ht="75" x14ac:dyDescent="0.25">
      <c r="A35" s="100"/>
      <c r="B35" s="100"/>
      <c r="C35" s="101">
        <f>'Program Grid'!O28</f>
        <v>45107</v>
      </c>
      <c r="D35" s="100" t="s">
        <v>414</v>
      </c>
      <c r="E35" s="100" t="str">
        <f>'Program Grid'!A28</f>
        <v>Reproductive Health</v>
      </c>
      <c r="F35" s="100" t="s">
        <v>430</v>
      </c>
      <c r="G35" s="100" t="str">
        <f>'Program Grid'!V28</f>
        <v>Shuba Samuel</v>
      </c>
    </row>
    <row r="36" spans="1:7" x14ac:dyDescent="0.25">
      <c r="A36" s="100"/>
      <c r="B36" s="96" t="s">
        <v>420</v>
      </c>
      <c r="C36" s="97"/>
      <c r="D36" s="98"/>
      <c r="E36" s="98"/>
      <c r="F36" s="98"/>
      <c r="G36" s="98"/>
    </row>
    <row r="37" spans="1:7" x14ac:dyDescent="0.25">
      <c r="A37" s="100"/>
      <c r="B37" s="100"/>
      <c r="C37" s="100" t="str">
        <f>'Program Grid'!Q15</f>
        <v>July '23</v>
      </c>
      <c r="D37" s="100" t="s">
        <v>410</v>
      </c>
      <c r="E37" s="100" t="str">
        <f>'Program Grid'!A15</f>
        <v>Tobacco</v>
      </c>
      <c r="F37" s="100" t="str">
        <f>'Program Grid'!B15</f>
        <v>181010/65578</v>
      </c>
      <c r="G37" s="102" t="str">
        <f>'Program Grid'!V15</f>
        <v>Vicki Huntington</v>
      </c>
    </row>
    <row r="38" spans="1:7" x14ac:dyDescent="0.25">
      <c r="A38" s="100"/>
      <c r="B38" s="100"/>
      <c r="C38" s="100" t="str">
        <f>'Program Grid'!Q16</f>
        <v>July '23</v>
      </c>
      <c r="D38" s="100" t="s">
        <v>410</v>
      </c>
      <c r="E38" s="100" t="str">
        <f>'Program Grid'!A16</f>
        <v>WI Wins</v>
      </c>
      <c r="F38" s="100">
        <f>'Program Grid'!B16</f>
        <v>181004</v>
      </c>
      <c r="G38" s="102" t="str">
        <f>'Program Grid'!V16</f>
        <v>Nancy Michaud</v>
      </c>
    </row>
    <row r="39" spans="1:7" ht="30" x14ac:dyDescent="0.25">
      <c r="A39" s="100"/>
      <c r="B39" s="100"/>
      <c r="C39" s="101">
        <f>'Program Grid'!Q9</f>
        <v>45138</v>
      </c>
      <c r="D39" s="100" t="s">
        <v>410</v>
      </c>
      <c r="E39" s="100" t="str">
        <f>'Program Grid'!A9</f>
        <v>WWWP (Wisconsin Well Woman Program)</v>
      </c>
      <c r="F39" s="100" t="str">
        <f>'Program Grid'!B9</f>
        <v>157010 &amp; 157008/65505</v>
      </c>
      <c r="G39" s="103" t="str">
        <f>'Program Grid'!V9</f>
        <v>Gale Johnson</v>
      </c>
    </row>
    <row r="40" spans="1:7" ht="45" x14ac:dyDescent="0.25">
      <c r="A40" s="100"/>
      <c r="B40" s="100"/>
      <c r="C40" s="101">
        <f>'Program Grid'!O26</f>
        <v>45138</v>
      </c>
      <c r="D40" s="100" t="s">
        <v>414</v>
      </c>
      <c r="E40" s="100" t="str">
        <f>'Program Grid'!A26</f>
        <v>MCH (Maternal Child Health)</v>
      </c>
      <c r="F40" s="100" t="str">
        <f>'Program Grid'!B26</f>
        <v>159320/65562,65561,65563; 193002 for MCH Match</v>
      </c>
      <c r="G40" s="100" t="str">
        <f>'Program Grid'!V26</f>
        <v>Leah Ludlum</v>
      </c>
    </row>
    <row r="41" spans="1:7" x14ac:dyDescent="0.25">
      <c r="A41" s="100"/>
      <c r="B41" s="96" t="s">
        <v>421</v>
      </c>
      <c r="C41" s="97"/>
      <c r="D41" s="98"/>
      <c r="E41" s="98"/>
      <c r="F41" s="98"/>
      <c r="G41" s="98"/>
    </row>
    <row r="42" spans="1:7" ht="30" x14ac:dyDescent="0.25">
      <c r="A42" s="100"/>
      <c r="B42" s="100"/>
      <c r="C42" s="101">
        <f>'Program Grid'!Q10</f>
        <v>45152</v>
      </c>
      <c r="D42" s="100" t="s">
        <v>410</v>
      </c>
      <c r="E42" s="100" t="str">
        <f>'Program Grid'!A10</f>
        <v>PHEP (Public Health Emergency Preparedness)</v>
      </c>
      <c r="F42" s="100" t="str">
        <f>'Program Grid'!B10</f>
        <v>155015/65596</v>
      </c>
      <c r="G42" s="100" t="s">
        <v>432</v>
      </c>
    </row>
    <row r="43" spans="1:7" x14ac:dyDescent="0.25">
      <c r="A43" s="100"/>
      <c r="B43" s="100"/>
      <c r="C43" s="101">
        <f>'Program Grid'!Q12</f>
        <v>45152</v>
      </c>
      <c r="D43" s="100" t="s">
        <v>410</v>
      </c>
      <c r="E43" s="100" t="str">
        <f>'Program Grid'!A12</f>
        <v>Cities Readiness</v>
      </c>
      <c r="F43" s="100">
        <f>'Program Grid'!B12</f>
        <v>155190</v>
      </c>
      <c r="G43" s="100" t="s">
        <v>432</v>
      </c>
    </row>
    <row r="44" spans="1:7" ht="30" x14ac:dyDescent="0.25">
      <c r="A44" s="100"/>
      <c r="B44" s="100"/>
      <c r="C44" s="101">
        <f>'Program Grid'!Q5</f>
        <v>45153</v>
      </c>
      <c r="D44" s="100" t="s">
        <v>410</v>
      </c>
      <c r="E44" s="100" t="str">
        <f>'Program Grid'!A5</f>
        <v>Environmental Public Health Tracking</v>
      </c>
      <c r="F44" s="100">
        <f>'Program Grid'!B5</f>
        <v>155078</v>
      </c>
      <c r="G44" s="100" t="str">
        <f>'Program Grid'!V5</f>
        <v>Jenny Camponeschi</v>
      </c>
    </row>
    <row r="45" spans="1:7" ht="30" x14ac:dyDescent="0.25">
      <c r="A45" s="100"/>
      <c r="B45" s="100"/>
      <c r="C45" s="101">
        <f>'Program Grid'!Q13</f>
        <v>45153</v>
      </c>
      <c r="D45" s="100" t="s">
        <v>410</v>
      </c>
      <c r="E45" s="100" t="str">
        <f>'Program Grid'!A13</f>
        <v>HPP (Hospital Preparedness Program)</v>
      </c>
      <c r="F45" s="100">
        <f>'Program Grid'!B13</f>
        <v>155170</v>
      </c>
      <c r="G45" s="100" t="s">
        <v>432</v>
      </c>
    </row>
    <row r="46" spans="1:7" x14ac:dyDescent="0.25">
      <c r="A46" s="100"/>
      <c r="B46" s="100"/>
      <c r="C46" s="100"/>
      <c r="D46" s="100"/>
      <c r="E46" s="100"/>
      <c r="F46" s="100"/>
      <c r="G46" s="100"/>
    </row>
    <row r="47" spans="1:7" x14ac:dyDescent="0.25">
      <c r="A47" s="100"/>
      <c r="B47" s="96" t="s">
        <v>422</v>
      </c>
      <c r="C47" s="97"/>
      <c r="D47" s="98"/>
      <c r="E47" s="98"/>
      <c r="F47" s="98"/>
      <c r="G47" s="98"/>
    </row>
    <row r="48" spans="1:7" ht="30" x14ac:dyDescent="0.25">
      <c r="A48" s="100"/>
      <c r="B48" s="100"/>
      <c r="C48" s="101">
        <f>'Program Grid'!Q18</f>
        <v>45199</v>
      </c>
      <c r="D48" s="100" t="s">
        <v>410</v>
      </c>
      <c r="E48" s="100" t="str">
        <f>'Program Grid'!A18</f>
        <v>TEFAP (The Emergency Food Assistance Program)</v>
      </c>
      <c r="F48" s="100" t="str">
        <f>'Program Grid'!B18</f>
        <v>70010/65590</v>
      </c>
      <c r="G48" s="100" t="str">
        <f>'Program Grid'!V18</f>
        <v>Carol Johnson</v>
      </c>
    </row>
    <row r="49" spans="1:7" ht="30" x14ac:dyDescent="0.25">
      <c r="A49" s="100"/>
      <c r="B49" s="100"/>
      <c r="C49" s="101">
        <f>'Program Grid'!Q19</f>
        <v>45199</v>
      </c>
      <c r="D49" s="100" t="s">
        <v>410</v>
      </c>
      <c r="E49" s="100" t="str">
        <f>'Program Grid'!A19</f>
        <v>SNAP-ED (PO or on WIC contract)</v>
      </c>
      <c r="F49" s="100" t="str">
        <f>'Program Grid'!B19</f>
        <v>154661/65691</v>
      </c>
      <c r="G49" s="100" t="str">
        <f>'Program Grid'!V19</f>
        <v>Anthony Zech</v>
      </c>
    </row>
    <row r="50" spans="1:7" ht="75" x14ac:dyDescent="0.25">
      <c r="A50" s="100"/>
      <c r="B50" s="100"/>
      <c r="C50" s="101">
        <v>45199</v>
      </c>
      <c r="D50" s="100" t="s">
        <v>431</v>
      </c>
      <c r="E50" s="100" t="str">
        <f>'Program Grid'!A28</f>
        <v>Reproductive Health</v>
      </c>
      <c r="F50" s="100" t="s">
        <v>430</v>
      </c>
      <c r="G50" s="100" t="str">
        <f>'Program Grid'!V28</f>
        <v>Shuba Samuel</v>
      </c>
    </row>
    <row r="51" spans="1:7" x14ac:dyDescent="0.25">
      <c r="A51" s="100"/>
      <c r="B51" s="96" t="s">
        <v>408</v>
      </c>
      <c r="C51" s="97"/>
      <c r="D51" s="98"/>
      <c r="E51" s="98"/>
      <c r="F51" s="98"/>
      <c r="G51" s="98"/>
    </row>
    <row r="52" spans="1:7" x14ac:dyDescent="0.25">
      <c r="A52" s="100"/>
      <c r="B52" s="100"/>
      <c r="C52" s="100"/>
      <c r="D52" s="100"/>
      <c r="E52" s="100"/>
      <c r="F52" s="100"/>
      <c r="G52" s="100"/>
    </row>
    <row r="53" spans="1:7" x14ac:dyDescent="0.25">
      <c r="A53" s="100"/>
      <c r="B53" s="96" t="s">
        <v>409</v>
      </c>
      <c r="C53" s="97"/>
      <c r="D53" s="98"/>
      <c r="E53" s="98"/>
      <c r="F53" s="98"/>
      <c r="G53" s="98"/>
    </row>
    <row r="54" spans="1:7" ht="30" x14ac:dyDescent="0.25">
      <c r="A54" s="100"/>
      <c r="B54" s="100"/>
      <c r="C54" s="101">
        <f>'Program Grid'!Q37</f>
        <v>45245</v>
      </c>
      <c r="D54" s="100" t="s">
        <v>410</v>
      </c>
      <c r="E54" s="100" t="str">
        <f>'Program Grid'!A37</f>
        <v>Preventive Health and Health Services (PHHS)</v>
      </c>
      <c r="F54" s="100" t="str">
        <f>'Program Grid'!B37</f>
        <v>159220/65520</v>
      </c>
      <c r="G54" s="102" t="str">
        <f>'Program Grid'!V37</f>
        <v xml:space="preserve">Angela Nimsgern </v>
      </c>
    </row>
    <row r="55" spans="1:7" ht="30" x14ac:dyDescent="0.25">
      <c r="A55" s="100"/>
      <c r="B55" s="100"/>
      <c r="C55" s="101">
        <f>'Program Grid'!Q35</f>
        <v>45246</v>
      </c>
      <c r="D55" s="100" t="s">
        <v>410</v>
      </c>
      <c r="E55" s="100" t="str">
        <f>'Program Grid'!A35</f>
        <v>HIV/AIDS Prevention &amp; Linkage (PS County)</v>
      </c>
      <c r="F55" s="100">
        <f>'Program Grid'!B35</f>
        <v>155957</v>
      </c>
      <c r="G55" s="100" t="str">
        <f>'Program Grid'!V35</f>
        <v>Jacob Dougherty</v>
      </c>
    </row>
    <row r="56" spans="1:7" x14ac:dyDescent="0.25">
      <c r="A56" s="100"/>
      <c r="B56" s="100"/>
      <c r="C56" s="100"/>
      <c r="D56" s="100"/>
      <c r="E56" s="100"/>
      <c r="F56" s="100"/>
      <c r="G56" s="100"/>
    </row>
    <row r="57" spans="1:7" x14ac:dyDescent="0.25">
      <c r="A57" s="100"/>
      <c r="B57" s="96" t="s">
        <v>412</v>
      </c>
      <c r="C57" s="97"/>
      <c r="D57" s="98"/>
      <c r="E57" s="98"/>
      <c r="F57" s="98"/>
      <c r="G57" s="98"/>
    </row>
    <row r="58" spans="1:7" x14ac:dyDescent="0.25">
      <c r="A58" s="100"/>
      <c r="B58" s="100"/>
      <c r="C58" s="101">
        <f>'Program Grid'!Q20</f>
        <v>45291</v>
      </c>
      <c r="D58" s="100" t="s">
        <v>410</v>
      </c>
      <c r="E58" s="100" t="str">
        <f>'Program Grid'!A20</f>
        <v>WIC Farmers Market</v>
      </c>
      <c r="F58" s="100" t="str">
        <f>'Program Grid'!B20</f>
        <v>154720/65586</v>
      </c>
      <c r="G58" s="100" t="str">
        <f>'Program Grid'!V20</f>
        <v>Allison Valitchka</v>
      </c>
    </row>
    <row r="59" spans="1:7" ht="75" x14ac:dyDescent="0.25">
      <c r="A59" s="100"/>
      <c r="B59" s="100"/>
      <c r="C59" s="101">
        <f>'Program Grid'!Q28</f>
        <v>45291</v>
      </c>
      <c r="D59" s="100" t="s">
        <v>410</v>
      </c>
      <c r="E59" s="100" t="str">
        <f>'Program Grid'!A28</f>
        <v>Reproductive Health</v>
      </c>
      <c r="F59" s="100" t="s">
        <v>430</v>
      </c>
      <c r="G59" s="100" t="str">
        <f>'Program Grid'!V28</f>
        <v>Shuba Samuel</v>
      </c>
    </row>
    <row r="60" spans="1:7" x14ac:dyDescent="0.25">
      <c r="A60" s="100">
        <v>2024</v>
      </c>
      <c r="B60" s="96" t="s">
        <v>413</v>
      </c>
      <c r="C60" s="97"/>
      <c r="D60" s="98"/>
      <c r="E60" s="98"/>
      <c r="F60" s="98"/>
      <c r="G60" s="98"/>
    </row>
    <row r="61" spans="1:7" x14ac:dyDescent="0.25">
      <c r="A61" s="100"/>
      <c r="B61" s="100"/>
      <c r="C61" s="100"/>
      <c r="D61" s="100"/>
      <c r="E61" s="100"/>
      <c r="F61" s="100"/>
      <c r="G61" s="100"/>
    </row>
    <row r="62" spans="1:7" x14ac:dyDescent="0.25">
      <c r="A62" s="100"/>
      <c r="B62" s="96" t="s">
        <v>415</v>
      </c>
      <c r="C62" s="97"/>
      <c r="D62" s="98"/>
      <c r="E62" s="98"/>
      <c r="F62" s="98"/>
      <c r="G62" s="98"/>
    </row>
    <row r="63" spans="1:7" x14ac:dyDescent="0.25">
      <c r="A63" s="100"/>
      <c r="B63" s="100"/>
      <c r="C63" s="101">
        <f>'Program Grid'!Q6</f>
        <v>45323</v>
      </c>
      <c r="D63" s="100" t="s">
        <v>410</v>
      </c>
      <c r="E63" s="100" t="str">
        <f>'Program Grid'!A6</f>
        <v>Lead</v>
      </c>
      <c r="F63" s="100">
        <f>'Program Grid'!B6</f>
        <v>157720</v>
      </c>
      <c r="G63" s="102" t="str">
        <f>'Program Grid'!V6</f>
        <v>Liz Truslow-Evans</v>
      </c>
    </row>
    <row r="64" spans="1:7" x14ac:dyDescent="0.25">
      <c r="A64" s="100"/>
      <c r="B64" s="100"/>
      <c r="C64" s="100"/>
      <c r="D64" s="100"/>
      <c r="E64" s="100"/>
      <c r="F64" s="100"/>
      <c r="G64" s="100"/>
    </row>
    <row r="65" spans="1:7" x14ac:dyDescent="0.25">
      <c r="A65" s="100"/>
      <c r="B65" s="100"/>
      <c r="C65" s="100"/>
      <c r="D65" s="100"/>
      <c r="E65" s="100"/>
      <c r="F65" s="100"/>
      <c r="G65" s="100"/>
    </row>
  </sheetData>
  <mergeCells count="2">
    <mergeCell ref="I26:O26"/>
    <mergeCell ref="I7:O24"/>
  </mergeCells>
  <hyperlinks>
    <hyperlink ref="I26" r:id="rId1" xr:uid="{01D73652-2D94-43B9-857E-2304F7B167F5}"/>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C34F-8EBC-4934-95D9-E8E0F908A1B0}">
  <sheetPr>
    <pageSetUpPr fitToPage="1"/>
  </sheetPr>
  <dimension ref="A1:AD300"/>
  <sheetViews>
    <sheetView zoomScaleNormal="100" workbookViewId="0">
      <pane xSplit="4" topLeftCell="R1" activePane="topRight" state="frozen"/>
      <selection activeCell="F3" sqref="F3"/>
      <selection pane="topRight" activeCell="V8" sqref="V8"/>
    </sheetView>
  </sheetViews>
  <sheetFormatPr defaultColWidth="9.140625" defaultRowHeight="15" x14ac:dyDescent="0.25"/>
  <cols>
    <col min="1" max="1" width="11" style="19" bestFit="1" customWidth="1"/>
    <col min="2" max="2" width="13.5703125" style="19" bestFit="1" customWidth="1"/>
    <col min="3" max="3" width="4.7109375" style="19" bestFit="1" customWidth="1"/>
    <col min="4" max="4" width="42.42578125" style="19" customWidth="1"/>
    <col min="5" max="5" width="11.140625" style="19" customWidth="1"/>
    <col min="6" max="6" width="19.5703125" style="146" customWidth="1"/>
    <col min="7" max="7" width="20.5703125" style="84" customWidth="1"/>
    <col min="8" max="8" width="12.7109375" style="80" customWidth="1"/>
    <col min="9" max="9" width="15.28515625" style="80" customWidth="1"/>
    <col min="10" max="10" width="15.7109375" style="84" customWidth="1"/>
    <col min="11" max="11" width="14" style="83" customWidth="1"/>
    <col min="12" max="12" width="17.28515625" style="83" customWidth="1"/>
    <col min="13" max="14" width="13.140625" style="84" customWidth="1"/>
    <col min="15" max="19" width="18.85546875" style="80" customWidth="1"/>
    <col min="20" max="20" width="19.5703125" style="85" customWidth="1"/>
    <col min="21" max="21" width="18" style="200" bestFit="1" customWidth="1"/>
    <col min="22" max="22" width="12.85546875" style="80" bestFit="1" customWidth="1"/>
    <col min="23" max="24" width="15.42578125" style="80" customWidth="1"/>
    <col min="25" max="25" width="29.85546875" style="84" customWidth="1"/>
    <col min="26" max="26" width="14.85546875" style="84" customWidth="1"/>
    <col min="27" max="27" width="13.140625" style="84" customWidth="1"/>
    <col min="28" max="28" width="15.28515625" style="84" customWidth="1"/>
    <col min="29" max="29" width="17.85546875" style="114" customWidth="1"/>
    <col min="30" max="16384" width="9.140625" style="19"/>
  </cols>
  <sheetData>
    <row r="1" spans="1:29" x14ac:dyDescent="0.25">
      <c r="A1" s="213" t="s">
        <v>85</v>
      </c>
      <c r="B1" s="213"/>
      <c r="C1" s="213"/>
      <c r="D1" s="213"/>
      <c r="E1" s="18"/>
      <c r="F1" s="147">
        <v>44950</v>
      </c>
      <c r="G1" s="148"/>
      <c r="H1" s="148"/>
      <c r="I1" s="148"/>
      <c r="J1" s="115"/>
      <c r="K1" s="149"/>
      <c r="L1" s="149"/>
      <c r="M1" s="115"/>
      <c r="N1" s="115"/>
      <c r="O1" s="148"/>
      <c r="P1" s="148"/>
      <c r="Q1" s="148"/>
      <c r="R1" s="148"/>
      <c r="S1" s="148"/>
      <c r="T1" s="150"/>
      <c r="U1" s="199"/>
      <c r="V1" s="148"/>
      <c r="W1" s="148"/>
      <c r="X1" s="148"/>
      <c r="Y1" s="115"/>
      <c r="Z1" s="115"/>
      <c r="AA1" s="115"/>
      <c r="AB1" s="115"/>
      <c r="AC1" s="115"/>
    </row>
    <row r="2" spans="1:29" ht="15.75" thickBot="1" x14ac:dyDescent="0.3">
      <c r="A2" s="214" t="s">
        <v>276</v>
      </c>
      <c r="B2" s="214"/>
      <c r="C2" s="214"/>
      <c r="D2" s="214"/>
      <c r="E2" s="18"/>
      <c r="F2" s="151"/>
      <c r="G2" s="148"/>
      <c r="H2" s="148"/>
      <c r="I2" s="148"/>
      <c r="J2" s="115"/>
      <c r="K2" s="149"/>
      <c r="L2" s="149"/>
      <c r="M2" s="115"/>
      <c r="N2" s="115"/>
      <c r="O2" s="148"/>
      <c r="P2" s="148"/>
      <c r="Q2" s="148"/>
      <c r="R2" s="148"/>
      <c r="S2" s="148"/>
      <c r="T2" s="150"/>
      <c r="U2" s="199"/>
      <c r="V2" s="148"/>
      <c r="W2" s="148"/>
      <c r="X2" s="148"/>
      <c r="Y2" s="115"/>
      <c r="Z2" s="115"/>
      <c r="AA2" s="115"/>
      <c r="AB2" s="115"/>
      <c r="AC2" s="115"/>
    </row>
    <row r="3" spans="1:29" s="20" customFormat="1" ht="48" x14ac:dyDescent="0.2">
      <c r="A3" s="116" t="s">
        <v>86</v>
      </c>
      <c r="B3" s="117" t="s">
        <v>87</v>
      </c>
      <c r="C3" s="117" t="s">
        <v>88</v>
      </c>
      <c r="D3" s="117" t="s">
        <v>89</v>
      </c>
      <c r="E3" s="117" t="s">
        <v>90</v>
      </c>
      <c r="F3" s="118" t="s">
        <v>403</v>
      </c>
      <c r="G3" s="156" t="s">
        <v>334</v>
      </c>
      <c r="H3" s="119" t="s">
        <v>11</v>
      </c>
      <c r="I3" s="120" t="s">
        <v>19</v>
      </c>
      <c r="J3" s="119" t="s">
        <v>24</v>
      </c>
      <c r="K3" s="121" t="s">
        <v>66</v>
      </c>
      <c r="L3" s="122" t="s">
        <v>91</v>
      </c>
      <c r="M3" s="120" t="s">
        <v>34</v>
      </c>
      <c r="N3" s="119" t="s">
        <v>38</v>
      </c>
      <c r="O3" s="120" t="s">
        <v>442</v>
      </c>
      <c r="P3" s="119" t="s">
        <v>444</v>
      </c>
      <c r="Q3" s="120" t="s">
        <v>443</v>
      </c>
      <c r="R3" s="119" t="s">
        <v>446</v>
      </c>
      <c r="S3" s="120" t="s">
        <v>445</v>
      </c>
      <c r="T3" s="119" t="s">
        <v>92</v>
      </c>
      <c r="U3" s="120" t="s">
        <v>70</v>
      </c>
      <c r="V3" s="119" t="s">
        <v>73</v>
      </c>
      <c r="W3" s="120" t="s">
        <v>77</v>
      </c>
      <c r="X3" s="119" t="s">
        <v>336</v>
      </c>
      <c r="Y3" s="120" t="s">
        <v>27</v>
      </c>
      <c r="Z3" s="119" t="s">
        <v>31</v>
      </c>
      <c r="AA3" s="120" t="s">
        <v>93</v>
      </c>
      <c r="AB3" s="119" t="s">
        <v>94</v>
      </c>
      <c r="AC3" s="123" t="s">
        <v>61</v>
      </c>
    </row>
    <row r="4" spans="1:29" s="27" customFormat="1" ht="12" x14ac:dyDescent="0.2">
      <c r="A4" s="124">
        <v>1</v>
      </c>
      <c r="B4" s="22" t="s">
        <v>95</v>
      </c>
      <c r="C4" s="21" t="s">
        <v>96</v>
      </c>
      <c r="D4" s="23" t="s">
        <v>97</v>
      </c>
      <c r="E4" s="21">
        <v>3</v>
      </c>
      <c r="F4" s="24" t="s">
        <v>362</v>
      </c>
      <c r="G4" s="28" t="s">
        <v>335</v>
      </c>
      <c r="H4" s="79" t="s">
        <v>324</v>
      </c>
      <c r="I4" s="76"/>
      <c r="J4" s="81"/>
      <c r="K4" s="28" t="s">
        <v>353</v>
      </c>
      <c r="L4" s="69" t="s">
        <v>353</v>
      </c>
      <c r="M4" s="74"/>
      <c r="N4" s="70"/>
      <c r="O4" s="74"/>
      <c r="P4" s="70"/>
      <c r="Q4" s="74"/>
      <c r="R4" s="70"/>
      <c r="S4" s="74"/>
      <c r="T4" s="69"/>
      <c r="U4" s="25" t="s">
        <v>453</v>
      </c>
      <c r="V4" s="70"/>
      <c r="W4" s="74"/>
      <c r="X4" s="70"/>
      <c r="Y4" s="160" t="s">
        <v>432</v>
      </c>
      <c r="Z4" s="70"/>
      <c r="AA4" s="76"/>
      <c r="AB4" s="113"/>
      <c r="AC4" s="125"/>
    </row>
    <row r="5" spans="1:29" s="27" customFormat="1" ht="12" x14ac:dyDescent="0.2">
      <c r="A5" s="124">
        <v>449983</v>
      </c>
      <c r="B5" s="22" t="s">
        <v>98</v>
      </c>
      <c r="C5" s="21" t="s">
        <v>99</v>
      </c>
      <c r="D5" s="23" t="s">
        <v>100</v>
      </c>
      <c r="E5" s="21">
        <v>3</v>
      </c>
      <c r="F5" s="24" t="s">
        <v>365</v>
      </c>
      <c r="G5" s="28" t="s">
        <v>335</v>
      </c>
      <c r="H5" s="69" t="s">
        <v>325</v>
      </c>
      <c r="I5" s="76"/>
      <c r="J5" s="81"/>
      <c r="K5" s="28" t="s">
        <v>354</v>
      </c>
      <c r="L5" s="69" t="s">
        <v>354</v>
      </c>
      <c r="M5" s="74"/>
      <c r="N5" s="70"/>
      <c r="O5" s="74"/>
      <c r="P5" s="70"/>
      <c r="Q5" s="74"/>
      <c r="R5" s="70"/>
      <c r="S5" s="74"/>
      <c r="T5" s="70"/>
      <c r="U5" s="28" t="s">
        <v>454</v>
      </c>
      <c r="V5" s="70"/>
      <c r="W5" s="74"/>
      <c r="X5" s="70"/>
      <c r="Y5" s="160" t="s">
        <v>432</v>
      </c>
      <c r="Z5" s="70"/>
      <c r="AA5" s="76"/>
      <c r="AB5" s="113"/>
      <c r="AC5" s="125"/>
    </row>
    <row r="6" spans="1:29" s="27" customFormat="1" ht="12" x14ac:dyDescent="0.2">
      <c r="A6" s="126">
        <v>2</v>
      </c>
      <c r="B6" s="29" t="s">
        <v>101</v>
      </c>
      <c r="C6" s="26" t="s">
        <v>14</v>
      </c>
      <c r="D6" s="30" t="s">
        <v>102</v>
      </c>
      <c r="E6" s="26">
        <v>2</v>
      </c>
      <c r="F6" s="24" t="s">
        <v>363</v>
      </c>
      <c r="G6" s="28" t="s">
        <v>335</v>
      </c>
      <c r="H6" s="24" t="s">
        <v>326</v>
      </c>
      <c r="I6" s="76"/>
      <c r="J6" s="81"/>
      <c r="K6" s="28" t="s">
        <v>355</v>
      </c>
      <c r="L6" s="69" t="s">
        <v>355</v>
      </c>
      <c r="M6" s="74"/>
      <c r="N6" s="70"/>
      <c r="O6" s="74"/>
      <c r="P6" s="70"/>
      <c r="Q6" s="74"/>
      <c r="R6" s="70"/>
      <c r="S6" s="74"/>
      <c r="T6" s="70"/>
      <c r="U6" s="28" t="s">
        <v>454</v>
      </c>
      <c r="V6" s="70"/>
      <c r="W6" s="28" t="s">
        <v>394</v>
      </c>
      <c r="X6" s="70"/>
      <c r="Y6" s="160" t="s">
        <v>432</v>
      </c>
      <c r="Z6" s="70"/>
      <c r="AA6" s="76"/>
      <c r="AB6" s="113"/>
      <c r="AC6" s="125"/>
    </row>
    <row r="7" spans="1:29" s="27" customFormat="1" ht="12" x14ac:dyDescent="0.2">
      <c r="A7" s="124">
        <v>3</v>
      </c>
      <c r="B7" s="22" t="s">
        <v>103</v>
      </c>
      <c r="C7" s="21" t="s">
        <v>104</v>
      </c>
      <c r="D7" s="23" t="s">
        <v>105</v>
      </c>
      <c r="E7" s="21">
        <v>2</v>
      </c>
      <c r="F7" s="69" t="s">
        <v>364</v>
      </c>
      <c r="G7" s="28" t="s">
        <v>335</v>
      </c>
      <c r="H7" s="24" t="s">
        <v>324</v>
      </c>
      <c r="I7" s="76"/>
      <c r="J7" s="81"/>
      <c r="K7" s="28" t="s">
        <v>356</v>
      </c>
      <c r="L7" s="69" t="s">
        <v>356</v>
      </c>
      <c r="M7" s="74"/>
      <c r="N7" s="70"/>
      <c r="O7" s="28" t="s">
        <v>441</v>
      </c>
      <c r="P7" s="69" t="str">
        <f>'[1]Contract Monitors'!P7</f>
        <v>Allison Valitchka</v>
      </c>
      <c r="Q7" s="28" t="str">
        <f>'[1]Contract Monitors'!Q7</f>
        <v xml:space="preserve">Katrina Fritsch </v>
      </c>
      <c r="R7" s="69"/>
      <c r="S7" s="28"/>
      <c r="T7" s="69" t="s">
        <v>369</v>
      </c>
      <c r="U7" s="25" t="s">
        <v>453</v>
      </c>
      <c r="V7" s="70"/>
      <c r="W7" s="28" t="s">
        <v>394</v>
      </c>
      <c r="X7" s="70"/>
      <c r="Y7" s="160" t="s">
        <v>432</v>
      </c>
      <c r="Z7" s="70"/>
      <c r="AA7" s="76"/>
      <c r="AB7" s="113"/>
      <c r="AC7" s="125"/>
    </row>
    <row r="8" spans="1:29" s="27" customFormat="1" ht="12" x14ac:dyDescent="0.2">
      <c r="A8" s="126">
        <v>4</v>
      </c>
      <c r="B8" s="29" t="s">
        <v>106</v>
      </c>
      <c r="C8" s="26" t="s">
        <v>14</v>
      </c>
      <c r="D8" s="30" t="s">
        <v>107</v>
      </c>
      <c r="E8" s="26">
        <v>3</v>
      </c>
      <c r="F8" s="24" t="s">
        <v>363</v>
      </c>
      <c r="G8" s="28" t="s">
        <v>335</v>
      </c>
      <c r="H8" s="24" t="s">
        <v>326</v>
      </c>
      <c r="I8" s="76"/>
      <c r="J8" s="81"/>
      <c r="K8" s="28" t="s">
        <v>355</v>
      </c>
      <c r="L8" s="69" t="s">
        <v>355</v>
      </c>
      <c r="M8" s="74"/>
      <c r="N8" s="70"/>
      <c r="O8" s="28" t="s">
        <v>441</v>
      </c>
      <c r="P8" s="69" t="str">
        <f>'[1]Contract Monitors'!P8</f>
        <v>Allison Valitchka</v>
      </c>
      <c r="Q8" s="28" t="str">
        <f>'[1]Contract Monitors'!Q8</f>
        <v xml:space="preserve">Katrina Fritsch </v>
      </c>
      <c r="R8" s="69"/>
      <c r="S8" s="28" t="str">
        <f>'[1]Contract Monitors'!S8</f>
        <v>Kaila Baer</v>
      </c>
      <c r="T8" s="69" t="s">
        <v>369</v>
      </c>
      <c r="U8" s="25" t="s">
        <v>453</v>
      </c>
      <c r="V8" s="70"/>
      <c r="W8" s="28" t="s">
        <v>394</v>
      </c>
      <c r="X8" s="70"/>
      <c r="Y8" s="160" t="s">
        <v>432</v>
      </c>
      <c r="Z8" s="70"/>
      <c r="AA8" s="76"/>
      <c r="AB8" s="113"/>
      <c r="AC8" s="125"/>
    </row>
    <row r="9" spans="1:29" s="27" customFormat="1" ht="24" x14ac:dyDescent="0.2">
      <c r="A9" s="124">
        <v>256099</v>
      </c>
      <c r="B9" s="22" t="s">
        <v>108</v>
      </c>
      <c r="C9" s="21" t="s">
        <v>96</v>
      </c>
      <c r="D9" s="23" t="s">
        <v>109</v>
      </c>
      <c r="E9" s="21">
        <v>3</v>
      </c>
      <c r="F9" s="24" t="s">
        <v>362</v>
      </c>
      <c r="G9" s="28" t="s">
        <v>335</v>
      </c>
      <c r="H9" s="24" t="s">
        <v>324</v>
      </c>
      <c r="I9" s="25" t="s">
        <v>344</v>
      </c>
      <c r="J9" s="82" t="s">
        <v>348</v>
      </c>
      <c r="K9" s="28" t="s">
        <v>353</v>
      </c>
      <c r="L9" s="69" t="s">
        <v>353</v>
      </c>
      <c r="M9" s="28" t="s">
        <v>379</v>
      </c>
      <c r="N9" s="69" t="s">
        <v>379</v>
      </c>
      <c r="O9" s="28" t="s">
        <v>441</v>
      </c>
      <c r="P9" s="69" t="str">
        <f>'[1]Contract Monitors'!P9</f>
        <v>Allison Valitchka</v>
      </c>
      <c r="Q9" s="28" t="str">
        <f>'[1]Contract Monitors'!Q9</f>
        <v xml:space="preserve">Katrina Fritsch </v>
      </c>
      <c r="R9" s="69"/>
      <c r="S9" s="28" t="str">
        <f>'[1]Contract Monitors'!S9</f>
        <v>Kaila Baer</v>
      </c>
      <c r="T9" s="70"/>
      <c r="U9" s="28" t="s">
        <v>455</v>
      </c>
      <c r="V9" s="70"/>
      <c r="W9" s="28" t="s">
        <v>395</v>
      </c>
      <c r="X9" s="70"/>
      <c r="Y9" s="160" t="s">
        <v>432</v>
      </c>
      <c r="Z9" s="70"/>
      <c r="AA9" s="25" t="s">
        <v>321</v>
      </c>
      <c r="AB9" s="113"/>
      <c r="AC9" s="125"/>
    </row>
    <row r="10" spans="1:29" s="27" customFormat="1" ht="12" x14ac:dyDescent="0.2">
      <c r="A10" s="124">
        <v>5</v>
      </c>
      <c r="B10" s="22" t="s">
        <v>110</v>
      </c>
      <c r="C10" s="21" t="s">
        <v>99</v>
      </c>
      <c r="D10" s="23" t="s">
        <v>111</v>
      </c>
      <c r="E10" s="21">
        <v>3</v>
      </c>
      <c r="F10" s="24" t="s">
        <v>365</v>
      </c>
      <c r="G10" s="28" t="s">
        <v>335</v>
      </c>
      <c r="H10" s="69" t="s">
        <v>325</v>
      </c>
      <c r="I10" s="76"/>
      <c r="J10" s="82" t="s">
        <v>348</v>
      </c>
      <c r="K10" s="28" t="s">
        <v>354</v>
      </c>
      <c r="L10" s="69" t="s">
        <v>354</v>
      </c>
      <c r="M10" s="74"/>
      <c r="N10" s="70"/>
      <c r="O10" s="74"/>
      <c r="P10" s="70"/>
      <c r="Q10" s="74"/>
      <c r="R10" s="70"/>
      <c r="S10" s="74"/>
      <c r="T10" s="70"/>
      <c r="U10" s="28" t="s">
        <v>454</v>
      </c>
      <c r="V10" s="70"/>
      <c r="W10" s="74"/>
      <c r="X10" s="70"/>
      <c r="Y10" s="160" t="s">
        <v>432</v>
      </c>
      <c r="Z10" s="70"/>
      <c r="AA10" s="25" t="s">
        <v>321</v>
      </c>
      <c r="AB10" s="113"/>
      <c r="AC10" s="125"/>
    </row>
    <row r="11" spans="1:29" s="27" customFormat="1" ht="12" x14ac:dyDescent="0.2">
      <c r="A11" s="124">
        <v>6</v>
      </c>
      <c r="B11" s="31" t="s">
        <v>112</v>
      </c>
      <c r="C11" s="21" t="s">
        <v>104</v>
      </c>
      <c r="D11" s="23" t="s">
        <v>308</v>
      </c>
      <c r="E11" s="21">
        <v>2</v>
      </c>
      <c r="F11" s="69" t="s">
        <v>364</v>
      </c>
      <c r="G11" s="28" t="s">
        <v>335</v>
      </c>
      <c r="H11" s="24" t="s">
        <v>324</v>
      </c>
      <c r="I11" s="76"/>
      <c r="J11" s="81"/>
      <c r="K11" s="28" t="s">
        <v>356</v>
      </c>
      <c r="L11" s="69" t="s">
        <v>356</v>
      </c>
      <c r="M11" s="74"/>
      <c r="N11" s="70"/>
      <c r="O11" s="74"/>
      <c r="P11" s="70"/>
      <c r="Q11" s="74"/>
      <c r="R11" s="70"/>
      <c r="S11" s="74"/>
      <c r="T11" s="69"/>
      <c r="U11" s="25" t="s">
        <v>453</v>
      </c>
      <c r="V11" s="70"/>
      <c r="W11" s="28" t="s">
        <v>394</v>
      </c>
      <c r="X11" s="70"/>
      <c r="Y11" s="160" t="s">
        <v>432</v>
      </c>
      <c r="Z11" s="70"/>
      <c r="AA11" s="76"/>
      <c r="AB11" s="113"/>
      <c r="AC11" s="125"/>
    </row>
    <row r="12" spans="1:29" s="27" customFormat="1" ht="12" x14ac:dyDescent="0.2">
      <c r="A12" s="124">
        <v>7</v>
      </c>
      <c r="B12" s="22" t="s">
        <v>113</v>
      </c>
      <c r="C12" s="21" t="s">
        <v>104</v>
      </c>
      <c r="D12" s="23" t="s">
        <v>114</v>
      </c>
      <c r="E12" s="21">
        <v>2</v>
      </c>
      <c r="F12" s="69" t="s">
        <v>364</v>
      </c>
      <c r="G12" s="28" t="s">
        <v>335</v>
      </c>
      <c r="H12" s="24" t="s">
        <v>324</v>
      </c>
      <c r="I12" s="76"/>
      <c r="J12" s="81"/>
      <c r="K12" s="28" t="s">
        <v>356</v>
      </c>
      <c r="L12" s="69" t="s">
        <v>356</v>
      </c>
      <c r="M12" s="74"/>
      <c r="N12" s="70"/>
      <c r="O12" s="28" t="s">
        <v>441</v>
      </c>
      <c r="P12" s="69" t="str">
        <f>'[1]Contract Monitors'!P12</f>
        <v>Allison Valitchka</v>
      </c>
      <c r="Q12" s="28"/>
      <c r="R12" s="69"/>
      <c r="S12" s="28"/>
      <c r="T12" s="70"/>
      <c r="U12" s="25" t="s">
        <v>453</v>
      </c>
      <c r="V12" s="70"/>
      <c r="W12" s="74"/>
      <c r="X12" s="70"/>
      <c r="Y12" s="160" t="s">
        <v>432</v>
      </c>
      <c r="Z12" s="70"/>
      <c r="AA12" s="76"/>
      <c r="AB12" s="113"/>
      <c r="AC12" s="125"/>
    </row>
    <row r="13" spans="1:29" s="27" customFormat="1" ht="12" x14ac:dyDescent="0.2">
      <c r="A13" s="124">
        <v>8</v>
      </c>
      <c r="B13" s="22" t="s">
        <v>115</v>
      </c>
      <c r="C13" s="21" t="s">
        <v>99</v>
      </c>
      <c r="D13" s="23" t="s">
        <v>116</v>
      </c>
      <c r="E13" s="21">
        <v>2</v>
      </c>
      <c r="F13" s="24" t="s">
        <v>365</v>
      </c>
      <c r="G13" s="28" t="s">
        <v>335</v>
      </c>
      <c r="H13" s="69" t="s">
        <v>325</v>
      </c>
      <c r="I13" s="76"/>
      <c r="J13" s="81"/>
      <c r="K13" s="28" t="s">
        <v>354</v>
      </c>
      <c r="L13" s="69" t="s">
        <v>354</v>
      </c>
      <c r="M13" s="74"/>
      <c r="N13" s="70"/>
      <c r="O13" s="28" t="s">
        <v>441</v>
      </c>
      <c r="P13" s="69" t="str">
        <f>'[1]Contract Monitors'!P13</f>
        <v>Allison Valitchka</v>
      </c>
      <c r="Q13" s="28" t="str">
        <f>'[1]Contract Monitors'!Q13</f>
        <v xml:space="preserve">Katrina Fritsch </v>
      </c>
      <c r="R13" s="69"/>
      <c r="S13" s="28"/>
      <c r="T13" s="70"/>
      <c r="U13" s="28" t="s">
        <v>455</v>
      </c>
      <c r="V13" s="70"/>
      <c r="W13" s="74"/>
      <c r="X13" s="70"/>
      <c r="Y13" s="160" t="s">
        <v>432</v>
      </c>
      <c r="Z13" s="70"/>
      <c r="AA13" s="76"/>
      <c r="AB13" s="113"/>
      <c r="AC13" s="125"/>
    </row>
    <row r="14" spans="1:29" s="27" customFormat="1" ht="24" x14ac:dyDescent="0.2">
      <c r="A14" s="124">
        <v>3960058125</v>
      </c>
      <c r="B14" s="22" t="s">
        <v>117</v>
      </c>
      <c r="C14" s="21" t="s">
        <v>118</v>
      </c>
      <c r="D14" s="23" t="s">
        <v>290</v>
      </c>
      <c r="E14" s="21">
        <v>3</v>
      </c>
      <c r="F14" s="24" t="s">
        <v>366</v>
      </c>
      <c r="G14" s="28" t="s">
        <v>335</v>
      </c>
      <c r="H14" s="69" t="s">
        <v>325</v>
      </c>
      <c r="I14" s="76"/>
      <c r="J14" s="81"/>
      <c r="K14" s="28" t="s">
        <v>357</v>
      </c>
      <c r="L14" s="69" t="s">
        <v>357</v>
      </c>
      <c r="M14" s="74"/>
      <c r="N14" s="70"/>
      <c r="O14" s="152"/>
      <c r="P14" s="70"/>
      <c r="Q14" s="74"/>
      <c r="R14" s="70"/>
      <c r="S14" s="74"/>
      <c r="T14" s="70"/>
      <c r="U14" s="25" t="s">
        <v>453</v>
      </c>
      <c r="V14" s="70"/>
      <c r="W14" s="74"/>
      <c r="X14" s="70"/>
      <c r="Y14" s="160" t="s">
        <v>432</v>
      </c>
      <c r="Z14" s="162" t="str">
        <f>$Y$4</f>
        <v>Natalie Easterday</v>
      </c>
      <c r="AA14" s="76"/>
      <c r="AB14" s="113"/>
      <c r="AC14" s="125"/>
    </row>
    <row r="15" spans="1:29" s="27" customFormat="1" ht="12" x14ac:dyDescent="0.2">
      <c r="A15" s="124">
        <v>9</v>
      </c>
      <c r="B15" s="22" t="s">
        <v>119</v>
      </c>
      <c r="C15" s="21" t="s">
        <v>104</v>
      </c>
      <c r="D15" s="23" t="s">
        <v>291</v>
      </c>
      <c r="E15" s="21">
        <v>3</v>
      </c>
      <c r="F15" s="69" t="s">
        <v>364</v>
      </c>
      <c r="G15" s="28" t="s">
        <v>335</v>
      </c>
      <c r="H15" s="24" t="s">
        <v>324</v>
      </c>
      <c r="I15" s="76"/>
      <c r="J15" s="81"/>
      <c r="K15" s="28" t="s">
        <v>356</v>
      </c>
      <c r="L15" s="69" t="s">
        <v>356</v>
      </c>
      <c r="M15" s="154" t="s">
        <v>380</v>
      </c>
      <c r="N15" s="155" t="s">
        <v>380</v>
      </c>
      <c r="O15" s="153" t="s">
        <v>441</v>
      </c>
      <c r="P15" s="69" t="str">
        <f>'[1]Contract Monitors'!P15</f>
        <v>Allison Valitchka</v>
      </c>
      <c r="Q15" s="28" t="str">
        <f>'[1]Contract Monitors'!Q15</f>
        <v xml:space="preserve">Katrina Fritsch </v>
      </c>
      <c r="R15" s="69"/>
      <c r="S15" s="28"/>
      <c r="T15" s="69" t="s">
        <v>369</v>
      </c>
      <c r="U15" s="25" t="s">
        <v>453</v>
      </c>
      <c r="V15" s="77" t="s">
        <v>374</v>
      </c>
      <c r="W15" s="28" t="s">
        <v>394</v>
      </c>
      <c r="X15" s="70"/>
      <c r="Y15" s="160" t="s">
        <v>432</v>
      </c>
      <c r="Z15" s="68"/>
      <c r="AA15" s="76"/>
      <c r="AB15" s="113"/>
      <c r="AC15" s="125"/>
    </row>
    <row r="16" spans="1:29" s="27" customFormat="1" ht="12" x14ac:dyDescent="0.2">
      <c r="A16" s="124">
        <v>10</v>
      </c>
      <c r="B16" s="22" t="s">
        <v>120</v>
      </c>
      <c r="C16" s="21" t="s">
        <v>104</v>
      </c>
      <c r="D16" s="23" t="s">
        <v>121</v>
      </c>
      <c r="E16" s="21">
        <v>2</v>
      </c>
      <c r="F16" s="69" t="s">
        <v>364</v>
      </c>
      <c r="G16" s="28" t="s">
        <v>335</v>
      </c>
      <c r="H16" s="24" t="s">
        <v>324</v>
      </c>
      <c r="I16" s="76"/>
      <c r="J16" s="81"/>
      <c r="K16" s="28" t="s">
        <v>356</v>
      </c>
      <c r="L16" s="69" t="s">
        <v>356</v>
      </c>
      <c r="M16" s="154" t="s">
        <v>380</v>
      </c>
      <c r="N16" s="155" t="s">
        <v>380</v>
      </c>
      <c r="O16" s="152"/>
      <c r="P16" s="70"/>
      <c r="Q16" s="74"/>
      <c r="R16" s="70"/>
      <c r="S16" s="74"/>
      <c r="T16" s="70"/>
      <c r="U16" s="28" t="s">
        <v>455</v>
      </c>
      <c r="V16" s="70"/>
      <c r="W16" s="28" t="s">
        <v>394</v>
      </c>
      <c r="X16" s="70"/>
      <c r="Y16" s="160" t="s">
        <v>432</v>
      </c>
      <c r="Z16" s="68"/>
      <c r="AA16" s="76"/>
      <c r="AB16" s="113"/>
      <c r="AC16" s="125"/>
    </row>
    <row r="17" spans="1:29" s="27" customFormat="1" ht="12" x14ac:dyDescent="0.2">
      <c r="A17" s="124">
        <v>11</v>
      </c>
      <c r="B17" s="22" t="s">
        <v>122</v>
      </c>
      <c r="C17" s="21" t="s">
        <v>96</v>
      </c>
      <c r="D17" s="23" t="s">
        <v>123</v>
      </c>
      <c r="E17" s="21">
        <v>2</v>
      </c>
      <c r="F17" s="24" t="s">
        <v>362</v>
      </c>
      <c r="G17" s="28" t="s">
        <v>335</v>
      </c>
      <c r="H17" s="24" t="s">
        <v>324</v>
      </c>
      <c r="I17" s="76"/>
      <c r="J17" s="81"/>
      <c r="K17" s="28" t="s">
        <v>353</v>
      </c>
      <c r="L17" s="69" t="s">
        <v>353</v>
      </c>
      <c r="M17" s="74"/>
      <c r="N17" s="70"/>
      <c r="O17" s="153" t="s">
        <v>441</v>
      </c>
      <c r="P17" s="69" t="str">
        <f>'[1]Contract Monitors'!P17</f>
        <v>Allison Valitchka</v>
      </c>
      <c r="Q17" s="28" t="str">
        <f>'[1]Contract Monitors'!Q17</f>
        <v xml:space="preserve">Katrina Fritsch </v>
      </c>
      <c r="R17" s="69"/>
      <c r="S17" s="28"/>
      <c r="T17" s="69" t="s">
        <v>369</v>
      </c>
      <c r="U17" s="78" t="s">
        <v>374</v>
      </c>
      <c r="V17" s="70"/>
      <c r="W17" s="74"/>
      <c r="X17" s="70"/>
      <c r="Y17" s="160" t="s">
        <v>432</v>
      </c>
      <c r="Z17" s="68"/>
      <c r="AA17" s="76"/>
      <c r="AB17" s="113"/>
      <c r="AC17" s="125"/>
    </row>
    <row r="18" spans="1:29" s="27" customFormat="1" ht="12" x14ac:dyDescent="0.2">
      <c r="A18" s="124">
        <v>12</v>
      </c>
      <c r="B18" s="22" t="s">
        <v>124</v>
      </c>
      <c r="C18" s="21" t="s">
        <v>96</v>
      </c>
      <c r="D18" s="23" t="s">
        <v>125</v>
      </c>
      <c r="E18" s="21">
        <v>2</v>
      </c>
      <c r="F18" s="24" t="s">
        <v>362</v>
      </c>
      <c r="G18" s="28" t="s">
        <v>335</v>
      </c>
      <c r="H18" s="24" t="s">
        <v>324</v>
      </c>
      <c r="I18" s="76"/>
      <c r="J18" s="81"/>
      <c r="K18" s="28" t="s">
        <v>353</v>
      </c>
      <c r="L18" s="69" t="s">
        <v>353</v>
      </c>
      <c r="M18" s="74"/>
      <c r="N18" s="70"/>
      <c r="O18" s="152"/>
      <c r="P18" s="70"/>
      <c r="Q18" s="74"/>
      <c r="R18" s="70"/>
      <c r="S18" s="74"/>
      <c r="T18" s="70"/>
      <c r="U18" s="25" t="s">
        <v>453</v>
      </c>
      <c r="V18" s="70"/>
      <c r="W18" s="74"/>
      <c r="X18" s="70"/>
      <c r="Y18" s="160" t="s">
        <v>432</v>
      </c>
      <c r="Z18" s="68"/>
      <c r="AA18" s="76"/>
      <c r="AB18" s="113"/>
      <c r="AC18" s="125"/>
    </row>
    <row r="19" spans="1:29" s="32" customFormat="1" ht="24" x14ac:dyDescent="0.2">
      <c r="A19" s="124">
        <v>472761</v>
      </c>
      <c r="B19" s="22" t="s">
        <v>126</v>
      </c>
      <c r="C19" s="21" t="s">
        <v>118</v>
      </c>
      <c r="D19" s="23" t="s">
        <v>127</v>
      </c>
      <c r="E19" s="21">
        <v>3</v>
      </c>
      <c r="F19" s="24" t="s">
        <v>366</v>
      </c>
      <c r="G19" s="28" t="s">
        <v>335</v>
      </c>
      <c r="H19" s="69" t="s">
        <v>325</v>
      </c>
      <c r="I19" s="76"/>
      <c r="J19" s="81"/>
      <c r="K19" s="28" t="s">
        <v>357</v>
      </c>
      <c r="L19" s="69" t="s">
        <v>357</v>
      </c>
      <c r="M19" s="74"/>
      <c r="N19" s="70"/>
      <c r="O19" s="74"/>
      <c r="P19" s="70"/>
      <c r="Q19" s="74"/>
      <c r="R19" s="70"/>
      <c r="S19" s="74"/>
      <c r="T19" s="70"/>
      <c r="U19" s="25" t="s">
        <v>453</v>
      </c>
      <c r="V19" s="70"/>
      <c r="W19" s="28" t="s">
        <v>395</v>
      </c>
      <c r="X19" s="70"/>
      <c r="Y19" s="160" t="s">
        <v>432</v>
      </c>
      <c r="Z19" s="162" t="str">
        <f>$Y$4</f>
        <v>Natalie Easterday</v>
      </c>
      <c r="AA19" s="76"/>
      <c r="AB19" s="113"/>
      <c r="AC19" s="125"/>
    </row>
    <row r="20" spans="1:29" s="32" customFormat="1" ht="12" x14ac:dyDescent="0.2">
      <c r="A20" s="124">
        <v>472779</v>
      </c>
      <c r="B20" s="22" t="s">
        <v>110</v>
      </c>
      <c r="C20" s="21" t="s">
        <v>99</v>
      </c>
      <c r="D20" s="23" t="s">
        <v>128</v>
      </c>
      <c r="E20" s="21">
        <v>2</v>
      </c>
      <c r="F20" s="24" t="s">
        <v>365</v>
      </c>
      <c r="G20" s="28" t="s">
        <v>335</v>
      </c>
      <c r="H20" s="69" t="s">
        <v>325</v>
      </c>
      <c r="I20" s="76"/>
      <c r="J20" s="81"/>
      <c r="K20" s="28" t="s">
        <v>354</v>
      </c>
      <c r="L20" s="69" t="s">
        <v>354</v>
      </c>
      <c r="M20" s="74"/>
      <c r="N20" s="70"/>
      <c r="O20" s="74"/>
      <c r="P20" s="70"/>
      <c r="Q20" s="74"/>
      <c r="R20" s="70"/>
      <c r="S20" s="74"/>
      <c r="T20" s="70"/>
      <c r="U20" s="25" t="s">
        <v>453</v>
      </c>
      <c r="V20" s="70"/>
      <c r="W20" s="74"/>
      <c r="X20" s="70"/>
      <c r="Y20" s="160" t="s">
        <v>432</v>
      </c>
      <c r="Z20" s="70"/>
      <c r="AA20" s="76"/>
      <c r="AB20" s="113"/>
      <c r="AC20" s="125"/>
    </row>
    <row r="21" spans="1:29" s="32" customFormat="1" ht="12" x14ac:dyDescent="0.2">
      <c r="A21" s="124">
        <v>14</v>
      </c>
      <c r="B21" s="22" t="s">
        <v>129</v>
      </c>
      <c r="C21" s="21" t="s">
        <v>96</v>
      </c>
      <c r="D21" s="23" t="s">
        <v>130</v>
      </c>
      <c r="E21" s="21">
        <v>2</v>
      </c>
      <c r="F21" s="24" t="s">
        <v>362</v>
      </c>
      <c r="G21" s="28" t="s">
        <v>335</v>
      </c>
      <c r="H21" s="24" t="s">
        <v>324</v>
      </c>
      <c r="I21" s="76"/>
      <c r="J21" s="81"/>
      <c r="K21" s="28" t="s">
        <v>353</v>
      </c>
      <c r="L21" s="69" t="s">
        <v>353</v>
      </c>
      <c r="M21" s="74"/>
      <c r="N21" s="70"/>
      <c r="O21" s="28" t="s">
        <v>441</v>
      </c>
      <c r="P21" s="69" t="str">
        <f>'[1]Contract Monitors'!P21</f>
        <v>Allison Valitchka</v>
      </c>
      <c r="Q21" s="28" t="str">
        <f>'[1]Contract Monitors'!Q21</f>
        <v xml:space="preserve">Katrina Fritsch </v>
      </c>
      <c r="R21" s="69"/>
      <c r="S21" s="28"/>
      <c r="T21" s="70"/>
      <c r="U21" s="28" t="s">
        <v>454</v>
      </c>
      <c r="V21" s="70"/>
      <c r="W21" s="74"/>
      <c r="X21" s="70"/>
      <c r="Y21" s="160" t="s">
        <v>432</v>
      </c>
      <c r="Z21" s="70"/>
      <c r="AA21" s="76"/>
      <c r="AB21" s="113"/>
      <c r="AC21" s="125"/>
    </row>
    <row r="22" spans="1:29" s="32" customFormat="1" ht="12" x14ac:dyDescent="0.2">
      <c r="A22" s="124">
        <v>15</v>
      </c>
      <c r="B22" s="22" t="s">
        <v>131</v>
      </c>
      <c r="C22" s="21" t="s">
        <v>99</v>
      </c>
      <c r="D22" s="23" t="s">
        <v>132</v>
      </c>
      <c r="E22" s="21">
        <v>2</v>
      </c>
      <c r="F22" s="24" t="s">
        <v>365</v>
      </c>
      <c r="G22" s="28" t="s">
        <v>335</v>
      </c>
      <c r="H22" s="69" t="s">
        <v>325</v>
      </c>
      <c r="I22" s="76"/>
      <c r="J22" s="81"/>
      <c r="K22" s="28" t="s">
        <v>354</v>
      </c>
      <c r="L22" s="69" t="s">
        <v>354</v>
      </c>
      <c r="M22" s="74"/>
      <c r="N22" s="70"/>
      <c r="O22" s="28" t="s">
        <v>441</v>
      </c>
      <c r="P22" s="69" t="str">
        <f>'[1]Contract Monitors'!P22</f>
        <v>Allison Valitchka</v>
      </c>
      <c r="Q22" s="28" t="str">
        <f>'[1]Contract Monitors'!Q22</f>
        <v xml:space="preserve">Katrina Fritsch </v>
      </c>
      <c r="R22" s="69"/>
      <c r="S22" s="28"/>
      <c r="T22" s="70"/>
      <c r="U22" s="28" t="s">
        <v>454</v>
      </c>
      <c r="V22" s="70"/>
      <c r="W22" s="74"/>
      <c r="X22" s="70"/>
      <c r="Y22" s="160" t="s">
        <v>432</v>
      </c>
      <c r="Z22" s="70"/>
      <c r="AA22" s="76"/>
      <c r="AB22" s="113"/>
      <c r="AC22" s="125"/>
    </row>
    <row r="23" spans="1:29" s="32" customFormat="1" ht="12.75" customHeight="1" x14ac:dyDescent="0.2">
      <c r="A23" s="124">
        <v>16</v>
      </c>
      <c r="B23" s="22" t="s">
        <v>133</v>
      </c>
      <c r="C23" s="21" t="s">
        <v>104</v>
      </c>
      <c r="D23" s="23" t="s">
        <v>134</v>
      </c>
      <c r="E23" s="21">
        <v>2</v>
      </c>
      <c r="F23" s="69" t="s">
        <v>364</v>
      </c>
      <c r="G23" s="28" t="s">
        <v>335</v>
      </c>
      <c r="H23" s="24" t="s">
        <v>324</v>
      </c>
      <c r="I23" s="76"/>
      <c r="J23" s="81"/>
      <c r="K23" s="28" t="s">
        <v>356</v>
      </c>
      <c r="L23" s="69" t="s">
        <v>356</v>
      </c>
      <c r="M23" s="74"/>
      <c r="N23" s="70"/>
      <c r="O23" s="74"/>
      <c r="P23" s="70"/>
      <c r="Q23" s="74"/>
      <c r="R23" s="70"/>
      <c r="S23" s="74"/>
      <c r="T23" s="70"/>
      <c r="U23" s="25" t="s">
        <v>453</v>
      </c>
      <c r="V23" s="70"/>
      <c r="W23" s="74"/>
      <c r="X23" s="70"/>
      <c r="Y23" s="160" t="s">
        <v>432</v>
      </c>
      <c r="Z23" s="70"/>
      <c r="AA23" s="76"/>
      <c r="AB23" s="113"/>
      <c r="AC23" s="125"/>
    </row>
    <row r="24" spans="1:29" s="32" customFormat="1" ht="12.75" customHeight="1" x14ac:dyDescent="0.2">
      <c r="A24" s="124">
        <v>17</v>
      </c>
      <c r="B24" s="22" t="s">
        <v>135</v>
      </c>
      <c r="C24" s="21" t="s">
        <v>104</v>
      </c>
      <c r="D24" s="23" t="s">
        <v>136</v>
      </c>
      <c r="E24" s="21">
        <v>3</v>
      </c>
      <c r="F24" s="69" t="s">
        <v>364</v>
      </c>
      <c r="G24" s="28" t="s">
        <v>335</v>
      </c>
      <c r="H24" s="24" t="s">
        <v>324</v>
      </c>
      <c r="I24" s="25" t="s">
        <v>344</v>
      </c>
      <c r="J24" s="81"/>
      <c r="K24" s="28" t="s">
        <v>356</v>
      </c>
      <c r="L24" s="69" t="s">
        <v>356</v>
      </c>
      <c r="M24" s="74"/>
      <c r="N24" s="70"/>
      <c r="O24" s="28" t="s">
        <v>441</v>
      </c>
      <c r="P24" s="69" t="str">
        <f>'[1]Contract Monitors'!P24</f>
        <v>Allison Valitchka</v>
      </c>
      <c r="Q24" s="28" t="str">
        <f>'[1]Contract Monitors'!Q24</f>
        <v xml:space="preserve">Katrina Fritsch </v>
      </c>
      <c r="R24" s="69"/>
      <c r="S24" s="28"/>
      <c r="T24" s="69" t="s">
        <v>369</v>
      </c>
      <c r="U24" s="25" t="s">
        <v>453</v>
      </c>
      <c r="V24" s="70"/>
      <c r="W24" s="28" t="s">
        <v>394</v>
      </c>
      <c r="X24" s="70"/>
      <c r="Y24" s="160" t="s">
        <v>432</v>
      </c>
      <c r="Z24" s="70"/>
      <c r="AA24" s="76"/>
      <c r="AB24" s="113"/>
      <c r="AC24" s="125"/>
    </row>
    <row r="25" spans="1:29" s="32" customFormat="1" ht="12.75" customHeight="1" x14ac:dyDescent="0.2">
      <c r="A25" s="124">
        <v>256321</v>
      </c>
      <c r="B25" s="22" t="s">
        <v>137</v>
      </c>
      <c r="C25" s="21" t="s">
        <v>104</v>
      </c>
      <c r="D25" s="23" t="s">
        <v>138</v>
      </c>
      <c r="E25" s="21">
        <v>3</v>
      </c>
      <c r="F25" s="69" t="s">
        <v>364</v>
      </c>
      <c r="G25" s="28" t="s">
        <v>335</v>
      </c>
      <c r="H25" s="24" t="s">
        <v>324</v>
      </c>
      <c r="I25" s="25" t="s">
        <v>344</v>
      </c>
      <c r="J25" s="82" t="s">
        <v>348</v>
      </c>
      <c r="K25" s="28" t="s">
        <v>356</v>
      </c>
      <c r="L25" s="69" t="s">
        <v>356</v>
      </c>
      <c r="M25" s="28" t="s">
        <v>393</v>
      </c>
      <c r="N25" s="69" t="s">
        <v>393</v>
      </c>
      <c r="O25" s="28" t="s">
        <v>441</v>
      </c>
      <c r="P25" s="69" t="str">
        <f>'[1]Contract Monitors'!P25</f>
        <v>Allison Valitchka</v>
      </c>
      <c r="Q25" s="28" t="str">
        <f>'[1]Contract Monitors'!Q25</f>
        <v xml:space="preserve">Katrina Fritsch </v>
      </c>
      <c r="R25" s="69" t="str">
        <f>'[1]Contract Monitors'!R25</f>
        <v>Kaila Baer</v>
      </c>
      <c r="S25" s="28"/>
      <c r="T25" s="69" t="s">
        <v>369</v>
      </c>
      <c r="U25" s="25" t="s">
        <v>453</v>
      </c>
      <c r="V25" s="70"/>
      <c r="W25" s="28" t="s">
        <v>394</v>
      </c>
      <c r="X25" s="70"/>
      <c r="Y25" s="160" t="s">
        <v>432</v>
      </c>
      <c r="Z25" s="70"/>
      <c r="AA25" s="25" t="s">
        <v>321</v>
      </c>
      <c r="AB25" s="113"/>
      <c r="AC25" s="125"/>
    </row>
    <row r="26" spans="1:29" s="32" customFormat="1" ht="12" x14ac:dyDescent="0.2">
      <c r="A26" s="126">
        <v>19</v>
      </c>
      <c r="B26" s="29" t="s">
        <v>139</v>
      </c>
      <c r="C26" s="26" t="s">
        <v>14</v>
      </c>
      <c r="D26" s="30" t="s">
        <v>140</v>
      </c>
      <c r="E26" s="26">
        <v>3</v>
      </c>
      <c r="F26" s="24" t="s">
        <v>363</v>
      </c>
      <c r="G26" s="28" t="s">
        <v>335</v>
      </c>
      <c r="H26" s="24" t="s">
        <v>326</v>
      </c>
      <c r="I26" s="76"/>
      <c r="J26" s="81"/>
      <c r="K26" s="28" t="s">
        <v>355</v>
      </c>
      <c r="L26" s="69" t="s">
        <v>355</v>
      </c>
      <c r="M26" s="74"/>
      <c r="N26" s="70"/>
      <c r="O26" s="153" t="s">
        <v>441</v>
      </c>
      <c r="P26" s="69" t="str">
        <f>'[1]Contract Monitors'!P26</f>
        <v>Allison Valitchka</v>
      </c>
      <c r="Q26" s="28"/>
      <c r="R26" s="69"/>
      <c r="S26" s="28"/>
      <c r="T26" s="70"/>
      <c r="U26" s="25" t="s">
        <v>453</v>
      </c>
      <c r="V26" s="70"/>
      <c r="W26" s="28" t="s">
        <v>395</v>
      </c>
      <c r="X26" s="70"/>
      <c r="Y26" s="160" t="s">
        <v>432</v>
      </c>
      <c r="Z26" s="70"/>
      <c r="AA26" s="76"/>
      <c r="AB26" s="113"/>
      <c r="AC26" s="125"/>
    </row>
    <row r="27" spans="1:29" s="32" customFormat="1" ht="12" x14ac:dyDescent="0.2">
      <c r="A27" s="124">
        <v>20</v>
      </c>
      <c r="B27" s="22" t="s">
        <v>141</v>
      </c>
      <c r="C27" s="21" t="s">
        <v>99</v>
      </c>
      <c r="D27" s="23" t="s">
        <v>142</v>
      </c>
      <c r="E27" s="21">
        <v>3</v>
      </c>
      <c r="F27" s="24" t="s">
        <v>365</v>
      </c>
      <c r="G27" s="28" t="s">
        <v>335</v>
      </c>
      <c r="H27" s="69" t="s">
        <v>325</v>
      </c>
      <c r="I27" s="25" t="s">
        <v>344</v>
      </c>
      <c r="J27" s="81"/>
      <c r="K27" s="28" t="s">
        <v>354</v>
      </c>
      <c r="L27" s="69" t="s">
        <v>354</v>
      </c>
      <c r="M27" s="28" t="s">
        <v>379</v>
      </c>
      <c r="N27" s="69" t="s">
        <v>379</v>
      </c>
      <c r="O27" s="153" t="s">
        <v>441</v>
      </c>
      <c r="P27" s="69" t="str">
        <f>'[1]Contract Monitors'!P27</f>
        <v>Allison Valitchka</v>
      </c>
      <c r="Q27" s="28" t="str">
        <f>'[1]Contract Monitors'!Q27</f>
        <v xml:space="preserve">Katrina Fritsch </v>
      </c>
      <c r="R27" s="69"/>
      <c r="S27" s="28"/>
      <c r="T27" s="69" t="s">
        <v>369</v>
      </c>
      <c r="U27" s="78" t="s">
        <v>374</v>
      </c>
      <c r="V27" s="70"/>
      <c r="W27" s="28" t="s">
        <v>395</v>
      </c>
      <c r="X27" s="70"/>
      <c r="Y27" s="160" t="s">
        <v>432</v>
      </c>
      <c r="Z27" s="70"/>
      <c r="AA27" s="76"/>
      <c r="AB27" s="113"/>
      <c r="AC27" s="125"/>
    </row>
    <row r="28" spans="1:29" s="32" customFormat="1" ht="12" x14ac:dyDescent="0.2">
      <c r="A28" s="126">
        <v>21</v>
      </c>
      <c r="B28" s="29" t="s">
        <v>143</v>
      </c>
      <c r="C28" s="26" t="s">
        <v>14</v>
      </c>
      <c r="D28" s="30" t="s">
        <v>144</v>
      </c>
      <c r="E28" s="26">
        <v>2</v>
      </c>
      <c r="F28" s="24" t="s">
        <v>363</v>
      </c>
      <c r="G28" s="28" t="s">
        <v>335</v>
      </c>
      <c r="H28" s="24" t="s">
        <v>326</v>
      </c>
      <c r="I28" s="76"/>
      <c r="J28" s="81"/>
      <c r="K28" s="28" t="s">
        <v>355</v>
      </c>
      <c r="L28" s="69" t="s">
        <v>355</v>
      </c>
      <c r="M28" s="74"/>
      <c r="N28" s="70"/>
      <c r="O28" s="152"/>
      <c r="P28" s="70"/>
      <c r="Q28" s="74"/>
      <c r="R28" s="70"/>
      <c r="S28" s="74"/>
      <c r="T28" s="69" t="s">
        <v>369</v>
      </c>
      <c r="U28" s="28" t="s">
        <v>455</v>
      </c>
      <c r="V28" s="70"/>
      <c r="W28" s="74"/>
      <c r="X28" s="70"/>
      <c r="Y28" s="160" t="s">
        <v>432</v>
      </c>
      <c r="Z28" s="70"/>
      <c r="AA28" s="76"/>
      <c r="AB28" s="113"/>
      <c r="AC28" s="125"/>
    </row>
    <row r="29" spans="1:29" s="32" customFormat="1" ht="24" x14ac:dyDescent="0.2">
      <c r="A29" s="124">
        <v>472787</v>
      </c>
      <c r="B29" s="22" t="s">
        <v>126</v>
      </c>
      <c r="C29" s="21" t="s">
        <v>118</v>
      </c>
      <c r="D29" s="23" t="s">
        <v>145</v>
      </c>
      <c r="E29" s="21">
        <v>2</v>
      </c>
      <c r="F29" s="24" t="s">
        <v>366</v>
      </c>
      <c r="G29" s="28" t="s">
        <v>335</v>
      </c>
      <c r="H29" s="69" t="s">
        <v>325</v>
      </c>
      <c r="I29" s="76"/>
      <c r="J29" s="81"/>
      <c r="K29" s="28" t="s">
        <v>357</v>
      </c>
      <c r="L29" s="69" t="s">
        <v>357</v>
      </c>
      <c r="M29" s="154" t="s">
        <v>380</v>
      </c>
      <c r="N29" s="155" t="s">
        <v>380</v>
      </c>
      <c r="O29" s="152"/>
      <c r="P29" s="70"/>
      <c r="Q29" s="74"/>
      <c r="R29" s="70"/>
      <c r="S29" s="74"/>
      <c r="T29" s="70"/>
      <c r="U29" s="28" t="s">
        <v>454</v>
      </c>
      <c r="V29" s="70"/>
      <c r="W29" s="74"/>
      <c r="X29" s="70"/>
      <c r="Y29" s="160" t="s">
        <v>432</v>
      </c>
      <c r="Z29" s="162" t="str">
        <f>$Y$4</f>
        <v>Natalie Easterday</v>
      </c>
      <c r="AA29" s="76"/>
      <c r="AB29" s="113"/>
      <c r="AC29" s="125"/>
    </row>
    <row r="30" spans="1:29" s="32" customFormat="1" ht="12" x14ac:dyDescent="0.2">
      <c r="A30" s="124">
        <v>22</v>
      </c>
      <c r="B30" s="22" t="s">
        <v>146</v>
      </c>
      <c r="C30" s="21" t="s">
        <v>96</v>
      </c>
      <c r="D30" s="23" t="s">
        <v>147</v>
      </c>
      <c r="E30" s="21">
        <v>3</v>
      </c>
      <c r="F30" s="24" t="s">
        <v>362</v>
      </c>
      <c r="G30" s="28" t="s">
        <v>335</v>
      </c>
      <c r="H30" s="24" t="s">
        <v>324</v>
      </c>
      <c r="I30" s="25" t="s">
        <v>344</v>
      </c>
      <c r="J30" s="81"/>
      <c r="K30" s="28" t="s">
        <v>353</v>
      </c>
      <c r="L30" s="69" t="s">
        <v>353</v>
      </c>
      <c r="M30" s="74"/>
      <c r="N30" s="70"/>
      <c r="O30" s="153" t="s">
        <v>441</v>
      </c>
      <c r="P30" s="69" t="str">
        <f>'[1]Contract Monitors'!P30</f>
        <v>Allison Valitchka</v>
      </c>
      <c r="Q30" s="28"/>
      <c r="R30" s="69"/>
      <c r="S30" s="28"/>
      <c r="T30" s="70"/>
      <c r="U30" s="78" t="s">
        <v>374</v>
      </c>
      <c r="V30" s="70"/>
      <c r="W30" s="74"/>
      <c r="X30" s="70"/>
      <c r="Y30" s="160" t="s">
        <v>432</v>
      </c>
      <c r="Z30" s="70"/>
      <c r="AA30" s="76"/>
      <c r="AB30" s="113"/>
      <c r="AC30" s="125"/>
    </row>
    <row r="31" spans="1:29" s="32" customFormat="1" ht="12" customHeight="1" x14ac:dyDescent="0.2">
      <c r="A31" s="124">
        <v>23</v>
      </c>
      <c r="B31" s="22" t="s">
        <v>148</v>
      </c>
      <c r="C31" s="21" t="s">
        <v>96</v>
      </c>
      <c r="D31" s="23" t="s">
        <v>149</v>
      </c>
      <c r="E31" s="21">
        <v>2</v>
      </c>
      <c r="F31" s="24" t="s">
        <v>362</v>
      </c>
      <c r="G31" s="28" t="s">
        <v>335</v>
      </c>
      <c r="H31" s="24" t="s">
        <v>324</v>
      </c>
      <c r="I31" s="76"/>
      <c r="J31" s="81"/>
      <c r="K31" s="28" t="s">
        <v>353</v>
      </c>
      <c r="L31" s="69" t="s">
        <v>353</v>
      </c>
      <c r="M31" s="74"/>
      <c r="N31" s="70"/>
      <c r="O31" s="153" t="s">
        <v>441</v>
      </c>
      <c r="P31" s="69" t="str">
        <f>'[1]Contract Monitors'!P31</f>
        <v>Allison Valitchka</v>
      </c>
      <c r="Q31" s="28" t="str">
        <f>'[1]Contract Monitors'!Q31</f>
        <v xml:space="preserve">Katrina Fritsch </v>
      </c>
      <c r="R31" s="69"/>
      <c r="S31" s="28"/>
      <c r="T31" s="69" t="s">
        <v>369</v>
      </c>
      <c r="U31" s="28" t="s">
        <v>454</v>
      </c>
      <c r="V31" s="70"/>
      <c r="W31" s="74"/>
      <c r="X31" s="70"/>
      <c r="Y31" s="160" t="s">
        <v>432</v>
      </c>
      <c r="Z31" s="70"/>
      <c r="AA31" s="76"/>
      <c r="AB31" s="113"/>
      <c r="AC31" s="125"/>
    </row>
    <row r="32" spans="1:29" s="32" customFormat="1" ht="12.6" customHeight="1" x14ac:dyDescent="0.2">
      <c r="A32" s="124">
        <v>24</v>
      </c>
      <c r="B32" s="22" t="s">
        <v>150</v>
      </c>
      <c r="C32" s="21" t="s">
        <v>99</v>
      </c>
      <c r="D32" s="23" t="s">
        <v>151</v>
      </c>
      <c r="E32" s="21">
        <v>2</v>
      </c>
      <c r="F32" s="24" t="s">
        <v>365</v>
      </c>
      <c r="G32" s="28" t="s">
        <v>335</v>
      </c>
      <c r="H32" s="69" t="s">
        <v>325</v>
      </c>
      <c r="I32" s="76"/>
      <c r="J32" s="81"/>
      <c r="K32" s="28" t="s">
        <v>354</v>
      </c>
      <c r="L32" s="69" t="s">
        <v>354</v>
      </c>
      <c r="M32" s="74"/>
      <c r="N32" s="70"/>
      <c r="O32" s="152"/>
      <c r="P32" s="70"/>
      <c r="Q32" s="74"/>
      <c r="R32" s="70"/>
      <c r="S32" s="74"/>
      <c r="T32" s="70"/>
      <c r="U32" s="28" t="s">
        <v>455</v>
      </c>
      <c r="V32" s="70"/>
      <c r="W32" s="74"/>
      <c r="X32" s="70"/>
      <c r="Y32" s="160" t="s">
        <v>432</v>
      </c>
      <c r="Z32" s="70"/>
      <c r="AA32" s="76"/>
      <c r="AB32" s="113"/>
      <c r="AC32" s="125"/>
    </row>
    <row r="33" spans="1:29" s="32" customFormat="1" ht="24" x14ac:dyDescent="0.2">
      <c r="A33" s="124">
        <v>703090</v>
      </c>
      <c r="B33" s="22" t="s">
        <v>126</v>
      </c>
      <c r="C33" s="21" t="s">
        <v>118</v>
      </c>
      <c r="D33" s="23" t="s">
        <v>152</v>
      </c>
      <c r="E33" s="21">
        <v>2</v>
      </c>
      <c r="F33" s="24" t="s">
        <v>366</v>
      </c>
      <c r="G33" s="28" t="s">
        <v>335</v>
      </c>
      <c r="H33" s="69" t="s">
        <v>325</v>
      </c>
      <c r="I33" s="76"/>
      <c r="J33" s="81"/>
      <c r="K33" s="28" t="s">
        <v>357</v>
      </c>
      <c r="L33" s="69" t="s">
        <v>357</v>
      </c>
      <c r="M33" s="74"/>
      <c r="N33" s="70"/>
      <c r="O33" s="74"/>
      <c r="P33" s="70"/>
      <c r="Q33" s="74"/>
      <c r="R33" s="70"/>
      <c r="S33" s="74"/>
      <c r="T33" s="70"/>
      <c r="U33" s="25"/>
      <c r="V33" s="70"/>
      <c r="W33" s="74"/>
      <c r="X33" s="70"/>
      <c r="Y33" s="160" t="s">
        <v>432</v>
      </c>
      <c r="Z33" s="162" t="str">
        <f>$Y$4</f>
        <v>Natalie Easterday</v>
      </c>
      <c r="AA33" s="76"/>
      <c r="AB33" s="113"/>
      <c r="AC33" s="125"/>
    </row>
    <row r="34" spans="1:29" s="32" customFormat="1" ht="24" x14ac:dyDescent="0.2">
      <c r="A34" s="124">
        <v>472803</v>
      </c>
      <c r="B34" s="22" t="s">
        <v>126</v>
      </c>
      <c r="C34" s="21" t="s">
        <v>118</v>
      </c>
      <c r="D34" s="23" t="s">
        <v>153</v>
      </c>
      <c r="E34" s="21">
        <v>3</v>
      </c>
      <c r="F34" s="24" t="s">
        <v>366</v>
      </c>
      <c r="G34" s="28" t="s">
        <v>335</v>
      </c>
      <c r="H34" s="69" t="s">
        <v>325</v>
      </c>
      <c r="I34" s="76"/>
      <c r="J34" s="81"/>
      <c r="K34" s="28" t="s">
        <v>357</v>
      </c>
      <c r="L34" s="69" t="s">
        <v>357</v>
      </c>
      <c r="M34" s="74"/>
      <c r="N34" s="70"/>
      <c r="O34" s="74"/>
      <c r="P34" s="70"/>
      <c r="Q34" s="74"/>
      <c r="R34" s="70"/>
      <c r="S34" s="74"/>
      <c r="T34" s="70"/>
      <c r="U34" s="25" t="s">
        <v>453</v>
      </c>
      <c r="V34" s="70"/>
      <c r="W34" s="74"/>
      <c r="X34" s="70"/>
      <c r="Y34" s="160" t="s">
        <v>432</v>
      </c>
      <c r="Z34" s="162" t="str">
        <f>$Y$4</f>
        <v>Natalie Easterday</v>
      </c>
      <c r="AA34" s="76"/>
      <c r="AB34" s="113"/>
      <c r="AC34" s="125"/>
    </row>
    <row r="35" spans="1:29" s="32" customFormat="1" ht="24" x14ac:dyDescent="0.2">
      <c r="A35" s="124">
        <v>472811</v>
      </c>
      <c r="B35" s="22" t="s">
        <v>126</v>
      </c>
      <c r="C35" s="21" t="s">
        <v>118</v>
      </c>
      <c r="D35" s="23" t="s">
        <v>154</v>
      </c>
      <c r="E35" s="21">
        <v>1</v>
      </c>
      <c r="F35" s="24" t="s">
        <v>366</v>
      </c>
      <c r="G35" s="28" t="s">
        <v>335</v>
      </c>
      <c r="H35" s="69" t="s">
        <v>325</v>
      </c>
      <c r="I35" s="76"/>
      <c r="J35" s="81"/>
      <c r="K35" s="28" t="s">
        <v>357</v>
      </c>
      <c r="L35" s="69" t="s">
        <v>357</v>
      </c>
      <c r="M35" s="74"/>
      <c r="N35" s="70"/>
      <c r="O35" s="74"/>
      <c r="P35" s="70"/>
      <c r="Q35" s="74"/>
      <c r="R35" s="70"/>
      <c r="S35" s="74"/>
      <c r="T35" s="70"/>
      <c r="U35" s="28" t="s">
        <v>454</v>
      </c>
      <c r="V35" s="70"/>
      <c r="W35" s="74"/>
      <c r="X35" s="70"/>
      <c r="Y35" s="160" t="s">
        <v>432</v>
      </c>
      <c r="Z35" s="162" t="str">
        <f>$Y$4</f>
        <v>Natalie Easterday</v>
      </c>
      <c r="AA35" s="76"/>
      <c r="AB35" s="113"/>
      <c r="AC35" s="125"/>
    </row>
    <row r="36" spans="1:29" s="32" customFormat="1" ht="12" x14ac:dyDescent="0.2">
      <c r="A36" s="124">
        <v>25</v>
      </c>
      <c r="B36" s="22" t="s">
        <v>155</v>
      </c>
      <c r="C36" s="21" t="s">
        <v>96</v>
      </c>
      <c r="D36" s="23" t="s">
        <v>156</v>
      </c>
      <c r="E36" s="21">
        <v>2</v>
      </c>
      <c r="F36" s="24" t="s">
        <v>362</v>
      </c>
      <c r="G36" s="28" t="s">
        <v>335</v>
      </c>
      <c r="H36" s="24" t="s">
        <v>324</v>
      </c>
      <c r="I36" s="76"/>
      <c r="J36" s="81"/>
      <c r="K36" s="28" t="s">
        <v>353</v>
      </c>
      <c r="L36" s="69" t="s">
        <v>353</v>
      </c>
      <c r="M36" s="74"/>
      <c r="N36" s="70"/>
      <c r="O36" s="74"/>
      <c r="P36" s="70"/>
      <c r="Q36" s="74"/>
      <c r="R36" s="70"/>
      <c r="S36" s="74"/>
      <c r="T36" s="70"/>
      <c r="U36" s="28" t="s">
        <v>455</v>
      </c>
      <c r="V36" s="70"/>
      <c r="W36" s="74"/>
      <c r="X36" s="70"/>
      <c r="Y36" s="160" t="s">
        <v>432</v>
      </c>
      <c r="Z36" s="70"/>
      <c r="AA36" s="76"/>
      <c r="AB36" s="113"/>
      <c r="AC36" s="125"/>
    </row>
    <row r="37" spans="1:29" s="32" customFormat="1" ht="12" x14ac:dyDescent="0.2">
      <c r="A37" s="126">
        <v>26</v>
      </c>
      <c r="B37" s="29" t="s">
        <v>157</v>
      </c>
      <c r="C37" s="26" t="s">
        <v>14</v>
      </c>
      <c r="D37" s="30" t="s">
        <v>158</v>
      </c>
      <c r="E37" s="26">
        <v>2</v>
      </c>
      <c r="F37" s="24" t="s">
        <v>363</v>
      </c>
      <c r="G37" s="28" t="s">
        <v>335</v>
      </c>
      <c r="H37" s="24" t="s">
        <v>326</v>
      </c>
      <c r="I37" s="76"/>
      <c r="J37" s="81"/>
      <c r="K37" s="28" t="s">
        <v>355</v>
      </c>
      <c r="L37" s="69" t="s">
        <v>355</v>
      </c>
      <c r="M37" s="74"/>
      <c r="N37" s="70"/>
      <c r="O37" s="74"/>
      <c r="P37" s="70"/>
      <c r="Q37" s="74"/>
      <c r="R37" s="70"/>
      <c r="S37" s="74"/>
      <c r="T37" s="70"/>
      <c r="U37" s="28" t="s">
        <v>455</v>
      </c>
      <c r="V37" s="70"/>
      <c r="W37" s="28" t="s">
        <v>395</v>
      </c>
      <c r="X37" s="70"/>
      <c r="Y37" s="160" t="s">
        <v>432</v>
      </c>
      <c r="Z37" s="70"/>
      <c r="AA37" s="76"/>
      <c r="AB37" s="113"/>
      <c r="AC37" s="125"/>
    </row>
    <row r="38" spans="1:29" s="32" customFormat="1" ht="12" x14ac:dyDescent="0.2">
      <c r="A38" s="124">
        <v>27</v>
      </c>
      <c r="B38" s="22" t="s">
        <v>159</v>
      </c>
      <c r="C38" s="21" t="s">
        <v>104</v>
      </c>
      <c r="D38" s="23" t="s">
        <v>160</v>
      </c>
      <c r="E38" s="21">
        <v>2</v>
      </c>
      <c r="F38" s="69" t="s">
        <v>364</v>
      </c>
      <c r="G38" s="28" t="s">
        <v>335</v>
      </c>
      <c r="H38" s="24" t="s">
        <v>324</v>
      </c>
      <c r="I38" s="76"/>
      <c r="J38" s="81"/>
      <c r="K38" s="28" t="s">
        <v>356</v>
      </c>
      <c r="L38" s="69" t="s">
        <v>356</v>
      </c>
      <c r="M38" s="74"/>
      <c r="N38" s="70"/>
      <c r="O38" s="28" t="s">
        <v>441</v>
      </c>
      <c r="P38" s="69" t="str">
        <f>'[1]Contract Monitors'!P38</f>
        <v>Allison Valitchka</v>
      </c>
      <c r="Q38" s="28"/>
      <c r="R38" s="69"/>
      <c r="S38" s="28"/>
      <c r="T38" s="69" t="s">
        <v>369</v>
      </c>
      <c r="U38" s="28" t="s">
        <v>454</v>
      </c>
      <c r="V38" s="70"/>
      <c r="W38" s="74"/>
      <c r="X38" s="70"/>
      <c r="Y38" s="160" t="s">
        <v>432</v>
      </c>
      <c r="Z38" s="70"/>
      <c r="AA38" s="76"/>
      <c r="AB38" s="113"/>
      <c r="AC38" s="125"/>
    </row>
    <row r="39" spans="1:29" s="32" customFormat="1" ht="12" x14ac:dyDescent="0.2">
      <c r="A39" s="124">
        <v>28</v>
      </c>
      <c r="B39" s="22" t="s">
        <v>161</v>
      </c>
      <c r="C39" s="21" t="s">
        <v>96</v>
      </c>
      <c r="D39" s="23" t="s">
        <v>162</v>
      </c>
      <c r="E39" s="21">
        <v>2</v>
      </c>
      <c r="F39" s="24" t="s">
        <v>362</v>
      </c>
      <c r="G39" s="28" t="s">
        <v>335</v>
      </c>
      <c r="H39" s="24" t="s">
        <v>324</v>
      </c>
      <c r="I39" s="76"/>
      <c r="J39" s="81"/>
      <c r="K39" s="28" t="s">
        <v>353</v>
      </c>
      <c r="L39" s="69" t="s">
        <v>353</v>
      </c>
      <c r="M39" s="74"/>
      <c r="N39" s="70"/>
      <c r="O39" s="28" t="s">
        <v>441</v>
      </c>
      <c r="P39" s="69" t="str">
        <f>'[1]Contract Monitors'!P39</f>
        <v>Allison Valitchka</v>
      </c>
      <c r="Q39" s="28" t="str">
        <f>'[1]Contract Monitors'!Q39</f>
        <v xml:space="preserve">Katrina Fritsch </v>
      </c>
      <c r="R39" s="69"/>
      <c r="S39" s="28" t="str">
        <f>'[1]Contract Monitors'!S39</f>
        <v>Kaila Baer</v>
      </c>
      <c r="T39" s="69" t="s">
        <v>369</v>
      </c>
      <c r="U39" s="28" t="s">
        <v>454</v>
      </c>
      <c r="V39" s="70"/>
      <c r="W39" s="74"/>
      <c r="X39" s="70"/>
      <c r="Y39" s="160" t="s">
        <v>432</v>
      </c>
      <c r="Z39" s="70"/>
      <c r="AA39" s="76"/>
      <c r="AB39" s="113"/>
      <c r="AC39" s="125"/>
    </row>
    <row r="40" spans="1:29" s="32" customFormat="1" ht="12.75" customHeight="1" x14ac:dyDescent="0.2">
      <c r="A40" s="124">
        <v>29</v>
      </c>
      <c r="B40" s="22" t="s">
        <v>163</v>
      </c>
      <c r="C40" s="21" t="s">
        <v>96</v>
      </c>
      <c r="D40" s="23" t="s">
        <v>164</v>
      </c>
      <c r="E40" s="21">
        <v>3</v>
      </c>
      <c r="F40" s="24" t="s">
        <v>362</v>
      </c>
      <c r="G40" s="28" t="s">
        <v>335</v>
      </c>
      <c r="H40" s="24" t="s">
        <v>324</v>
      </c>
      <c r="I40" s="76"/>
      <c r="J40" s="82" t="s">
        <v>348</v>
      </c>
      <c r="K40" s="28" t="s">
        <v>353</v>
      </c>
      <c r="L40" s="69" t="s">
        <v>353</v>
      </c>
      <c r="M40" s="28" t="s">
        <v>393</v>
      </c>
      <c r="N40" s="69" t="s">
        <v>393</v>
      </c>
      <c r="O40" s="28" t="s">
        <v>441</v>
      </c>
      <c r="P40" s="69" t="str">
        <f>'[1]Contract Monitors'!P40</f>
        <v>Allison Valitchka</v>
      </c>
      <c r="Q40" s="28" t="str">
        <f>'[1]Contract Monitors'!Q40</f>
        <v xml:space="preserve">Katrina Fritsch </v>
      </c>
      <c r="R40" s="69"/>
      <c r="S40" s="28" t="str">
        <f>'[1]Contract Monitors'!S40</f>
        <v>Kaila Baer</v>
      </c>
      <c r="T40" s="69" t="s">
        <v>369</v>
      </c>
      <c r="U40" s="28" t="s">
        <v>454</v>
      </c>
      <c r="V40" s="70"/>
      <c r="W40" s="74"/>
      <c r="X40" s="70"/>
      <c r="Y40" s="160" t="s">
        <v>432</v>
      </c>
      <c r="Z40" s="70"/>
      <c r="AA40" s="76"/>
      <c r="AB40" s="113"/>
      <c r="AC40" s="125"/>
    </row>
    <row r="41" spans="1:29" s="32" customFormat="1" ht="24" x14ac:dyDescent="0.2">
      <c r="A41" s="124">
        <v>30</v>
      </c>
      <c r="B41" s="22" t="s">
        <v>165</v>
      </c>
      <c r="C41" s="21" t="s">
        <v>118</v>
      </c>
      <c r="D41" s="23" t="s">
        <v>166</v>
      </c>
      <c r="E41" s="21">
        <v>3</v>
      </c>
      <c r="F41" s="24" t="s">
        <v>366</v>
      </c>
      <c r="G41" s="28" t="s">
        <v>335</v>
      </c>
      <c r="H41" s="69" t="s">
        <v>325</v>
      </c>
      <c r="I41" s="25" t="s">
        <v>344</v>
      </c>
      <c r="J41" s="81"/>
      <c r="K41" s="28" t="s">
        <v>357</v>
      </c>
      <c r="L41" s="69" t="s">
        <v>357</v>
      </c>
      <c r="M41" s="74"/>
      <c r="N41" s="70"/>
      <c r="O41" s="28" t="s">
        <v>441</v>
      </c>
      <c r="P41" s="69" t="str">
        <f>'[1]Contract Monitors'!P41</f>
        <v>Allison Valitchka</v>
      </c>
      <c r="Q41" s="28" t="str">
        <f>'[1]Contract Monitors'!Q41</f>
        <v xml:space="preserve">Katrina Fritsch </v>
      </c>
      <c r="R41" s="69" t="str">
        <f>'[1]Contract Monitors'!R41</f>
        <v>Kaila Baer</v>
      </c>
      <c r="S41" s="28"/>
      <c r="T41" s="69" t="s">
        <v>369</v>
      </c>
      <c r="U41" s="28" t="s">
        <v>455</v>
      </c>
      <c r="V41" s="70"/>
      <c r="W41" s="28" t="s">
        <v>395</v>
      </c>
      <c r="X41" s="70"/>
      <c r="Y41" s="160" t="s">
        <v>432</v>
      </c>
      <c r="Z41" s="162" t="str">
        <f>$Y$4</f>
        <v>Natalie Easterday</v>
      </c>
      <c r="AA41" s="25" t="s">
        <v>321</v>
      </c>
      <c r="AB41" s="113"/>
      <c r="AC41" s="127" t="s">
        <v>328</v>
      </c>
    </row>
    <row r="42" spans="1:29" s="32" customFormat="1" ht="12" x14ac:dyDescent="0.2">
      <c r="A42" s="124">
        <v>31</v>
      </c>
      <c r="B42" s="22" t="s">
        <v>167</v>
      </c>
      <c r="C42" s="21" t="s">
        <v>99</v>
      </c>
      <c r="D42" s="23" t="s">
        <v>307</v>
      </c>
      <c r="E42" s="21">
        <v>2</v>
      </c>
      <c r="F42" s="24" t="s">
        <v>365</v>
      </c>
      <c r="G42" s="28" t="s">
        <v>335</v>
      </c>
      <c r="H42" s="69" t="s">
        <v>325</v>
      </c>
      <c r="I42" s="76"/>
      <c r="J42" s="81"/>
      <c r="K42" s="28" t="s">
        <v>354</v>
      </c>
      <c r="L42" s="69" t="s">
        <v>354</v>
      </c>
      <c r="M42" s="74"/>
      <c r="N42" s="70"/>
      <c r="O42" s="28" t="s">
        <v>441</v>
      </c>
      <c r="P42" s="69" t="str">
        <f>'[1]Contract Monitors'!P42</f>
        <v>Allison Valitchka</v>
      </c>
      <c r="Q42" s="28" t="str">
        <f>'[1]Contract Monitors'!Q42</f>
        <v xml:space="preserve">Katrina Fritsch </v>
      </c>
      <c r="R42" s="69"/>
      <c r="S42" s="28"/>
      <c r="T42" s="69" t="s">
        <v>369</v>
      </c>
      <c r="U42" s="28" t="s">
        <v>455</v>
      </c>
      <c r="V42" s="70"/>
      <c r="W42" s="74"/>
      <c r="X42" s="70"/>
      <c r="Y42" s="160" t="s">
        <v>432</v>
      </c>
      <c r="Z42" s="70"/>
      <c r="AA42" s="76"/>
      <c r="AB42" s="113"/>
      <c r="AC42" s="125"/>
    </row>
    <row r="43" spans="1:29" s="32" customFormat="1" ht="12.75" customHeight="1" x14ac:dyDescent="0.2">
      <c r="A43" s="124">
        <v>32</v>
      </c>
      <c r="B43" s="22" t="s">
        <v>168</v>
      </c>
      <c r="C43" s="21" t="s">
        <v>104</v>
      </c>
      <c r="D43" s="23" t="s">
        <v>169</v>
      </c>
      <c r="E43" s="21">
        <v>3</v>
      </c>
      <c r="F43" s="69" t="s">
        <v>364</v>
      </c>
      <c r="G43" s="28" t="s">
        <v>335</v>
      </c>
      <c r="H43" s="24" t="s">
        <v>324</v>
      </c>
      <c r="I43" s="25" t="s">
        <v>344</v>
      </c>
      <c r="J43" s="82" t="s">
        <v>348</v>
      </c>
      <c r="K43" s="28" t="s">
        <v>356</v>
      </c>
      <c r="L43" s="69" t="s">
        <v>356</v>
      </c>
      <c r="M43" s="28" t="s">
        <v>393</v>
      </c>
      <c r="N43" s="69" t="s">
        <v>393</v>
      </c>
      <c r="O43" s="28" t="s">
        <v>441</v>
      </c>
      <c r="P43" s="69" t="str">
        <f>'[1]Contract Monitors'!P43</f>
        <v>Allison Valitchka</v>
      </c>
      <c r="Q43" s="28" t="str">
        <f>'[1]Contract Monitors'!Q43</f>
        <v xml:space="preserve">Katrina Fritsch </v>
      </c>
      <c r="R43" s="69" t="str">
        <f>'[1]Contract Monitors'!R43</f>
        <v>Kaila Baer</v>
      </c>
      <c r="S43" s="28" t="str">
        <f>'[1]Contract Monitors'!S43</f>
        <v>Kaila Baer</v>
      </c>
      <c r="T43" s="69" t="s">
        <v>369</v>
      </c>
      <c r="U43" s="28" t="s">
        <v>454</v>
      </c>
      <c r="V43" s="70"/>
      <c r="W43" s="74"/>
      <c r="X43" s="70"/>
      <c r="Y43" s="160" t="s">
        <v>432</v>
      </c>
      <c r="Z43" s="70"/>
      <c r="AA43" s="25" t="s">
        <v>321</v>
      </c>
      <c r="AB43" s="113"/>
      <c r="AC43" s="125"/>
    </row>
    <row r="44" spans="1:29" s="32" customFormat="1" ht="12" x14ac:dyDescent="0.2">
      <c r="A44" s="124">
        <v>33</v>
      </c>
      <c r="B44" s="22" t="s">
        <v>170</v>
      </c>
      <c r="C44" s="21" t="s">
        <v>96</v>
      </c>
      <c r="D44" s="23" t="s">
        <v>171</v>
      </c>
      <c r="E44" s="21">
        <v>2</v>
      </c>
      <c r="F44" s="24" t="s">
        <v>362</v>
      </c>
      <c r="G44" s="28" t="s">
        <v>335</v>
      </c>
      <c r="H44" s="24" t="s">
        <v>324</v>
      </c>
      <c r="I44" s="76"/>
      <c r="J44" s="81"/>
      <c r="K44" s="28" t="s">
        <v>353</v>
      </c>
      <c r="L44" s="69" t="s">
        <v>353</v>
      </c>
      <c r="M44" s="74"/>
      <c r="N44" s="70"/>
      <c r="O44" s="74"/>
      <c r="P44" s="70"/>
      <c r="Q44" s="74"/>
      <c r="R44" s="70"/>
      <c r="S44" s="74"/>
      <c r="T44" s="70"/>
      <c r="U44" s="25" t="s">
        <v>453</v>
      </c>
      <c r="V44" s="70"/>
      <c r="W44" s="74"/>
      <c r="X44" s="70"/>
      <c r="Y44" s="160" t="s">
        <v>432</v>
      </c>
      <c r="Z44" s="70"/>
      <c r="AA44" s="76"/>
      <c r="AB44" s="113"/>
      <c r="AC44" s="125"/>
    </row>
    <row r="45" spans="1:29" s="32" customFormat="1" ht="12" x14ac:dyDescent="0.2">
      <c r="A45" s="126">
        <v>34</v>
      </c>
      <c r="B45" s="29" t="s">
        <v>172</v>
      </c>
      <c r="C45" s="26" t="s">
        <v>14</v>
      </c>
      <c r="D45" s="30" t="s">
        <v>173</v>
      </c>
      <c r="E45" s="26">
        <v>2</v>
      </c>
      <c r="F45" s="24" t="s">
        <v>363</v>
      </c>
      <c r="G45" s="28" t="s">
        <v>335</v>
      </c>
      <c r="H45" s="24" t="s">
        <v>326</v>
      </c>
      <c r="I45" s="76"/>
      <c r="J45" s="81"/>
      <c r="K45" s="28" t="s">
        <v>355</v>
      </c>
      <c r="L45" s="69" t="s">
        <v>355</v>
      </c>
      <c r="M45" s="74"/>
      <c r="N45" s="70"/>
      <c r="O45" s="74"/>
      <c r="P45" s="70"/>
      <c r="Q45" s="74"/>
      <c r="R45" s="70"/>
      <c r="S45" s="74"/>
      <c r="T45" s="70"/>
      <c r="U45" s="28" t="s">
        <v>454</v>
      </c>
      <c r="V45" s="70"/>
      <c r="W45" s="74"/>
      <c r="X45" s="70"/>
      <c r="Y45" s="160" t="s">
        <v>432</v>
      </c>
      <c r="Z45" s="70"/>
      <c r="AA45" s="76"/>
      <c r="AB45" s="113"/>
      <c r="AC45" s="125"/>
    </row>
    <row r="46" spans="1:29" s="32" customFormat="1" ht="12" x14ac:dyDescent="0.2">
      <c r="A46" s="126">
        <v>35</v>
      </c>
      <c r="B46" s="29" t="s">
        <v>174</v>
      </c>
      <c r="C46" s="26" t="s">
        <v>14</v>
      </c>
      <c r="D46" s="30" t="s">
        <v>175</v>
      </c>
      <c r="E46" s="26">
        <v>3</v>
      </c>
      <c r="F46" s="24" t="s">
        <v>363</v>
      </c>
      <c r="G46" s="28" t="s">
        <v>335</v>
      </c>
      <c r="H46" s="24" t="s">
        <v>326</v>
      </c>
      <c r="I46" s="76"/>
      <c r="J46" s="81"/>
      <c r="K46" s="28" t="s">
        <v>355</v>
      </c>
      <c r="L46" s="69" t="s">
        <v>355</v>
      </c>
      <c r="M46" s="74"/>
      <c r="N46" s="70"/>
      <c r="O46" s="74"/>
      <c r="P46" s="70"/>
      <c r="Q46" s="74"/>
      <c r="R46" s="70"/>
      <c r="S46" s="74"/>
      <c r="T46" s="70"/>
      <c r="U46" s="28" t="s">
        <v>455</v>
      </c>
      <c r="V46" s="70"/>
      <c r="W46" s="74"/>
      <c r="X46" s="70"/>
      <c r="Y46" s="160" t="s">
        <v>432</v>
      </c>
      <c r="Z46" s="70"/>
      <c r="AA46" s="76"/>
      <c r="AB46" s="113"/>
      <c r="AC46" s="125"/>
    </row>
    <row r="47" spans="1:29" s="32" customFormat="1" ht="12" x14ac:dyDescent="0.2">
      <c r="A47" s="124">
        <v>36</v>
      </c>
      <c r="B47" s="22" t="s">
        <v>176</v>
      </c>
      <c r="C47" s="21" t="s">
        <v>99</v>
      </c>
      <c r="D47" s="23" t="s">
        <v>177</v>
      </c>
      <c r="E47" s="21">
        <v>2</v>
      </c>
      <c r="F47" s="24" t="s">
        <v>365</v>
      </c>
      <c r="G47" s="28" t="s">
        <v>335</v>
      </c>
      <c r="H47" s="69" t="s">
        <v>325</v>
      </c>
      <c r="I47" s="25" t="s">
        <v>344</v>
      </c>
      <c r="J47" s="81"/>
      <c r="K47" s="28" t="s">
        <v>354</v>
      </c>
      <c r="L47" s="69" t="s">
        <v>354</v>
      </c>
      <c r="M47" s="74"/>
      <c r="N47" s="70"/>
      <c r="O47" s="28" t="s">
        <v>441</v>
      </c>
      <c r="P47" s="69" t="str">
        <f>'[1]Contract Monitors'!P47</f>
        <v>Allison Valitchka</v>
      </c>
      <c r="Q47" s="28"/>
      <c r="R47" s="69"/>
      <c r="S47" s="28"/>
      <c r="T47" s="70"/>
      <c r="U47" s="28" t="s">
        <v>455</v>
      </c>
      <c r="V47" s="70"/>
      <c r="W47" s="74"/>
      <c r="X47" s="70"/>
      <c r="Y47" s="160" t="s">
        <v>432</v>
      </c>
      <c r="Z47" s="70"/>
      <c r="AA47" s="76"/>
      <c r="AB47" s="113"/>
      <c r="AC47" s="125"/>
    </row>
    <row r="48" spans="1:29" s="32" customFormat="1" ht="12.75" customHeight="1" x14ac:dyDescent="0.2">
      <c r="A48" s="126">
        <v>37</v>
      </c>
      <c r="B48" s="29" t="s">
        <v>178</v>
      </c>
      <c r="C48" s="26" t="s">
        <v>14</v>
      </c>
      <c r="D48" s="30" t="s">
        <v>179</v>
      </c>
      <c r="E48" s="26">
        <v>3</v>
      </c>
      <c r="F48" s="24" t="s">
        <v>363</v>
      </c>
      <c r="G48" s="28" t="s">
        <v>335</v>
      </c>
      <c r="H48" s="24" t="s">
        <v>326</v>
      </c>
      <c r="I48" s="25" t="s">
        <v>344</v>
      </c>
      <c r="J48" s="81"/>
      <c r="K48" s="28" t="s">
        <v>355</v>
      </c>
      <c r="L48" s="69" t="s">
        <v>355</v>
      </c>
      <c r="M48" s="28" t="s">
        <v>393</v>
      </c>
      <c r="N48" s="69" t="s">
        <v>393</v>
      </c>
      <c r="O48" s="74"/>
      <c r="P48" s="70"/>
      <c r="Q48" s="74"/>
      <c r="R48" s="70"/>
      <c r="S48" s="74"/>
      <c r="T48" s="70"/>
      <c r="U48" s="28" t="s">
        <v>454</v>
      </c>
      <c r="V48" s="77" t="s">
        <v>372</v>
      </c>
      <c r="W48" s="74"/>
      <c r="X48" s="70"/>
      <c r="Y48" s="160" t="s">
        <v>432</v>
      </c>
      <c r="Z48" s="70"/>
      <c r="AA48" s="25" t="s">
        <v>321</v>
      </c>
      <c r="AB48" s="113"/>
      <c r="AC48" s="125"/>
    </row>
    <row r="49" spans="1:29" s="32" customFormat="1" ht="12" x14ac:dyDescent="0.2">
      <c r="A49" s="124">
        <v>38</v>
      </c>
      <c r="B49" s="22" t="s">
        <v>180</v>
      </c>
      <c r="C49" s="21" t="s">
        <v>99</v>
      </c>
      <c r="D49" s="23" t="s">
        <v>181</v>
      </c>
      <c r="E49" s="21">
        <v>2</v>
      </c>
      <c r="F49" s="24" t="s">
        <v>365</v>
      </c>
      <c r="G49" s="28" t="s">
        <v>335</v>
      </c>
      <c r="H49" s="69" t="s">
        <v>325</v>
      </c>
      <c r="I49" s="76"/>
      <c r="J49" s="81"/>
      <c r="K49" s="28" t="s">
        <v>354</v>
      </c>
      <c r="L49" s="69" t="s">
        <v>354</v>
      </c>
      <c r="M49" s="74"/>
      <c r="N49" s="70"/>
      <c r="O49" s="28" t="s">
        <v>441</v>
      </c>
      <c r="P49" s="69" t="str">
        <f>'[1]Contract Monitors'!P49</f>
        <v>Allison Valitchka</v>
      </c>
      <c r="Q49" s="28"/>
      <c r="R49" s="69"/>
      <c r="S49" s="28"/>
      <c r="T49" s="69" t="s">
        <v>369</v>
      </c>
      <c r="U49" s="25" t="s">
        <v>453</v>
      </c>
      <c r="V49" s="70"/>
      <c r="W49" s="74"/>
      <c r="X49" s="70"/>
      <c r="Y49" s="160" t="s">
        <v>432</v>
      </c>
      <c r="Z49" s="70"/>
      <c r="AA49" s="76"/>
      <c r="AB49" s="113"/>
      <c r="AC49" s="125"/>
    </row>
    <row r="50" spans="1:29" s="32" customFormat="1" ht="12" x14ac:dyDescent="0.2">
      <c r="A50" s="124">
        <v>39</v>
      </c>
      <c r="B50" s="22" t="s">
        <v>182</v>
      </c>
      <c r="C50" s="21" t="s">
        <v>99</v>
      </c>
      <c r="D50" s="23" t="s">
        <v>183</v>
      </c>
      <c r="E50" s="21">
        <v>2</v>
      </c>
      <c r="F50" s="24" t="s">
        <v>365</v>
      </c>
      <c r="G50" s="28" t="s">
        <v>335</v>
      </c>
      <c r="H50" s="69" t="s">
        <v>325</v>
      </c>
      <c r="I50" s="76"/>
      <c r="J50" s="81"/>
      <c r="K50" s="28" t="s">
        <v>354</v>
      </c>
      <c r="L50" s="69" t="s">
        <v>354</v>
      </c>
      <c r="M50" s="74"/>
      <c r="N50" s="70"/>
      <c r="O50" s="74"/>
      <c r="P50" s="70"/>
      <c r="Q50" s="74"/>
      <c r="R50" s="70"/>
      <c r="S50" s="74"/>
      <c r="T50" s="70"/>
      <c r="U50" s="28" t="s">
        <v>455</v>
      </c>
      <c r="V50" s="70"/>
      <c r="W50" s="28" t="s">
        <v>395</v>
      </c>
      <c r="X50" s="70"/>
      <c r="Y50" s="160" t="s">
        <v>432</v>
      </c>
      <c r="Z50" s="70"/>
      <c r="AA50" s="76"/>
      <c r="AB50" s="113"/>
      <c r="AC50" s="125"/>
    </row>
    <row r="51" spans="1:29" s="32" customFormat="1" ht="12" x14ac:dyDescent="0.2">
      <c r="A51" s="124">
        <v>256420</v>
      </c>
      <c r="B51" s="22" t="s">
        <v>184</v>
      </c>
      <c r="C51" s="21" t="s">
        <v>99</v>
      </c>
      <c r="D51" s="23" t="s">
        <v>185</v>
      </c>
      <c r="E51" s="21">
        <v>3</v>
      </c>
      <c r="F51" s="24" t="s">
        <v>365</v>
      </c>
      <c r="G51" s="28" t="s">
        <v>335</v>
      </c>
      <c r="H51" s="69" t="s">
        <v>325</v>
      </c>
      <c r="I51" s="76"/>
      <c r="J51" s="81"/>
      <c r="K51" s="28" t="s">
        <v>354</v>
      </c>
      <c r="L51" s="69" t="s">
        <v>354</v>
      </c>
      <c r="M51" s="74"/>
      <c r="N51" s="70"/>
      <c r="O51" s="74"/>
      <c r="P51" s="70"/>
      <c r="Q51" s="74"/>
      <c r="R51" s="70"/>
      <c r="S51" s="74"/>
      <c r="T51" s="70"/>
      <c r="U51" s="28" t="s">
        <v>454</v>
      </c>
      <c r="V51" s="70"/>
      <c r="W51" s="74"/>
      <c r="X51" s="70"/>
      <c r="Y51" s="160" t="s">
        <v>432</v>
      </c>
      <c r="Z51" s="70"/>
      <c r="AA51" s="76"/>
      <c r="AB51" s="113"/>
      <c r="AC51" s="125"/>
    </row>
    <row r="52" spans="1:29" s="32" customFormat="1" ht="24" x14ac:dyDescent="0.2">
      <c r="A52" s="124">
        <v>256107</v>
      </c>
      <c r="B52" s="22" t="s">
        <v>126</v>
      </c>
      <c r="C52" s="21" t="s">
        <v>118</v>
      </c>
      <c r="D52" s="23" t="s">
        <v>186</v>
      </c>
      <c r="E52" s="21">
        <v>3</v>
      </c>
      <c r="F52" s="24" t="s">
        <v>366</v>
      </c>
      <c r="G52" s="28" t="s">
        <v>335</v>
      </c>
      <c r="H52" s="69" t="s">
        <v>325</v>
      </c>
      <c r="I52" s="76"/>
      <c r="J52" s="81"/>
      <c r="K52" s="28" t="s">
        <v>357</v>
      </c>
      <c r="L52" s="69" t="s">
        <v>357</v>
      </c>
      <c r="M52" s="74"/>
      <c r="N52" s="70"/>
      <c r="O52" s="28" t="s">
        <v>441</v>
      </c>
      <c r="P52" s="69" t="str">
        <f>'[1]Contract Monitors'!P52</f>
        <v>Allison Valitchka</v>
      </c>
      <c r="Q52" s="28" t="str">
        <f>'[1]Contract Monitors'!Q52</f>
        <v xml:space="preserve">Katrina Fritsch </v>
      </c>
      <c r="R52" s="69"/>
      <c r="S52" s="28" t="str">
        <f>'[1]Contract Monitors'!S52</f>
        <v>Kaila Baer</v>
      </c>
      <c r="T52" s="69"/>
      <c r="U52" s="78" t="s">
        <v>374</v>
      </c>
      <c r="V52" s="70"/>
      <c r="W52" s="28" t="s">
        <v>395</v>
      </c>
      <c r="X52" s="70"/>
      <c r="Y52" s="160" t="s">
        <v>432</v>
      </c>
      <c r="Z52" s="162" t="str">
        <f>$Y$4</f>
        <v>Natalie Easterday</v>
      </c>
      <c r="AA52" s="25" t="s">
        <v>321</v>
      </c>
      <c r="AB52" s="113"/>
      <c r="AC52" s="125"/>
    </row>
    <row r="53" spans="1:29" s="32" customFormat="1" ht="12" x14ac:dyDescent="0.2">
      <c r="A53" s="124">
        <v>41</v>
      </c>
      <c r="B53" s="22" t="s">
        <v>187</v>
      </c>
      <c r="C53" s="21" t="s">
        <v>104</v>
      </c>
      <c r="D53" s="23" t="s">
        <v>188</v>
      </c>
      <c r="E53" s="21">
        <v>2</v>
      </c>
      <c r="F53" s="69" t="s">
        <v>364</v>
      </c>
      <c r="G53" s="28" t="s">
        <v>335</v>
      </c>
      <c r="H53" s="24" t="s">
        <v>324</v>
      </c>
      <c r="I53" s="76"/>
      <c r="J53" s="81"/>
      <c r="K53" s="28" t="s">
        <v>356</v>
      </c>
      <c r="L53" s="69" t="s">
        <v>356</v>
      </c>
      <c r="M53" s="74"/>
      <c r="N53" s="70"/>
      <c r="O53" s="28" t="s">
        <v>441</v>
      </c>
      <c r="P53" s="69" t="str">
        <f>'[1]Contract Monitors'!P53</f>
        <v>Allison Valitchka</v>
      </c>
      <c r="Q53" s="28" t="str">
        <f>'[1]Contract Monitors'!Q53</f>
        <v xml:space="preserve">Katrina Fritsch </v>
      </c>
      <c r="R53" s="69"/>
      <c r="S53" s="28"/>
      <c r="T53" s="69" t="s">
        <v>369</v>
      </c>
      <c r="U53" s="25" t="s">
        <v>453</v>
      </c>
      <c r="V53" s="70"/>
      <c r="W53" s="74"/>
      <c r="X53" s="70"/>
      <c r="Y53" s="160" t="s">
        <v>432</v>
      </c>
      <c r="Z53" s="70"/>
      <c r="AA53" s="76"/>
      <c r="AB53" s="113"/>
      <c r="AC53" s="125"/>
    </row>
    <row r="54" spans="1:29" s="32" customFormat="1" ht="24" x14ac:dyDescent="0.2">
      <c r="A54" s="124">
        <v>472753</v>
      </c>
      <c r="B54" s="22" t="s">
        <v>126</v>
      </c>
      <c r="C54" s="21" t="s">
        <v>118</v>
      </c>
      <c r="D54" s="23" t="s">
        <v>189</v>
      </c>
      <c r="E54" s="21">
        <v>3</v>
      </c>
      <c r="F54" s="24" t="s">
        <v>366</v>
      </c>
      <c r="G54" s="28" t="s">
        <v>335</v>
      </c>
      <c r="H54" s="69" t="s">
        <v>325</v>
      </c>
      <c r="I54" s="76"/>
      <c r="J54" s="81"/>
      <c r="K54" s="28" t="s">
        <v>357</v>
      </c>
      <c r="L54" s="69" t="s">
        <v>357</v>
      </c>
      <c r="M54" s="74"/>
      <c r="N54" s="70"/>
      <c r="O54" s="74"/>
      <c r="P54" s="70"/>
      <c r="Q54" s="74"/>
      <c r="R54" s="70"/>
      <c r="S54" s="74"/>
      <c r="T54" s="70"/>
      <c r="U54" s="25" t="s">
        <v>453</v>
      </c>
      <c r="V54" s="70"/>
      <c r="W54" s="74"/>
      <c r="X54" s="70"/>
      <c r="Y54" s="160" t="s">
        <v>432</v>
      </c>
      <c r="Z54" s="162" t="str">
        <f>$Y$4</f>
        <v>Natalie Easterday</v>
      </c>
      <c r="AA54" s="76"/>
      <c r="AB54" s="113"/>
      <c r="AC54" s="125"/>
    </row>
    <row r="55" spans="1:29" s="32" customFormat="1" ht="24" x14ac:dyDescent="0.2">
      <c r="A55" s="124">
        <v>472886</v>
      </c>
      <c r="B55" s="22" t="s">
        <v>126</v>
      </c>
      <c r="C55" s="21" t="s">
        <v>118</v>
      </c>
      <c r="D55" s="23" t="s">
        <v>190</v>
      </c>
      <c r="E55" s="21">
        <v>3</v>
      </c>
      <c r="F55" s="24" t="s">
        <v>366</v>
      </c>
      <c r="G55" s="28" t="s">
        <v>335</v>
      </c>
      <c r="H55" s="69" t="s">
        <v>325</v>
      </c>
      <c r="I55" s="76"/>
      <c r="J55" s="81"/>
      <c r="K55" s="28" t="s">
        <v>357</v>
      </c>
      <c r="L55" s="69" t="s">
        <v>357</v>
      </c>
      <c r="M55" s="74"/>
      <c r="N55" s="70"/>
      <c r="O55" s="74"/>
      <c r="P55" s="70"/>
      <c r="Q55" s="74"/>
      <c r="R55" s="70"/>
      <c r="S55" s="74"/>
      <c r="T55" s="70"/>
      <c r="U55" s="25" t="s">
        <v>453</v>
      </c>
      <c r="V55" s="70"/>
      <c r="W55" s="74"/>
      <c r="X55" s="70"/>
      <c r="Y55" s="160" t="s">
        <v>432</v>
      </c>
      <c r="Z55" s="162" t="str">
        <f>$Y$4</f>
        <v>Natalie Easterday</v>
      </c>
      <c r="AA55" s="76"/>
      <c r="AB55" s="113"/>
      <c r="AC55" s="125"/>
    </row>
    <row r="56" spans="1:29" s="32" customFormat="1" ht="12" x14ac:dyDescent="0.2">
      <c r="A56" s="124">
        <v>42</v>
      </c>
      <c r="B56" s="22" t="s">
        <v>191</v>
      </c>
      <c r="C56" s="21" t="s">
        <v>99</v>
      </c>
      <c r="D56" s="23" t="s">
        <v>306</v>
      </c>
      <c r="E56" s="21">
        <v>2</v>
      </c>
      <c r="F56" s="24" t="s">
        <v>365</v>
      </c>
      <c r="G56" s="28" t="s">
        <v>335</v>
      </c>
      <c r="H56" s="69" t="s">
        <v>325</v>
      </c>
      <c r="I56" s="76"/>
      <c r="J56" s="81"/>
      <c r="K56" s="28" t="s">
        <v>354</v>
      </c>
      <c r="L56" s="69" t="s">
        <v>354</v>
      </c>
      <c r="M56" s="74"/>
      <c r="N56" s="70"/>
      <c r="O56" s="28" t="s">
        <v>441</v>
      </c>
      <c r="P56" s="69" t="str">
        <f>'[1]Contract Monitors'!P56</f>
        <v>Allison Valitchka</v>
      </c>
      <c r="Q56" s="28"/>
      <c r="R56" s="69"/>
      <c r="S56" s="28"/>
      <c r="T56" s="70"/>
      <c r="U56" s="28" t="s">
        <v>454</v>
      </c>
      <c r="V56" s="70"/>
      <c r="W56" s="74"/>
      <c r="X56" s="70"/>
      <c r="Y56" s="160" t="s">
        <v>432</v>
      </c>
      <c r="Z56" s="70"/>
      <c r="AA56" s="76"/>
      <c r="AB56" s="113"/>
      <c r="AC56" s="125"/>
    </row>
    <row r="57" spans="1:29" s="32" customFormat="1" ht="12" x14ac:dyDescent="0.2">
      <c r="A57" s="126">
        <v>43</v>
      </c>
      <c r="B57" s="29" t="s">
        <v>192</v>
      </c>
      <c r="C57" s="26" t="s">
        <v>14</v>
      </c>
      <c r="D57" s="30" t="s">
        <v>193</v>
      </c>
      <c r="E57" s="26">
        <v>3</v>
      </c>
      <c r="F57" s="24" t="s">
        <v>363</v>
      </c>
      <c r="G57" s="28" t="s">
        <v>335</v>
      </c>
      <c r="H57" s="24" t="s">
        <v>326</v>
      </c>
      <c r="I57" s="76"/>
      <c r="J57" s="82" t="s">
        <v>348</v>
      </c>
      <c r="K57" s="28" t="s">
        <v>355</v>
      </c>
      <c r="L57" s="69" t="s">
        <v>355</v>
      </c>
      <c r="M57" s="28" t="s">
        <v>379</v>
      </c>
      <c r="N57" s="69" t="s">
        <v>379</v>
      </c>
      <c r="O57" s="28" t="s">
        <v>441</v>
      </c>
      <c r="P57" s="69" t="str">
        <f>'[1]Contract Monitors'!P57</f>
        <v>Allison Valitchka</v>
      </c>
      <c r="Q57" s="28" t="str">
        <f>'[1]Contract Monitors'!Q57</f>
        <v xml:space="preserve">Katrina Fritsch </v>
      </c>
      <c r="R57" s="69"/>
      <c r="S57" s="28" t="str">
        <f>'[1]Contract Monitors'!S57</f>
        <v>Kaila Baer</v>
      </c>
      <c r="T57" s="69" t="s">
        <v>369</v>
      </c>
      <c r="U57" s="25" t="s">
        <v>453</v>
      </c>
      <c r="V57" s="70"/>
      <c r="W57" s="28" t="s">
        <v>395</v>
      </c>
      <c r="X57" s="70"/>
      <c r="Y57" s="160" t="s">
        <v>432</v>
      </c>
      <c r="Z57" s="70"/>
      <c r="AA57" s="76"/>
      <c r="AB57" s="113"/>
      <c r="AC57" s="125"/>
    </row>
    <row r="58" spans="1:29" s="32" customFormat="1" ht="12" x14ac:dyDescent="0.2">
      <c r="A58" s="124">
        <v>44</v>
      </c>
      <c r="B58" s="22" t="s">
        <v>98</v>
      </c>
      <c r="C58" s="21" t="s">
        <v>99</v>
      </c>
      <c r="D58" s="23" t="s">
        <v>305</v>
      </c>
      <c r="E58" s="21">
        <v>3</v>
      </c>
      <c r="F58" s="24" t="s">
        <v>365</v>
      </c>
      <c r="G58" s="28" t="s">
        <v>335</v>
      </c>
      <c r="H58" s="69" t="s">
        <v>325</v>
      </c>
      <c r="I58" s="76"/>
      <c r="J58" s="81"/>
      <c r="K58" s="28" t="s">
        <v>354</v>
      </c>
      <c r="L58" s="69" t="s">
        <v>354</v>
      </c>
      <c r="M58" s="74"/>
      <c r="N58" s="70"/>
      <c r="O58" s="28" t="s">
        <v>441</v>
      </c>
      <c r="P58" s="69" t="str">
        <f>'[1]Contract Monitors'!P58</f>
        <v>Allison Valitchka</v>
      </c>
      <c r="Q58" s="28" t="str">
        <f>'[1]Contract Monitors'!Q58</f>
        <v xml:space="preserve">Katrina Fritsch </v>
      </c>
      <c r="R58" s="69"/>
      <c r="S58" s="28"/>
      <c r="T58" s="69" t="s">
        <v>369</v>
      </c>
      <c r="U58" s="28" t="s">
        <v>454</v>
      </c>
      <c r="V58" s="70"/>
      <c r="W58" s="74"/>
      <c r="X58" s="70"/>
      <c r="Y58" s="160" t="s">
        <v>432</v>
      </c>
      <c r="Z58" s="70"/>
      <c r="AA58" s="76"/>
      <c r="AB58" s="113"/>
      <c r="AC58" s="125"/>
    </row>
    <row r="59" spans="1:29" s="32" customFormat="1" ht="12" x14ac:dyDescent="0.2">
      <c r="A59" s="124">
        <v>46</v>
      </c>
      <c r="B59" s="22" t="s">
        <v>194</v>
      </c>
      <c r="C59" s="21" t="s">
        <v>104</v>
      </c>
      <c r="D59" s="23" t="s">
        <v>195</v>
      </c>
      <c r="E59" s="21">
        <v>2</v>
      </c>
      <c r="F59" s="69" t="s">
        <v>364</v>
      </c>
      <c r="G59" s="28" t="s">
        <v>335</v>
      </c>
      <c r="H59" s="24" t="s">
        <v>324</v>
      </c>
      <c r="I59" s="76"/>
      <c r="J59" s="81"/>
      <c r="K59" s="28" t="s">
        <v>356</v>
      </c>
      <c r="L59" s="69" t="s">
        <v>356</v>
      </c>
      <c r="M59" s="74"/>
      <c r="N59" s="70"/>
      <c r="O59" s="74"/>
      <c r="P59" s="70"/>
      <c r="Q59" s="74"/>
      <c r="R59" s="70"/>
      <c r="S59" s="74"/>
      <c r="T59" s="69"/>
      <c r="U59" s="28" t="s">
        <v>455</v>
      </c>
      <c r="V59" s="70"/>
      <c r="W59" s="28" t="s">
        <v>394</v>
      </c>
      <c r="X59" s="70"/>
      <c r="Y59" s="160" t="s">
        <v>432</v>
      </c>
      <c r="Z59" s="70"/>
      <c r="AA59" s="76"/>
      <c r="AB59" s="113"/>
      <c r="AC59" s="125"/>
    </row>
    <row r="60" spans="1:29" s="32" customFormat="1" ht="24" x14ac:dyDescent="0.2">
      <c r="A60" s="124">
        <v>47</v>
      </c>
      <c r="B60" s="22" t="s">
        <v>196</v>
      </c>
      <c r="C60" s="21" t="s">
        <v>104</v>
      </c>
      <c r="D60" s="23" t="s">
        <v>197</v>
      </c>
      <c r="E60" s="21">
        <v>3</v>
      </c>
      <c r="F60" s="69" t="s">
        <v>364</v>
      </c>
      <c r="G60" s="28" t="s">
        <v>335</v>
      </c>
      <c r="H60" s="24" t="s">
        <v>324</v>
      </c>
      <c r="I60" s="76"/>
      <c r="J60" s="81"/>
      <c r="K60" s="28" t="s">
        <v>356</v>
      </c>
      <c r="L60" s="69" t="s">
        <v>356</v>
      </c>
      <c r="M60" s="74"/>
      <c r="N60" s="70"/>
      <c r="O60" s="28" t="s">
        <v>441</v>
      </c>
      <c r="P60" s="69" t="str">
        <f>'[1]Contract Monitors'!P60</f>
        <v>Allison Valitchka</v>
      </c>
      <c r="Q60" s="28" t="str">
        <f>'[1]Contract Monitors'!Q60</f>
        <v xml:space="preserve">Katrina Fritsch </v>
      </c>
      <c r="R60" s="69"/>
      <c r="S60" s="28"/>
      <c r="T60" s="69" t="s">
        <v>369</v>
      </c>
      <c r="U60" s="78" t="s">
        <v>374</v>
      </c>
      <c r="V60" s="70"/>
      <c r="W60" s="28" t="s">
        <v>394</v>
      </c>
      <c r="X60" s="70"/>
      <c r="Y60" s="160" t="s">
        <v>432</v>
      </c>
      <c r="Z60" s="162" t="str">
        <f>$Y$4</f>
        <v>Natalie Easterday</v>
      </c>
      <c r="AA60" s="76"/>
      <c r="AB60" s="113"/>
      <c r="AC60" s="125"/>
    </row>
    <row r="61" spans="1:29" s="32" customFormat="1" ht="12.75" customHeight="1" x14ac:dyDescent="0.2">
      <c r="A61" s="124">
        <v>48</v>
      </c>
      <c r="B61" s="22" t="s">
        <v>198</v>
      </c>
      <c r="C61" s="21" t="s">
        <v>104</v>
      </c>
      <c r="D61" s="23" t="s">
        <v>199</v>
      </c>
      <c r="E61" s="21">
        <v>3</v>
      </c>
      <c r="F61" s="69" t="s">
        <v>364</v>
      </c>
      <c r="G61" s="28" t="s">
        <v>335</v>
      </c>
      <c r="H61" s="24" t="s">
        <v>324</v>
      </c>
      <c r="I61" s="25" t="s">
        <v>344</v>
      </c>
      <c r="J61" s="82" t="s">
        <v>348</v>
      </c>
      <c r="K61" s="28" t="s">
        <v>356</v>
      </c>
      <c r="L61" s="69" t="s">
        <v>356</v>
      </c>
      <c r="M61" s="28" t="s">
        <v>393</v>
      </c>
      <c r="N61" s="69" t="s">
        <v>393</v>
      </c>
      <c r="O61" s="28" t="s">
        <v>441</v>
      </c>
      <c r="P61" s="69" t="str">
        <f>'[1]Contract Monitors'!P61</f>
        <v>Allison Valitchka</v>
      </c>
      <c r="Q61" s="28"/>
      <c r="R61" s="69"/>
      <c r="S61" s="28"/>
      <c r="T61" s="69" t="s">
        <v>369</v>
      </c>
      <c r="U61" s="78" t="s">
        <v>374</v>
      </c>
      <c r="V61" s="70"/>
      <c r="W61" s="28" t="s">
        <v>394</v>
      </c>
      <c r="X61" s="70"/>
      <c r="Y61" s="160" t="s">
        <v>432</v>
      </c>
      <c r="Z61" s="70"/>
      <c r="AA61" s="76"/>
      <c r="AB61" s="113"/>
      <c r="AC61" s="125"/>
    </row>
    <row r="62" spans="1:29" s="32" customFormat="1" ht="12" x14ac:dyDescent="0.2">
      <c r="A62" s="126">
        <v>49</v>
      </c>
      <c r="B62" s="29" t="s">
        <v>200</v>
      </c>
      <c r="C62" s="26" t="s">
        <v>14</v>
      </c>
      <c r="D62" s="30" t="s">
        <v>201</v>
      </c>
      <c r="E62" s="26">
        <v>3</v>
      </c>
      <c r="F62" s="24" t="s">
        <v>363</v>
      </c>
      <c r="G62" s="28" t="s">
        <v>335</v>
      </c>
      <c r="H62" s="24" t="s">
        <v>326</v>
      </c>
      <c r="I62" s="76"/>
      <c r="J62" s="82" t="s">
        <v>348</v>
      </c>
      <c r="K62" s="28" t="s">
        <v>355</v>
      </c>
      <c r="L62" s="69" t="s">
        <v>355</v>
      </c>
      <c r="M62" s="74"/>
      <c r="N62" s="70"/>
      <c r="O62" s="28" t="s">
        <v>441</v>
      </c>
      <c r="P62" s="69" t="str">
        <f>'[1]Contract Monitors'!P62</f>
        <v>Allison Valitchka</v>
      </c>
      <c r="Q62" s="28" t="str">
        <f>'[1]Contract Monitors'!Q62</f>
        <v xml:space="preserve">Katrina Fritsch </v>
      </c>
      <c r="R62" s="69"/>
      <c r="S62" s="28" t="str">
        <f>'[1]Contract Monitors'!S62</f>
        <v>Kaila Baer</v>
      </c>
      <c r="T62" s="69" t="s">
        <v>369</v>
      </c>
      <c r="U62" s="25" t="s">
        <v>453</v>
      </c>
      <c r="V62" s="70"/>
      <c r="W62" s="74"/>
      <c r="X62" s="70"/>
      <c r="Y62" s="160" t="s">
        <v>432</v>
      </c>
      <c r="Z62" s="70"/>
      <c r="AA62" s="76"/>
      <c r="AB62" s="113"/>
      <c r="AC62" s="125"/>
    </row>
    <row r="63" spans="1:29" s="32" customFormat="1" ht="12" x14ac:dyDescent="0.2">
      <c r="A63" s="126">
        <v>50</v>
      </c>
      <c r="B63" s="29" t="s">
        <v>202</v>
      </c>
      <c r="C63" s="26" t="s">
        <v>14</v>
      </c>
      <c r="D63" s="30" t="s">
        <v>203</v>
      </c>
      <c r="E63" s="26">
        <v>2</v>
      </c>
      <c r="F63" s="24" t="s">
        <v>363</v>
      </c>
      <c r="G63" s="28" t="s">
        <v>335</v>
      </c>
      <c r="H63" s="24" t="s">
        <v>326</v>
      </c>
      <c r="I63" s="76"/>
      <c r="J63" s="81"/>
      <c r="K63" s="28" t="s">
        <v>355</v>
      </c>
      <c r="L63" s="69" t="s">
        <v>355</v>
      </c>
      <c r="M63" s="74"/>
      <c r="N63" s="70"/>
      <c r="O63" s="28" t="s">
        <v>441</v>
      </c>
      <c r="P63" s="69" t="str">
        <f>'[1]Contract Monitors'!P63</f>
        <v>Allison Valitchka</v>
      </c>
      <c r="Q63" s="28"/>
      <c r="R63" s="69"/>
      <c r="S63" s="28"/>
      <c r="T63" s="70"/>
      <c r="U63" s="28" t="s">
        <v>455</v>
      </c>
      <c r="V63" s="70"/>
      <c r="W63" s="28" t="s">
        <v>394</v>
      </c>
      <c r="X63" s="70"/>
      <c r="Y63" s="160" t="s">
        <v>432</v>
      </c>
      <c r="Z63" s="70"/>
      <c r="AA63" s="25" t="s">
        <v>321</v>
      </c>
      <c r="AB63" s="113"/>
      <c r="AC63" s="125"/>
    </row>
    <row r="64" spans="1:29" s="32" customFormat="1" ht="24" x14ac:dyDescent="0.2">
      <c r="A64" s="124">
        <v>341113</v>
      </c>
      <c r="B64" s="22" t="s">
        <v>117</v>
      </c>
      <c r="C64" s="21" t="s">
        <v>118</v>
      </c>
      <c r="D64" s="23" t="s">
        <v>204</v>
      </c>
      <c r="E64" s="21">
        <v>3</v>
      </c>
      <c r="F64" s="24" t="s">
        <v>366</v>
      </c>
      <c r="G64" s="28" t="s">
        <v>335</v>
      </c>
      <c r="H64" s="69" t="s">
        <v>325</v>
      </c>
      <c r="I64" s="76"/>
      <c r="J64" s="82" t="s">
        <v>348</v>
      </c>
      <c r="K64" s="28" t="s">
        <v>357</v>
      </c>
      <c r="L64" s="69" t="s">
        <v>357</v>
      </c>
      <c r="M64" s="74"/>
      <c r="N64" s="70"/>
      <c r="O64" s="74"/>
      <c r="P64" s="70"/>
      <c r="Q64" s="74"/>
      <c r="R64" s="70"/>
      <c r="S64" s="74"/>
      <c r="T64" s="70"/>
      <c r="U64" s="25" t="s">
        <v>453</v>
      </c>
      <c r="V64" s="70"/>
      <c r="W64" s="74"/>
      <c r="X64" s="70"/>
      <c r="Y64" s="160" t="s">
        <v>432</v>
      </c>
      <c r="Z64" s="162" t="str">
        <f>$Y$4</f>
        <v>Natalie Easterday</v>
      </c>
      <c r="AA64" s="25" t="s">
        <v>321</v>
      </c>
      <c r="AB64" s="113"/>
      <c r="AC64" s="125"/>
    </row>
    <row r="65" spans="1:30" s="32" customFormat="1" ht="12" x14ac:dyDescent="0.2">
      <c r="A65" s="124">
        <v>52</v>
      </c>
      <c r="B65" s="22" t="s">
        <v>205</v>
      </c>
      <c r="C65" s="21" t="s">
        <v>96</v>
      </c>
      <c r="D65" s="23" t="s">
        <v>304</v>
      </c>
      <c r="E65" s="21">
        <v>2</v>
      </c>
      <c r="F65" s="24" t="s">
        <v>362</v>
      </c>
      <c r="G65" s="28" t="s">
        <v>335</v>
      </c>
      <c r="H65" s="24" t="s">
        <v>324</v>
      </c>
      <c r="I65" s="76"/>
      <c r="J65" s="81"/>
      <c r="K65" s="28" t="s">
        <v>353</v>
      </c>
      <c r="L65" s="69" t="s">
        <v>353</v>
      </c>
      <c r="M65" s="74"/>
      <c r="N65" s="70"/>
      <c r="O65" s="74"/>
      <c r="P65" s="70"/>
      <c r="Q65" s="74"/>
      <c r="R65" s="70"/>
      <c r="S65" s="74"/>
      <c r="T65" s="70"/>
      <c r="U65" s="28" t="s">
        <v>454</v>
      </c>
      <c r="V65" s="70"/>
      <c r="W65" s="74"/>
      <c r="X65" s="70"/>
      <c r="Y65" s="160" t="s">
        <v>432</v>
      </c>
      <c r="Z65" s="70"/>
      <c r="AA65" s="76"/>
      <c r="AB65" s="113"/>
      <c r="AC65" s="125"/>
    </row>
    <row r="66" spans="1:30" s="32" customFormat="1" ht="12" x14ac:dyDescent="0.2">
      <c r="A66" s="124">
        <v>53</v>
      </c>
      <c r="B66" s="22" t="s">
        <v>206</v>
      </c>
      <c r="C66" s="21" t="s">
        <v>96</v>
      </c>
      <c r="D66" s="23" t="s">
        <v>207</v>
      </c>
      <c r="E66" s="21">
        <v>3</v>
      </c>
      <c r="F66" s="24" t="s">
        <v>362</v>
      </c>
      <c r="G66" s="28" t="s">
        <v>335</v>
      </c>
      <c r="H66" s="24" t="s">
        <v>324</v>
      </c>
      <c r="I66" s="76"/>
      <c r="J66" s="81"/>
      <c r="K66" s="28" t="s">
        <v>353</v>
      </c>
      <c r="L66" s="69" t="s">
        <v>353</v>
      </c>
      <c r="M66" s="74"/>
      <c r="N66" s="70"/>
      <c r="O66" s="74"/>
      <c r="P66" s="70"/>
      <c r="Q66" s="74"/>
      <c r="R66" s="70"/>
      <c r="S66" s="74"/>
      <c r="T66" s="70"/>
      <c r="U66" s="28" t="s">
        <v>454</v>
      </c>
      <c r="V66" s="70"/>
      <c r="W66" s="74"/>
      <c r="X66" s="70"/>
      <c r="Y66" s="160" t="s">
        <v>432</v>
      </c>
      <c r="Z66" s="70"/>
      <c r="AA66" s="25" t="s">
        <v>321</v>
      </c>
      <c r="AB66" s="24"/>
      <c r="AC66" s="125"/>
    </row>
    <row r="67" spans="1:30" s="32" customFormat="1" ht="12" x14ac:dyDescent="0.2">
      <c r="A67" s="124">
        <v>54</v>
      </c>
      <c r="B67" s="22" t="s">
        <v>208</v>
      </c>
      <c r="C67" s="21" t="s">
        <v>104</v>
      </c>
      <c r="D67" s="23" t="s">
        <v>301</v>
      </c>
      <c r="E67" s="21">
        <v>2</v>
      </c>
      <c r="F67" s="69" t="s">
        <v>364</v>
      </c>
      <c r="G67" s="28" t="s">
        <v>335</v>
      </c>
      <c r="H67" s="24" t="s">
        <v>324</v>
      </c>
      <c r="I67" s="76"/>
      <c r="J67" s="81"/>
      <c r="K67" s="28" t="s">
        <v>356</v>
      </c>
      <c r="L67" s="69" t="s">
        <v>356</v>
      </c>
      <c r="M67" s="74"/>
      <c r="N67" s="70"/>
      <c r="O67" s="28" t="s">
        <v>441</v>
      </c>
      <c r="P67" s="69" t="str">
        <f>'[1]Contract Monitors'!P67</f>
        <v>Allison Valitchka</v>
      </c>
      <c r="Q67" s="28" t="str">
        <f>'[1]Contract Monitors'!Q67</f>
        <v xml:space="preserve">Katrina Fritsch </v>
      </c>
      <c r="R67" s="69" t="str">
        <f>'[1]Contract Monitors'!R67</f>
        <v>Kaila Baer</v>
      </c>
      <c r="S67" s="28" t="str">
        <f>'[1]Contract Monitors'!S67</f>
        <v>Kaila Baer</v>
      </c>
      <c r="T67" s="70"/>
      <c r="U67" s="25" t="s">
        <v>454</v>
      </c>
      <c r="V67" s="70"/>
      <c r="W67" s="28" t="s">
        <v>394</v>
      </c>
      <c r="X67" s="70"/>
      <c r="Y67" s="160" t="s">
        <v>432</v>
      </c>
      <c r="Z67" s="70"/>
      <c r="AA67" s="76"/>
      <c r="AB67" s="113"/>
      <c r="AC67" s="125"/>
    </row>
    <row r="68" spans="1:30" s="32" customFormat="1" ht="12" x14ac:dyDescent="0.2">
      <c r="A68" s="124">
        <v>56</v>
      </c>
      <c r="B68" s="22" t="s">
        <v>209</v>
      </c>
      <c r="C68" s="21" t="s">
        <v>96</v>
      </c>
      <c r="D68" s="23" t="s">
        <v>210</v>
      </c>
      <c r="E68" s="21">
        <v>3</v>
      </c>
      <c r="F68" s="24" t="s">
        <v>362</v>
      </c>
      <c r="G68" s="28" t="s">
        <v>335</v>
      </c>
      <c r="H68" s="24" t="s">
        <v>324</v>
      </c>
      <c r="I68" s="25" t="s">
        <v>344</v>
      </c>
      <c r="J68" s="81"/>
      <c r="K68" s="28" t="s">
        <v>353</v>
      </c>
      <c r="L68" s="69" t="s">
        <v>353</v>
      </c>
      <c r="M68" s="74"/>
      <c r="N68" s="70"/>
      <c r="O68" s="28" t="s">
        <v>441</v>
      </c>
      <c r="P68" s="69" t="str">
        <f>'[1]Contract Monitors'!P68</f>
        <v>Allison Valitchka</v>
      </c>
      <c r="Q68" s="28" t="str">
        <f>'[1]Contract Monitors'!Q68</f>
        <v xml:space="preserve">Katrina Fritsch </v>
      </c>
      <c r="R68" s="69"/>
      <c r="S68" s="28"/>
      <c r="T68" s="69" t="s">
        <v>369</v>
      </c>
      <c r="U68" s="28" t="s">
        <v>455</v>
      </c>
      <c r="V68" s="70"/>
      <c r="W68" s="74"/>
      <c r="X68" s="70"/>
      <c r="Y68" s="160" t="s">
        <v>432</v>
      </c>
      <c r="Z68" s="70"/>
      <c r="AA68" s="76"/>
      <c r="AB68" s="113"/>
      <c r="AC68" s="125"/>
    </row>
    <row r="69" spans="1:30" s="32" customFormat="1" ht="12" x14ac:dyDescent="0.2">
      <c r="A69" s="126">
        <v>57</v>
      </c>
      <c r="B69" s="29" t="s">
        <v>211</v>
      </c>
      <c r="C69" s="26" t="s">
        <v>14</v>
      </c>
      <c r="D69" s="30" t="s">
        <v>302</v>
      </c>
      <c r="E69" s="26">
        <v>2</v>
      </c>
      <c r="F69" s="24" t="s">
        <v>363</v>
      </c>
      <c r="G69" s="28" t="s">
        <v>335</v>
      </c>
      <c r="H69" s="24" t="s">
        <v>326</v>
      </c>
      <c r="I69" s="76"/>
      <c r="J69" s="81"/>
      <c r="K69" s="28" t="s">
        <v>355</v>
      </c>
      <c r="L69" s="69" t="s">
        <v>355</v>
      </c>
      <c r="M69" s="74"/>
      <c r="N69" s="70"/>
      <c r="O69" s="28" t="s">
        <v>441</v>
      </c>
      <c r="P69" s="69" t="str">
        <f>'[1]Contract Monitors'!P69</f>
        <v>Allison Valitchka</v>
      </c>
      <c r="Q69" s="28"/>
      <c r="R69" s="69"/>
      <c r="S69" s="28"/>
      <c r="T69" s="70"/>
      <c r="U69" s="25" t="s">
        <v>453</v>
      </c>
      <c r="V69" s="70"/>
      <c r="W69" s="28" t="s">
        <v>394</v>
      </c>
      <c r="X69" s="70"/>
      <c r="Y69" s="160" t="s">
        <v>432</v>
      </c>
      <c r="Z69" s="70"/>
      <c r="AA69" s="76"/>
      <c r="AB69" s="113"/>
      <c r="AC69" s="125"/>
    </row>
    <row r="70" spans="1:30" s="32" customFormat="1" ht="12" x14ac:dyDescent="0.2">
      <c r="A70" s="124">
        <v>58</v>
      </c>
      <c r="B70" s="22" t="s">
        <v>212</v>
      </c>
      <c r="C70" s="21" t="s">
        <v>99</v>
      </c>
      <c r="D70" s="23" t="s">
        <v>213</v>
      </c>
      <c r="E70" s="21">
        <v>2</v>
      </c>
      <c r="F70" s="24" t="s">
        <v>365</v>
      </c>
      <c r="G70" s="28" t="s">
        <v>335</v>
      </c>
      <c r="H70" s="69" t="s">
        <v>325</v>
      </c>
      <c r="I70" s="76"/>
      <c r="J70" s="81"/>
      <c r="K70" s="28" t="s">
        <v>354</v>
      </c>
      <c r="L70" s="69" t="s">
        <v>354</v>
      </c>
      <c r="M70" s="74"/>
      <c r="N70" s="70"/>
      <c r="O70" s="28" t="s">
        <v>441</v>
      </c>
      <c r="P70" s="69" t="str">
        <f>'[1]Contract Monitors'!P70</f>
        <v>Allison Valitchka</v>
      </c>
      <c r="Q70" s="28" t="str">
        <f>'[1]Contract Monitors'!Q70</f>
        <v xml:space="preserve">Katrina Fritsch </v>
      </c>
      <c r="R70" s="69"/>
      <c r="S70" s="28"/>
      <c r="T70" s="69" t="s">
        <v>369</v>
      </c>
      <c r="U70" s="78" t="s">
        <v>454</v>
      </c>
      <c r="V70" s="70"/>
      <c r="W70" s="74"/>
      <c r="X70" s="70"/>
      <c r="Y70" s="160" t="s">
        <v>432</v>
      </c>
      <c r="Z70" s="70"/>
      <c r="AA70" s="76"/>
      <c r="AB70" s="113"/>
      <c r="AC70" s="125"/>
    </row>
    <row r="71" spans="1:30" s="32" customFormat="1" ht="12" x14ac:dyDescent="0.2">
      <c r="A71" s="124">
        <v>59</v>
      </c>
      <c r="B71" s="22" t="s">
        <v>214</v>
      </c>
      <c r="C71" s="21" t="s">
        <v>99</v>
      </c>
      <c r="D71" s="23" t="s">
        <v>300</v>
      </c>
      <c r="E71" s="21">
        <v>3</v>
      </c>
      <c r="F71" s="24" t="s">
        <v>365</v>
      </c>
      <c r="G71" s="28" t="s">
        <v>335</v>
      </c>
      <c r="H71" s="69" t="s">
        <v>325</v>
      </c>
      <c r="I71" s="76"/>
      <c r="J71" s="81"/>
      <c r="K71" s="28" t="s">
        <v>354</v>
      </c>
      <c r="L71" s="69" t="s">
        <v>354</v>
      </c>
      <c r="M71" s="74"/>
      <c r="N71" s="70"/>
      <c r="O71" s="28" t="s">
        <v>441</v>
      </c>
      <c r="P71" s="69" t="str">
        <f>'[1]Contract Monitors'!P71</f>
        <v>Allison Valitchka</v>
      </c>
      <c r="Q71" s="28" t="str">
        <f>'[1]Contract Monitors'!Q71</f>
        <v xml:space="preserve">Katrina Fritsch </v>
      </c>
      <c r="R71" s="69"/>
      <c r="S71" s="28"/>
      <c r="T71" s="69" t="s">
        <v>369</v>
      </c>
      <c r="U71" s="25" t="s">
        <v>453</v>
      </c>
      <c r="V71" s="70"/>
      <c r="W71" s="74"/>
      <c r="X71" s="69" t="s">
        <v>339</v>
      </c>
      <c r="Y71" s="160" t="s">
        <v>432</v>
      </c>
      <c r="Z71" s="70"/>
      <c r="AA71" s="76"/>
      <c r="AB71" s="113"/>
      <c r="AC71" s="125"/>
    </row>
    <row r="72" spans="1:30" s="32" customFormat="1" ht="24" x14ac:dyDescent="0.2">
      <c r="A72" s="124">
        <v>655522</v>
      </c>
      <c r="B72" s="22" t="s">
        <v>126</v>
      </c>
      <c r="C72" s="21" t="s">
        <v>118</v>
      </c>
      <c r="D72" s="23" t="s">
        <v>215</v>
      </c>
      <c r="E72" s="21">
        <v>3</v>
      </c>
      <c r="F72" s="24" t="s">
        <v>366</v>
      </c>
      <c r="G72" s="28" t="s">
        <v>335</v>
      </c>
      <c r="H72" s="69" t="s">
        <v>325</v>
      </c>
      <c r="I72" s="76"/>
      <c r="J72" s="81"/>
      <c r="K72" s="28" t="s">
        <v>357</v>
      </c>
      <c r="L72" s="69" t="s">
        <v>357</v>
      </c>
      <c r="M72" s="74"/>
      <c r="N72" s="70"/>
      <c r="O72" s="74"/>
      <c r="P72" s="70"/>
      <c r="Q72" s="74"/>
      <c r="R72" s="70"/>
      <c r="S72" s="74"/>
      <c r="T72" s="70"/>
      <c r="U72" s="28" t="s">
        <v>454</v>
      </c>
      <c r="V72" s="70"/>
      <c r="W72" s="74"/>
      <c r="X72" s="70"/>
      <c r="Y72" s="160" t="s">
        <v>432</v>
      </c>
      <c r="Z72" s="162" t="str">
        <f>$Y$4</f>
        <v>Natalie Easterday</v>
      </c>
      <c r="AA72" s="76"/>
      <c r="AB72" s="113"/>
      <c r="AC72" s="125"/>
    </row>
    <row r="73" spans="1:30" s="32" customFormat="1" ht="24" x14ac:dyDescent="0.2">
      <c r="A73" s="124">
        <v>55</v>
      </c>
      <c r="B73" s="22" t="s">
        <v>216</v>
      </c>
      <c r="C73" s="21" t="s">
        <v>104</v>
      </c>
      <c r="D73" s="23" t="s">
        <v>299</v>
      </c>
      <c r="E73" s="21">
        <v>3</v>
      </c>
      <c r="F73" s="69" t="s">
        <v>364</v>
      </c>
      <c r="G73" s="28" t="s">
        <v>335</v>
      </c>
      <c r="H73" s="24" t="s">
        <v>324</v>
      </c>
      <c r="I73" s="76"/>
      <c r="J73" s="81"/>
      <c r="K73" s="28" t="s">
        <v>356</v>
      </c>
      <c r="L73" s="69" t="s">
        <v>356</v>
      </c>
      <c r="M73" s="74"/>
      <c r="N73" s="70"/>
      <c r="O73" s="28" t="s">
        <v>441</v>
      </c>
      <c r="P73" s="69" t="str">
        <f>'[1]Contract Monitors'!P73</f>
        <v>Allison Valitchka</v>
      </c>
      <c r="Q73" s="28" t="str">
        <f>'[1]Contract Monitors'!Q73</f>
        <v xml:space="preserve">Katrina Fritsch </v>
      </c>
      <c r="R73" s="69"/>
      <c r="S73" s="28"/>
      <c r="T73" s="69" t="s">
        <v>369</v>
      </c>
      <c r="U73" s="28" t="s">
        <v>455</v>
      </c>
      <c r="V73" s="70"/>
      <c r="W73" s="28" t="s">
        <v>394</v>
      </c>
      <c r="X73" s="70"/>
      <c r="Y73" s="160" t="s">
        <v>432</v>
      </c>
      <c r="Z73" s="162" t="str">
        <f>$Y$4</f>
        <v>Natalie Easterday</v>
      </c>
      <c r="AA73" s="76"/>
      <c r="AB73" s="113"/>
      <c r="AC73" s="125"/>
    </row>
    <row r="74" spans="1:30" s="164" customFormat="1" ht="12.75" thickBot="1" x14ac:dyDescent="0.25">
      <c r="A74" s="165">
        <v>472928</v>
      </c>
      <c r="B74" s="166" t="s">
        <v>126</v>
      </c>
      <c r="C74" s="165" t="s">
        <v>118</v>
      </c>
      <c r="D74" s="167" t="s">
        <v>217</v>
      </c>
      <c r="E74" s="165">
        <v>1</v>
      </c>
      <c r="F74" s="168" t="s">
        <v>366</v>
      </c>
      <c r="G74" s="169" t="s">
        <v>335</v>
      </c>
      <c r="H74" s="169" t="s">
        <v>325</v>
      </c>
      <c r="I74" s="170" t="s">
        <v>18</v>
      </c>
      <c r="J74" s="171"/>
      <c r="K74" s="169" t="s">
        <v>357</v>
      </c>
      <c r="L74" s="169" t="s">
        <v>357</v>
      </c>
      <c r="M74" s="165"/>
      <c r="N74" s="165"/>
      <c r="O74" s="172"/>
      <c r="P74" s="165"/>
      <c r="Q74" s="165"/>
      <c r="R74" s="165"/>
      <c r="S74" s="165"/>
      <c r="T74" s="165"/>
      <c r="U74" s="165" t="s">
        <v>391</v>
      </c>
      <c r="V74" s="168" t="s">
        <v>371</v>
      </c>
      <c r="W74" s="165"/>
      <c r="X74" s="165"/>
      <c r="Y74" s="165" t="s">
        <v>18</v>
      </c>
      <c r="Z74" s="173" t="s">
        <v>375</v>
      </c>
      <c r="AA74" s="173" t="s">
        <v>375</v>
      </c>
      <c r="AB74" s="170" t="s">
        <v>18</v>
      </c>
      <c r="AC74" s="174"/>
      <c r="AD74" s="175"/>
    </row>
    <row r="75" spans="1:30" s="32" customFormat="1" ht="12" x14ac:dyDescent="0.2">
      <c r="A75" s="126">
        <v>60</v>
      </c>
      <c r="B75" s="29" t="s">
        <v>218</v>
      </c>
      <c r="C75" s="26" t="s">
        <v>14</v>
      </c>
      <c r="D75" s="30" t="s">
        <v>219</v>
      </c>
      <c r="E75" s="26">
        <v>2</v>
      </c>
      <c r="F75" s="24" t="s">
        <v>363</v>
      </c>
      <c r="G75" s="28" t="s">
        <v>335</v>
      </c>
      <c r="H75" s="24" t="s">
        <v>326</v>
      </c>
      <c r="I75" s="25" t="s">
        <v>344</v>
      </c>
      <c r="J75" s="81"/>
      <c r="K75" s="28" t="s">
        <v>355</v>
      </c>
      <c r="L75" s="69" t="s">
        <v>355</v>
      </c>
      <c r="M75" s="74"/>
      <c r="N75" s="70"/>
      <c r="O75" s="74"/>
      <c r="P75" s="70"/>
      <c r="Q75" s="74"/>
      <c r="R75" s="70"/>
      <c r="S75" s="74"/>
      <c r="T75" s="70"/>
      <c r="U75" s="25" t="s">
        <v>453</v>
      </c>
      <c r="V75" s="70"/>
      <c r="W75" s="74"/>
      <c r="X75" s="70"/>
      <c r="Y75" s="160" t="s">
        <v>432</v>
      </c>
      <c r="Z75" s="70"/>
      <c r="AA75" s="76"/>
      <c r="AB75" s="113"/>
      <c r="AC75" s="125"/>
    </row>
    <row r="76" spans="1:30" s="32" customFormat="1" ht="12" x14ac:dyDescent="0.2">
      <c r="A76" s="124">
        <v>61</v>
      </c>
      <c r="B76" s="22" t="s">
        <v>220</v>
      </c>
      <c r="C76" s="21" t="s">
        <v>104</v>
      </c>
      <c r="D76" s="23" t="s">
        <v>221</v>
      </c>
      <c r="E76" s="21">
        <v>2</v>
      </c>
      <c r="F76" s="69" t="s">
        <v>364</v>
      </c>
      <c r="G76" s="28" t="s">
        <v>335</v>
      </c>
      <c r="H76" s="24" t="s">
        <v>324</v>
      </c>
      <c r="I76" s="76"/>
      <c r="J76" s="81"/>
      <c r="K76" s="28" t="s">
        <v>356</v>
      </c>
      <c r="L76" s="69" t="s">
        <v>356</v>
      </c>
      <c r="M76" s="74"/>
      <c r="N76" s="70"/>
      <c r="O76" s="28" t="s">
        <v>441</v>
      </c>
      <c r="P76" s="69" t="str">
        <f>'[1]Contract Monitors'!P76</f>
        <v>Allison Valitchka</v>
      </c>
      <c r="Q76" s="28" t="str">
        <f>'[1]Contract Monitors'!Q76</f>
        <v xml:space="preserve">Katrina Fritsch </v>
      </c>
      <c r="R76" s="69"/>
      <c r="S76" s="28"/>
      <c r="T76" s="69" t="s">
        <v>369</v>
      </c>
      <c r="U76" s="25" t="s">
        <v>453</v>
      </c>
      <c r="V76" s="70"/>
      <c r="W76" s="74"/>
      <c r="X76" s="70"/>
      <c r="Y76" s="160" t="s">
        <v>432</v>
      </c>
      <c r="Z76" s="70"/>
      <c r="AA76" s="76"/>
      <c r="AB76" s="113"/>
      <c r="AC76" s="125"/>
    </row>
    <row r="77" spans="1:30" s="32" customFormat="1" ht="12" x14ac:dyDescent="0.2">
      <c r="A77" s="124">
        <v>62</v>
      </c>
      <c r="B77" s="22" t="s">
        <v>222</v>
      </c>
      <c r="C77" s="21" t="s">
        <v>96</v>
      </c>
      <c r="D77" s="23" t="s">
        <v>223</v>
      </c>
      <c r="E77" s="21">
        <v>2</v>
      </c>
      <c r="F77" s="24" t="s">
        <v>362</v>
      </c>
      <c r="G77" s="28" t="s">
        <v>335</v>
      </c>
      <c r="H77" s="24" t="s">
        <v>324</v>
      </c>
      <c r="I77" s="76"/>
      <c r="J77" s="81"/>
      <c r="K77" s="28" t="s">
        <v>353</v>
      </c>
      <c r="L77" s="69" t="s">
        <v>353</v>
      </c>
      <c r="M77" s="74"/>
      <c r="N77" s="70"/>
      <c r="O77" s="28" t="s">
        <v>441</v>
      </c>
      <c r="P77" s="69" t="str">
        <f>'[1]Contract Monitors'!P77</f>
        <v>Allison Valitchka</v>
      </c>
      <c r="Q77" s="28" t="str">
        <f>'[1]Contract Monitors'!Q77</f>
        <v xml:space="preserve">Katrina Fritsch </v>
      </c>
      <c r="R77" s="69"/>
      <c r="S77" s="28"/>
      <c r="T77" s="69"/>
      <c r="U77" s="78" t="s">
        <v>374</v>
      </c>
      <c r="V77" s="70"/>
      <c r="W77" s="74"/>
      <c r="X77" s="70"/>
      <c r="Y77" s="160" t="s">
        <v>432</v>
      </c>
      <c r="Z77" s="70"/>
      <c r="AA77" s="76"/>
      <c r="AB77" s="113"/>
      <c r="AC77" s="125"/>
    </row>
    <row r="78" spans="1:30" s="32" customFormat="1" ht="12" x14ac:dyDescent="0.2">
      <c r="A78" s="126">
        <v>63</v>
      </c>
      <c r="B78" s="29" t="s">
        <v>224</v>
      </c>
      <c r="C78" s="26" t="s">
        <v>14</v>
      </c>
      <c r="D78" s="30" t="s">
        <v>303</v>
      </c>
      <c r="E78" s="26">
        <v>2</v>
      </c>
      <c r="F78" s="24" t="s">
        <v>363</v>
      </c>
      <c r="G78" s="28" t="s">
        <v>335</v>
      </c>
      <c r="H78" s="24" t="s">
        <v>326</v>
      </c>
      <c r="I78" s="76"/>
      <c r="J78" s="81"/>
      <c r="K78" s="28" t="s">
        <v>355</v>
      </c>
      <c r="L78" s="69" t="s">
        <v>355</v>
      </c>
      <c r="M78" s="74"/>
      <c r="N78" s="70"/>
      <c r="O78" s="28" t="s">
        <v>441</v>
      </c>
      <c r="P78" s="69" t="str">
        <f>'[1]Contract Monitors'!P78</f>
        <v>Allison Valitchka</v>
      </c>
      <c r="Q78" s="28"/>
      <c r="R78" s="69"/>
      <c r="S78" s="28"/>
      <c r="T78" s="70"/>
      <c r="U78" s="78" t="s">
        <v>374</v>
      </c>
      <c r="V78" s="70"/>
      <c r="W78" s="74"/>
      <c r="X78" s="70"/>
      <c r="Y78" s="160" t="s">
        <v>432</v>
      </c>
      <c r="Z78" s="70"/>
      <c r="AA78" s="76"/>
      <c r="AB78" s="113"/>
      <c r="AC78" s="125"/>
    </row>
    <row r="79" spans="1:30" s="32" customFormat="1" ht="12" x14ac:dyDescent="0.2">
      <c r="A79" s="124">
        <v>64</v>
      </c>
      <c r="B79" s="22" t="s">
        <v>225</v>
      </c>
      <c r="C79" s="21" t="s">
        <v>118</v>
      </c>
      <c r="D79" s="23" t="s">
        <v>226</v>
      </c>
      <c r="E79" s="21">
        <v>2</v>
      </c>
      <c r="F79" s="24" t="s">
        <v>366</v>
      </c>
      <c r="G79" s="28" t="s">
        <v>335</v>
      </c>
      <c r="H79" s="69" t="s">
        <v>325</v>
      </c>
      <c r="I79" s="76"/>
      <c r="J79" s="81"/>
      <c r="K79" s="28" t="s">
        <v>357</v>
      </c>
      <c r="L79" s="69" t="s">
        <v>357</v>
      </c>
      <c r="M79" s="74"/>
      <c r="N79" s="70"/>
      <c r="O79" s="28" t="s">
        <v>441</v>
      </c>
      <c r="P79" s="69" t="str">
        <f>'[1]Contract Monitors'!P79</f>
        <v>Allison Valitchka</v>
      </c>
      <c r="Q79" s="28"/>
      <c r="R79" s="69"/>
      <c r="S79" s="28"/>
      <c r="T79" s="69" t="s">
        <v>369</v>
      </c>
      <c r="U79" s="25" t="s">
        <v>453</v>
      </c>
      <c r="V79" s="70"/>
      <c r="W79" s="74"/>
      <c r="X79" s="70"/>
      <c r="Y79" s="160" t="s">
        <v>432</v>
      </c>
      <c r="Z79" s="70"/>
      <c r="AA79" s="76"/>
      <c r="AB79" s="113"/>
      <c r="AC79" s="125"/>
    </row>
    <row r="80" spans="1:30" s="32" customFormat="1" ht="12" x14ac:dyDescent="0.2">
      <c r="A80" s="124">
        <v>65</v>
      </c>
      <c r="B80" s="22" t="s">
        <v>227</v>
      </c>
      <c r="C80" s="21" t="s">
        <v>104</v>
      </c>
      <c r="D80" s="23" t="s">
        <v>296</v>
      </c>
      <c r="E80" s="21">
        <v>2</v>
      </c>
      <c r="F80" s="69" t="s">
        <v>364</v>
      </c>
      <c r="G80" s="28" t="s">
        <v>335</v>
      </c>
      <c r="H80" s="24" t="s">
        <v>324</v>
      </c>
      <c r="I80" s="76"/>
      <c r="J80" s="81"/>
      <c r="K80" s="28" t="s">
        <v>356</v>
      </c>
      <c r="L80" s="69" t="s">
        <v>356</v>
      </c>
      <c r="M80" s="74"/>
      <c r="N80" s="70"/>
      <c r="O80" s="28" t="s">
        <v>441</v>
      </c>
      <c r="P80" s="69" t="str">
        <f>'[1]Contract Monitors'!P80</f>
        <v>Allison Valitchka</v>
      </c>
      <c r="Q80" s="28"/>
      <c r="R80" s="69"/>
      <c r="S80" s="28"/>
      <c r="T80" s="70"/>
      <c r="U80" s="25" t="s">
        <v>453</v>
      </c>
      <c r="V80" s="70"/>
      <c r="W80" s="28" t="s">
        <v>394</v>
      </c>
      <c r="X80" s="70"/>
      <c r="Y80" s="160" t="s">
        <v>432</v>
      </c>
      <c r="Z80" s="70"/>
      <c r="AA80" s="76"/>
      <c r="AB80" s="113"/>
      <c r="AC80" s="125"/>
    </row>
    <row r="81" spans="1:29" s="32" customFormat="1" ht="24" x14ac:dyDescent="0.2">
      <c r="A81" s="124">
        <v>45</v>
      </c>
      <c r="B81" s="22" t="s">
        <v>228</v>
      </c>
      <c r="C81" s="21" t="s">
        <v>118</v>
      </c>
      <c r="D81" s="23" t="s">
        <v>298</v>
      </c>
      <c r="E81" s="21">
        <v>3</v>
      </c>
      <c r="F81" s="24" t="s">
        <v>366</v>
      </c>
      <c r="G81" s="28" t="s">
        <v>335</v>
      </c>
      <c r="H81" s="69" t="s">
        <v>325</v>
      </c>
      <c r="I81" s="25" t="s">
        <v>344</v>
      </c>
      <c r="J81" s="82" t="s">
        <v>348</v>
      </c>
      <c r="K81" s="28" t="s">
        <v>357</v>
      </c>
      <c r="L81" s="69" t="s">
        <v>357</v>
      </c>
      <c r="M81" s="74"/>
      <c r="N81" s="70"/>
      <c r="O81" s="28" t="s">
        <v>441</v>
      </c>
      <c r="P81" s="69" t="str">
        <f>'[1]Contract Monitors'!P81</f>
        <v>Allison Valitchka</v>
      </c>
      <c r="Q81" s="28" t="str">
        <f>'[1]Contract Monitors'!Q81</f>
        <v xml:space="preserve">Katrina Fritsch </v>
      </c>
      <c r="R81" s="69"/>
      <c r="S81" s="28"/>
      <c r="T81" s="70"/>
      <c r="U81" s="28" t="s">
        <v>454</v>
      </c>
      <c r="V81" s="70"/>
      <c r="W81" s="74"/>
      <c r="X81" s="70"/>
      <c r="Y81" s="160" t="s">
        <v>432</v>
      </c>
      <c r="Z81" s="162" t="str">
        <f>$Y$4</f>
        <v>Natalie Easterday</v>
      </c>
      <c r="AA81" s="76"/>
      <c r="AB81" s="113"/>
      <c r="AC81" s="125"/>
    </row>
    <row r="82" spans="1:29" s="32" customFormat="1" ht="12" x14ac:dyDescent="0.2">
      <c r="A82" s="124">
        <v>472951</v>
      </c>
      <c r="B82" s="22" t="s">
        <v>161</v>
      </c>
      <c r="C82" s="21" t="s">
        <v>96</v>
      </c>
      <c r="D82" s="23" t="s">
        <v>229</v>
      </c>
      <c r="E82" s="21">
        <v>2</v>
      </c>
      <c r="F82" s="24" t="s">
        <v>362</v>
      </c>
      <c r="G82" s="28" t="s">
        <v>335</v>
      </c>
      <c r="H82" s="24" t="s">
        <v>324</v>
      </c>
      <c r="I82" s="25" t="s">
        <v>344</v>
      </c>
      <c r="J82" s="81"/>
      <c r="K82" s="28" t="s">
        <v>353</v>
      </c>
      <c r="L82" s="69" t="s">
        <v>353</v>
      </c>
      <c r="M82" s="74"/>
      <c r="N82" s="70"/>
      <c r="O82" s="74"/>
      <c r="P82" s="70"/>
      <c r="Q82" s="74"/>
      <c r="R82" s="70"/>
      <c r="S82" s="74"/>
      <c r="T82" s="70"/>
      <c r="U82" s="28" t="s">
        <v>454</v>
      </c>
      <c r="V82" s="70"/>
      <c r="W82" s="74"/>
      <c r="X82" s="70"/>
      <c r="Y82" s="160" t="s">
        <v>432</v>
      </c>
      <c r="Z82" s="70"/>
      <c r="AA82" s="76"/>
      <c r="AB82" s="113"/>
      <c r="AC82" s="125"/>
    </row>
    <row r="83" spans="1:29" s="32" customFormat="1" ht="24" x14ac:dyDescent="0.2">
      <c r="A83" s="124">
        <v>67</v>
      </c>
      <c r="B83" s="22" t="s">
        <v>230</v>
      </c>
      <c r="C83" s="21" t="s">
        <v>118</v>
      </c>
      <c r="D83" s="23" t="s">
        <v>231</v>
      </c>
      <c r="E83" s="21">
        <v>2</v>
      </c>
      <c r="F83" s="24" t="s">
        <v>366</v>
      </c>
      <c r="G83" s="28" t="s">
        <v>335</v>
      </c>
      <c r="H83" s="69" t="s">
        <v>325</v>
      </c>
      <c r="I83" s="25" t="s">
        <v>344</v>
      </c>
      <c r="J83" s="81"/>
      <c r="K83" s="28" t="s">
        <v>357</v>
      </c>
      <c r="L83" s="69" t="s">
        <v>357</v>
      </c>
      <c r="M83" s="74"/>
      <c r="N83" s="70"/>
      <c r="O83" s="28" t="s">
        <v>441</v>
      </c>
      <c r="P83" s="69" t="str">
        <f>'[1]Contract Monitors'!P83</f>
        <v>Allison Valitchka</v>
      </c>
      <c r="Q83" s="28" t="str">
        <f>'[1]Contract Monitors'!Q83</f>
        <v xml:space="preserve">Katrina Fritsch </v>
      </c>
      <c r="R83" s="69"/>
      <c r="S83" s="28"/>
      <c r="T83" s="69" t="s">
        <v>369</v>
      </c>
      <c r="U83" s="28" t="s">
        <v>455</v>
      </c>
      <c r="V83" s="70"/>
      <c r="W83" s="74"/>
      <c r="X83" s="70"/>
      <c r="Y83" s="160" t="s">
        <v>432</v>
      </c>
      <c r="Z83" s="162" t="str">
        <f>$Y$4</f>
        <v>Natalie Easterday</v>
      </c>
      <c r="AA83" s="25" t="s">
        <v>321</v>
      </c>
      <c r="AB83" s="113"/>
      <c r="AC83" s="125"/>
    </row>
    <row r="84" spans="1:29" s="32" customFormat="1" ht="12" x14ac:dyDescent="0.2">
      <c r="A84" s="124">
        <v>68</v>
      </c>
      <c r="B84" s="22" t="s">
        <v>232</v>
      </c>
      <c r="C84" s="21" t="s">
        <v>99</v>
      </c>
      <c r="D84" s="23" t="s">
        <v>297</v>
      </c>
      <c r="E84" s="21">
        <v>2</v>
      </c>
      <c r="F84" s="24" t="s">
        <v>365</v>
      </c>
      <c r="G84" s="28" t="s">
        <v>335</v>
      </c>
      <c r="H84" s="69" t="s">
        <v>325</v>
      </c>
      <c r="I84" s="76"/>
      <c r="J84" s="81"/>
      <c r="K84" s="28" t="s">
        <v>354</v>
      </c>
      <c r="L84" s="69" t="s">
        <v>354</v>
      </c>
      <c r="M84" s="74"/>
      <c r="N84" s="70"/>
      <c r="O84" s="28" t="s">
        <v>441</v>
      </c>
      <c r="P84" s="69" t="str">
        <f>'[1]Contract Monitors'!P84</f>
        <v>Allison Valitchka</v>
      </c>
      <c r="Q84" s="28" t="str">
        <f>'[1]Contract Monitors'!Q84</f>
        <v xml:space="preserve">Katrina Fritsch </v>
      </c>
      <c r="R84" s="69"/>
      <c r="S84" s="28"/>
      <c r="T84" s="69" t="s">
        <v>369</v>
      </c>
      <c r="U84" s="78" t="s">
        <v>374</v>
      </c>
      <c r="V84" s="70"/>
      <c r="W84" s="28" t="s">
        <v>395</v>
      </c>
      <c r="X84" s="70"/>
      <c r="Y84" s="160" t="s">
        <v>432</v>
      </c>
      <c r="Z84" s="70"/>
      <c r="AA84" s="76"/>
      <c r="AB84" s="113"/>
      <c r="AC84" s="125"/>
    </row>
    <row r="85" spans="1:29" s="32" customFormat="1" ht="12" x14ac:dyDescent="0.2">
      <c r="A85" s="124">
        <v>69</v>
      </c>
      <c r="B85" s="22" t="s">
        <v>233</v>
      </c>
      <c r="C85" s="21" t="s">
        <v>99</v>
      </c>
      <c r="D85" s="23" t="s">
        <v>234</v>
      </c>
      <c r="E85" s="21">
        <v>3</v>
      </c>
      <c r="F85" s="24" t="s">
        <v>365</v>
      </c>
      <c r="G85" s="28" t="s">
        <v>335</v>
      </c>
      <c r="H85" s="69" t="s">
        <v>325</v>
      </c>
      <c r="I85" s="25"/>
      <c r="J85" s="81"/>
      <c r="K85" s="28" t="s">
        <v>354</v>
      </c>
      <c r="L85" s="69" t="s">
        <v>354</v>
      </c>
      <c r="M85" s="74"/>
      <c r="N85" s="70"/>
      <c r="O85" s="28"/>
      <c r="P85" s="70"/>
      <c r="Q85" s="74"/>
      <c r="R85" s="70"/>
      <c r="S85" s="74"/>
      <c r="T85" s="70"/>
      <c r="U85" s="25" t="s">
        <v>453</v>
      </c>
      <c r="V85" s="70"/>
      <c r="W85" s="28"/>
      <c r="X85" s="70"/>
      <c r="Y85" s="160" t="s">
        <v>432</v>
      </c>
      <c r="Z85" s="70"/>
      <c r="AA85" s="76"/>
      <c r="AB85" s="113"/>
      <c r="AC85" s="125"/>
    </row>
    <row r="86" spans="1:29" s="32" customFormat="1" ht="24" x14ac:dyDescent="0.2">
      <c r="A86" s="124">
        <v>472969</v>
      </c>
      <c r="B86" s="22" t="s">
        <v>126</v>
      </c>
      <c r="C86" s="21" t="s">
        <v>118</v>
      </c>
      <c r="D86" s="23" t="s">
        <v>235</v>
      </c>
      <c r="E86" s="21">
        <v>3</v>
      </c>
      <c r="F86" s="24" t="s">
        <v>366</v>
      </c>
      <c r="G86" s="28" t="s">
        <v>335</v>
      </c>
      <c r="H86" s="69" t="s">
        <v>325</v>
      </c>
      <c r="I86" s="76"/>
      <c r="J86" s="81"/>
      <c r="K86" s="28" t="s">
        <v>357</v>
      </c>
      <c r="L86" s="69" t="s">
        <v>357</v>
      </c>
      <c r="M86" s="74"/>
      <c r="N86" s="70"/>
      <c r="O86" s="74"/>
      <c r="P86" s="70"/>
      <c r="Q86" s="74"/>
      <c r="R86" s="70"/>
      <c r="S86" s="74"/>
      <c r="T86" s="70"/>
      <c r="U86" s="28" t="s">
        <v>454</v>
      </c>
      <c r="V86" s="70"/>
      <c r="W86" s="74"/>
      <c r="X86" s="70"/>
      <c r="Y86" s="160" t="s">
        <v>432</v>
      </c>
      <c r="Z86" s="162" t="str">
        <f>$Y$4</f>
        <v>Natalie Easterday</v>
      </c>
      <c r="AA86" s="76"/>
      <c r="AB86" s="113"/>
      <c r="AC86" s="125"/>
    </row>
    <row r="87" spans="1:29" s="32" customFormat="1" ht="24" x14ac:dyDescent="0.2">
      <c r="A87" s="124">
        <v>256545</v>
      </c>
      <c r="B87" s="22" t="s">
        <v>126</v>
      </c>
      <c r="C87" s="21" t="s">
        <v>118</v>
      </c>
      <c r="D87" s="23" t="s">
        <v>236</v>
      </c>
      <c r="E87" s="21">
        <v>3</v>
      </c>
      <c r="F87" s="24" t="s">
        <v>366</v>
      </c>
      <c r="G87" s="28" t="s">
        <v>335</v>
      </c>
      <c r="H87" s="69" t="s">
        <v>325</v>
      </c>
      <c r="I87" s="76"/>
      <c r="J87" s="81"/>
      <c r="K87" s="28" t="s">
        <v>357</v>
      </c>
      <c r="L87" s="69" t="s">
        <v>357</v>
      </c>
      <c r="M87" s="74"/>
      <c r="N87" s="70"/>
      <c r="O87" s="28" t="s">
        <v>441</v>
      </c>
      <c r="P87" s="69" t="str">
        <f>'[1]Contract Monitors'!P87</f>
        <v>Allison Valitchka</v>
      </c>
      <c r="Q87" s="28" t="str">
        <f>'[1]Contract Monitors'!Q87</f>
        <v xml:space="preserve">Katrina Fritsch </v>
      </c>
      <c r="R87" s="69"/>
      <c r="S87" s="28" t="str">
        <f>'[1]Contract Monitors'!S87</f>
        <v>Kaila Baer</v>
      </c>
      <c r="T87" s="69" t="s">
        <v>369</v>
      </c>
      <c r="U87" s="78" t="s">
        <v>374</v>
      </c>
      <c r="V87" s="70"/>
      <c r="W87" s="74"/>
      <c r="X87" s="70"/>
      <c r="Y87" s="160" t="s">
        <v>432</v>
      </c>
      <c r="Z87" s="162" t="str">
        <f>$Y$4</f>
        <v>Natalie Easterday</v>
      </c>
      <c r="AA87" s="76"/>
      <c r="AB87" s="113"/>
      <c r="AC87" s="125"/>
    </row>
    <row r="88" spans="1:29" s="32" customFormat="1" ht="12" x14ac:dyDescent="0.2">
      <c r="A88" s="124">
        <v>70</v>
      </c>
      <c r="B88" s="22" t="s">
        <v>184</v>
      </c>
      <c r="C88" s="21" t="s">
        <v>99</v>
      </c>
      <c r="D88" s="23" t="s">
        <v>237</v>
      </c>
      <c r="E88" s="21">
        <v>3</v>
      </c>
      <c r="F88" s="24" t="s">
        <v>365</v>
      </c>
      <c r="G88" s="28" t="s">
        <v>335</v>
      </c>
      <c r="H88" s="69" t="s">
        <v>325</v>
      </c>
      <c r="I88" s="76"/>
      <c r="J88" s="82" t="s">
        <v>348</v>
      </c>
      <c r="K88" s="28" t="s">
        <v>354</v>
      </c>
      <c r="L88" s="69" t="s">
        <v>354</v>
      </c>
      <c r="M88" s="74"/>
      <c r="N88" s="70"/>
      <c r="O88" s="28" t="s">
        <v>441</v>
      </c>
      <c r="P88" s="69" t="str">
        <f>'[1]Contract Monitors'!P88</f>
        <v>Allison Valitchka</v>
      </c>
      <c r="Q88" s="28" t="str">
        <f>'[1]Contract Monitors'!Q88</f>
        <v xml:space="preserve">Katrina Fritsch </v>
      </c>
      <c r="R88" s="69"/>
      <c r="S88" s="28"/>
      <c r="T88" s="69" t="s">
        <v>369</v>
      </c>
      <c r="U88" s="78" t="s">
        <v>372</v>
      </c>
      <c r="V88" s="70"/>
      <c r="W88" s="74"/>
      <c r="X88" s="70"/>
      <c r="Y88" s="160" t="s">
        <v>432</v>
      </c>
      <c r="Z88" s="70"/>
      <c r="AA88" s="25" t="s">
        <v>321</v>
      </c>
      <c r="AB88" s="113"/>
      <c r="AC88" s="125"/>
    </row>
    <row r="89" spans="1:29" s="32" customFormat="1" ht="12" x14ac:dyDescent="0.2">
      <c r="A89" s="126">
        <v>71</v>
      </c>
      <c r="B89" s="29" t="s">
        <v>238</v>
      </c>
      <c r="C89" s="26" t="s">
        <v>14</v>
      </c>
      <c r="D89" s="30" t="s">
        <v>239</v>
      </c>
      <c r="E89" s="26">
        <v>3</v>
      </c>
      <c r="F89" s="24" t="s">
        <v>363</v>
      </c>
      <c r="G89" s="28" t="s">
        <v>335</v>
      </c>
      <c r="H89" s="24" t="s">
        <v>326</v>
      </c>
      <c r="I89" s="25" t="s">
        <v>344</v>
      </c>
      <c r="J89" s="81"/>
      <c r="K89" s="28" t="s">
        <v>355</v>
      </c>
      <c r="L89" s="69" t="s">
        <v>355</v>
      </c>
      <c r="M89" s="74"/>
      <c r="N89" s="70"/>
      <c r="O89" s="28" t="s">
        <v>441</v>
      </c>
      <c r="P89" s="69" t="str">
        <f>'[1]Contract Monitors'!P89</f>
        <v>Allison Valitchka</v>
      </c>
      <c r="Q89" s="28" t="str">
        <f>'[1]Contract Monitors'!Q89</f>
        <v xml:space="preserve">Katrina Fritsch </v>
      </c>
      <c r="R89" s="69"/>
      <c r="S89" s="28"/>
      <c r="T89" s="69" t="s">
        <v>369</v>
      </c>
      <c r="U89" s="28" t="s">
        <v>457</v>
      </c>
      <c r="V89" s="70"/>
      <c r="W89" s="74"/>
      <c r="X89" s="69" t="s">
        <v>339</v>
      </c>
      <c r="Y89" s="160" t="s">
        <v>432</v>
      </c>
      <c r="Z89" s="70"/>
      <c r="AA89" s="76"/>
      <c r="AB89" s="113"/>
      <c r="AC89" s="125"/>
    </row>
    <row r="90" spans="1:29" s="27" customFormat="1" ht="12" x14ac:dyDescent="0.2">
      <c r="A90" s="128"/>
      <c r="B90" s="29"/>
      <c r="C90" s="29"/>
      <c r="D90" s="30"/>
      <c r="E90" s="30"/>
      <c r="F90" s="33"/>
      <c r="G90" s="157"/>
      <c r="H90" s="68"/>
      <c r="I90" s="76"/>
      <c r="J90" s="34"/>
      <c r="K90" s="76"/>
      <c r="L90" s="68"/>
      <c r="M90" s="75"/>
      <c r="N90" s="34"/>
      <c r="O90" s="76"/>
      <c r="P90" s="68"/>
      <c r="Q90" s="76"/>
      <c r="R90" s="68"/>
      <c r="S90" s="76"/>
      <c r="T90" s="70"/>
      <c r="U90" s="76"/>
      <c r="V90" s="68"/>
      <c r="W90" s="76"/>
      <c r="X90" s="68"/>
      <c r="Y90" s="160" t="s">
        <v>432</v>
      </c>
      <c r="Z90" s="34"/>
      <c r="AA90" s="75"/>
      <c r="AB90" s="34"/>
      <c r="AC90" s="129"/>
    </row>
    <row r="91" spans="1:29" s="27" customFormat="1" ht="12" x14ac:dyDescent="0.2">
      <c r="A91" s="130"/>
      <c r="B91" s="22"/>
      <c r="C91" s="22"/>
      <c r="D91" s="23"/>
      <c r="E91" s="23"/>
      <c r="F91" s="70"/>
      <c r="G91" s="158"/>
      <c r="H91" s="68"/>
      <c r="I91" s="76"/>
      <c r="J91" s="34"/>
      <c r="K91" s="76"/>
      <c r="L91" s="68"/>
      <c r="M91" s="75"/>
      <c r="N91" s="34"/>
      <c r="O91" s="76"/>
      <c r="P91" s="68"/>
      <c r="Q91" s="76"/>
      <c r="R91" s="68"/>
      <c r="S91" s="76"/>
      <c r="T91" s="70"/>
      <c r="U91" s="76"/>
      <c r="V91" s="68"/>
      <c r="W91" s="76"/>
      <c r="X91" s="68"/>
      <c r="Y91" s="160" t="s">
        <v>432</v>
      </c>
      <c r="Z91" s="34"/>
      <c r="AA91" s="75"/>
      <c r="AB91" s="34"/>
      <c r="AC91" s="129"/>
    </row>
    <row r="92" spans="1:29" s="27" customFormat="1" ht="12" x14ac:dyDescent="0.2">
      <c r="A92" s="128"/>
      <c r="B92" s="29"/>
      <c r="C92" s="29"/>
      <c r="D92" s="30"/>
      <c r="E92" s="30"/>
      <c r="F92" s="35"/>
      <c r="G92" s="157"/>
      <c r="H92" s="68"/>
      <c r="I92" s="76"/>
      <c r="J92" s="34"/>
      <c r="K92" s="76"/>
      <c r="L92" s="68"/>
      <c r="M92" s="75"/>
      <c r="N92" s="34"/>
      <c r="O92" s="76"/>
      <c r="P92" s="68"/>
      <c r="Q92" s="76"/>
      <c r="R92" s="68"/>
      <c r="S92" s="76"/>
      <c r="T92" s="70"/>
      <c r="U92" s="76"/>
      <c r="V92" s="68"/>
      <c r="W92" s="76"/>
      <c r="X92" s="68"/>
      <c r="Y92" s="160" t="s">
        <v>432</v>
      </c>
      <c r="Z92" s="34"/>
      <c r="AA92" s="75"/>
      <c r="AB92" s="34"/>
      <c r="AC92" s="129"/>
    </row>
    <row r="93" spans="1:29" s="27" customFormat="1" ht="12" x14ac:dyDescent="0.2">
      <c r="A93" s="130"/>
      <c r="B93" s="22"/>
      <c r="C93" s="22"/>
      <c r="D93" s="23"/>
      <c r="E93" s="23"/>
      <c r="F93" s="70"/>
      <c r="G93" s="158"/>
      <c r="H93" s="68"/>
      <c r="I93" s="76"/>
      <c r="J93" s="34"/>
      <c r="K93" s="76"/>
      <c r="L93" s="68"/>
      <c r="M93" s="75"/>
      <c r="N93" s="34"/>
      <c r="O93" s="76"/>
      <c r="P93" s="68"/>
      <c r="Q93" s="76"/>
      <c r="R93" s="68"/>
      <c r="S93" s="76"/>
      <c r="T93" s="70"/>
      <c r="U93" s="76"/>
      <c r="V93" s="68"/>
      <c r="W93" s="76"/>
      <c r="X93" s="68"/>
      <c r="Y93" s="160" t="s">
        <v>432</v>
      </c>
      <c r="Z93" s="34"/>
      <c r="AA93" s="75"/>
      <c r="AB93" s="34"/>
      <c r="AC93" s="129"/>
    </row>
    <row r="94" spans="1:29" s="27" customFormat="1" ht="12" x14ac:dyDescent="0.2">
      <c r="A94" s="130">
        <v>10100100</v>
      </c>
      <c r="B94" s="22" t="s">
        <v>240</v>
      </c>
      <c r="C94" s="21" t="s">
        <v>14</v>
      </c>
      <c r="D94" s="23" t="s">
        <v>241</v>
      </c>
      <c r="E94" s="23"/>
      <c r="F94" s="24" t="s">
        <v>367</v>
      </c>
      <c r="G94" s="28" t="s">
        <v>335</v>
      </c>
      <c r="H94" s="68"/>
      <c r="I94" s="76"/>
      <c r="J94" s="68"/>
      <c r="K94" s="28" t="s">
        <v>355</v>
      </c>
      <c r="L94" s="69" t="s">
        <v>355</v>
      </c>
      <c r="M94" s="74"/>
      <c r="N94" s="70"/>
      <c r="O94" s="74"/>
      <c r="P94" s="70"/>
      <c r="Q94" s="74"/>
      <c r="R94" s="70"/>
      <c r="S94" s="74"/>
      <c r="T94" s="70"/>
      <c r="U94" s="78" t="s">
        <v>372</v>
      </c>
      <c r="V94" s="69" t="s">
        <v>372</v>
      </c>
      <c r="W94" s="76"/>
      <c r="X94" s="68"/>
      <c r="Y94" s="160" t="s">
        <v>432</v>
      </c>
      <c r="Z94" s="70"/>
      <c r="AA94" s="25" t="s">
        <v>321</v>
      </c>
      <c r="AB94" s="68"/>
      <c r="AC94" s="125"/>
    </row>
    <row r="95" spans="1:29" s="27" customFormat="1" ht="12" x14ac:dyDescent="0.2">
      <c r="A95" s="130">
        <v>10100700</v>
      </c>
      <c r="B95" s="22" t="s">
        <v>240</v>
      </c>
      <c r="C95" s="21" t="s">
        <v>14</v>
      </c>
      <c r="D95" s="23" t="s">
        <v>242</v>
      </c>
      <c r="E95" s="23"/>
      <c r="F95" s="24" t="s">
        <v>367</v>
      </c>
      <c r="G95" s="28" t="s">
        <v>335</v>
      </c>
      <c r="H95" s="68"/>
      <c r="I95" s="76"/>
      <c r="J95" s="81"/>
      <c r="K95" s="28" t="s">
        <v>355</v>
      </c>
      <c r="L95" s="69" t="s">
        <v>355</v>
      </c>
      <c r="M95" s="74"/>
      <c r="N95" s="70"/>
      <c r="O95" s="25"/>
      <c r="P95" s="24"/>
      <c r="Q95" s="25"/>
      <c r="R95" s="24"/>
      <c r="S95" s="25"/>
      <c r="T95" s="70"/>
      <c r="U95" s="78" t="s">
        <v>458</v>
      </c>
      <c r="V95" s="69" t="s">
        <v>372</v>
      </c>
      <c r="W95" s="76"/>
      <c r="X95" s="68"/>
      <c r="Y95" s="160" t="s">
        <v>432</v>
      </c>
      <c r="Z95" s="70"/>
      <c r="AA95" s="25" t="s">
        <v>321</v>
      </c>
      <c r="AB95" s="68"/>
      <c r="AC95" s="125"/>
    </row>
    <row r="96" spans="1:29" s="27" customFormat="1" ht="39" customHeight="1" x14ac:dyDescent="0.2">
      <c r="A96" s="128">
        <v>10100200</v>
      </c>
      <c r="B96" s="29" t="s">
        <v>240</v>
      </c>
      <c r="C96" s="26" t="s">
        <v>104</v>
      </c>
      <c r="D96" s="30" t="s">
        <v>243</v>
      </c>
      <c r="E96" s="30"/>
      <c r="F96" s="24" t="s">
        <v>367</v>
      </c>
      <c r="G96" s="28" t="s">
        <v>335</v>
      </c>
      <c r="H96" s="68"/>
      <c r="I96" s="76"/>
      <c r="J96" s="81"/>
      <c r="K96" s="28" t="s">
        <v>356</v>
      </c>
      <c r="L96" s="69" t="s">
        <v>356</v>
      </c>
      <c r="M96" s="74"/>
      <c r="N96" s="70"/>
      <c r="O96" s="74"/>
      <c r="P96" s="70"/>
      <c r="Q96" s="74"/>
      <c r="R96" s="70"/>
      <c r="S96" s="74"/>
      <c r="T96" s="112" t="s">
        <v>370</v>
      </c>
      <c r="U96" s="78" t="s">
        <v>372</v>
      </c>
      <c r="V96" s="69" t="s">
        <v>372</v>
      </c>
      <c r="W96" s="76"/>
      <c r="X96" s="68"/>
      <c r="Y96" s="160" t="s">
        <v>432</v>
      </c>
      <c r="Z96" s="70"/>
      <c r="AA96" s="25" t="s">
        <v>321</v>
      </c>
      <c r="AB96" s="68"/>
      <c r="AC96" s="125"/>
    </row>
    <row r="97" spans="1:29" s="27" customFormat="1" ht="12" x14ac:dyDescent="0.2">
      <c r="A97" s="130">
        <v>10100300</v>
      </c>
      <c r="B97" s="22" t="s">
        <v>240</v>
      </c>
      <c r="C97" s="21" t="s">
        <v>14</v>
      </c>
      <c r="D97" s="23" t="s">
        <v>244</v>
      </c>
      <c r="E97" s="23"/>
      <c r="F97" s="24" t="s">
        <v>367</v>
      </c>
      <c r="G97" s="28" t="s">
        <v>335</v>
      </c>
      <c r="H97" s="68"/>
      <c r="I97" s="76"/>
      <c r="J97" s="81"/>
      <c r="K97" s="28" t="s">
        <v>355</v>
      </c>
      <c r="L97" s="69" t="s">
        <v>355</v>
      </c>
      <c r="M97" s="74"/>
      <c r="N97" s="70"/>
      <c r="O97" s="74"/>
      <c r="P97" s="70"/>
      <c r="Q97" s="74"/>
      <c r="R97" s="70"/>
      <c r="S97" s="74"/>
      <c r="T97" s="70"/>
      <c r="U97" s="78" t="s">
        <v>372</v>
      </c>
      <c r="V97" s="69" t="s">
        <v>372</v>
      </c>
      <c r="W97" s="76"/>
      <c r="X97" s="68"/>
      <c r="Y97" s="160" t="s">
        <v>432</v>
      </c>
      <c r="Z97" s="70"/>
      <c r="AA97" s="25" t="s">
        <v>321</v>
      </c>
      <c r="AB97" s="68"/>
      <c r="AC97" s="125"/>
    </row>
    <row r="98" spans="1:29" s="27" customFormat="1" ht="12" x14ac:dyDescent="0.2">
      <c r="A98" s="130">
        <v>10100400</v>
      </c>
      <c r="B98" s="22" t="s">
        <v>240</v>
      </c>
      <c r="C98" s="21" t="s">
        <v>14</v>
      </c>
      <c r="D98" s="23" t="s">
        <v>245</v>
      </c>
      <c r="E98" s="23"/>
      <c r="F98" s="24" t="s">
        <v>367</v>
      </c>
      <c r="G98" s="28" t="s">
        <v>335</v>
      </c>
      <c r="H98" s="68"/>
      <c r="I98" s="76"/>
      <c r="J98" s="81"/>
      <c r="K98" s="28" t="s">
        <v>355</v>
      </c>
      <c r="L98" s="69" t="s">
        <v>355</v>
      </c>
      <c r="M98" s="74"/>
      <c r="N98" s="70"/>
      <c r="O98" s="74"/>
      <c r="P98" s="70"/>
      <c r="Q98" s="74"/>
      <c r="R98" s="70"/>
      <c r="S98" s="74"/>
      <c r="T98" s="70"/>
      <c r="U98" s="78" t="s">
        <v>372</v>
      </c>
      <c r="V98" s="69" t="s">
        <v>372</v>
      </c>
      <c r="W98" s="76"/>
      <c r="X98" s="68"/>
      <c r="Y98" s="160" t="s">
        <v>432</v>
      </c>
      <c r="Z98" s="70"/>
      <c r="AA98" s="25" t="s">
        <v>321</v>
      </c>
      <c r="AB98" s="68"/>
      <c r="AC98" s="125"/>
    </row>
    <row r="99" spans="1:29" s="27" customFormat="1" ht="48" x14ac:dyDescent="0.2">
      <c r="A99" s="128">
        <v>10100500</v>
      </c>
      <c r="B99" s="29" t="s">
        <v>240</v>
      </c>
      <c r="C99" s="26" t="s">
        <v>99</v>
      </c>
      <c r="D99" s="30" t="s">
        <v>246</v>
      </c>
      <c r="E99" s="30"/>
      <c r="F99" s="24" t="s">
        <v>367</v>
      </c>
      <c r="G99" s="28" t="s">
        <v>335</v>
      </c>
      <c r="H99" s="68"/>
      <c r="I99" s="76"/>
      <c r="J99" s="81"/>
      <c r="K99" s="28" t="s">
        <v>354</v>
      </c>
      <c r="L99" s="69" t="s">
        <v>354</v>
      </c>
      <c r="M99" s="74"/>
      <c r="N99" s="70"/>
      <c r="O99" s="28" t="str">
        <f>'[1]Contract Monitors'!O99</f>
        <v>Lana Schocko (Tribal Nations Office);
Seung Heon (Sean) Rhee (WIC GS)</v>
      </c>
      <c r="P99" s="69" t="str">
        <f>'[1]Contract Monitors'!P99</f>
        <v>Lana Schocko (Tribal Nations Office);
Seung Heon (Sean) Rhee (WIC GS)</v>
      </c>
      <c r="Q99" s="28"/>
      <c r="R99" s="24"/>
      <c r="S99" s="25"/>
      <c r="T99" s="70"/>
      <c r="U99" s="78" t="s">
        <v>372</v>
      </c>
      <c r="V99" s="69" t="s">
        <v>372</v>
      </c>
      <c r="W99" s="28" t="s">
        <v>394</v>
      </c>
      <c r="X99" s="24"/>
      <c r="Y99" s="160" t="s">
        <v>432</v>
      </c>
      <c r="Z99" s="70"/>
      <c r="AA99" s="25" t="s">
        <v>321</v>
      </c>
      <c r="AB99" s="68"/>
      <c r="AC99" s="125"/>
    </row>
    <row r="100" spans="1:29" s="27" customFormat="1" ht="48" x14ac:dyDescent="0.2">
      <c r="A100" s="128">
        <v>10100600</v>
      </c>
      <c r="B100" s="29" t="s">
        <v>240</v>
      </c>
      <c r="C100" s="26" t="s">
        <v>99</v>
      </c>
      <c r="D100" s="30" t="s">
        <v>247</v>
      </c>
      <c r="E100" s="30"/>
      <c r="F100" s="24" t="s">
        <v>367</v>
      </c>
      <c r="G100" s="28" t="s">
        <v>335</v>
      </c>
      <c r="H100" s="68"/>
      <c r="I100" s="76"/>
      <c r="J100" s="81"/>
      <c r="K100" s="28" t="s">
        <v>354</v>
      </c>
      <c r="L100" s="69" t="s">
        <v>354</v>
      </c>
      <c r="M100" s="74"/>
      <c r="N100" s="70"/>
      <c r="O100" s="28" t="str">
        <f>'[1]Contract Monitors'!O100</f>
        <v>Lana Schocko (Tribal Nations Office);
Seung Heon (Sean) Rhee (WIC GS)</v>
      </c>
      <c r="P100" s="69" t="str">
        <f>'[1]Contract Monitors'!P100</f>
        <v>Lana Schocko (Tribal Nations Office);
Seung Heon (Sean) Rhee (WIC GS)</v>
      </c>
      <c r="Q100" s="28" t="str">
        <f>'[1]Contract Monitors'!Q100</f>
        <v>Lana Schocko (Tribal Nations Office);
Seung Heon (Sean) Rhee (WIC GS)</v>
      </c>
      <c r="R100" s="24"/>
      <c r="S100" s="25"/>
      <c r="T100" s="70"/>
      <c r="U100" s="78" t="s">
        <v>372</v>
      </c>
      <c r="V100" s="69" t="s">
        <v>372</v>
      </c>
      <c r="W100" s="76"/>
      <c r="X100" s="68"/>
      <c r="Y100" s="160" t="s">
        <v>432</v>
      </c>
      <c r="Z100" s="70"/>
      <c r="AA100" s="25" t="s">
        <v>321</v>
      </c>
      <c r="AB100" s="68"/>
      <c r="AC100" s="125"/>
    </row>
    <row r="101" spans="1:29" s="27" customFormat="1" ht="12" x14ac:dyDescent="0.2">
      <c r="A101" s="130">
        <v>10100800</v>
      </c>
      <c r="B101" s="22" t="s">
        <v>240</v>
      </c>
      <c r="C101" s="21" t="s">
        <v>14</v>
      </c>
      <c r="D101" s="23" t="s">
        <v>248</v>
      </c>
      <c r="E101" s="23"/>
      <c r="F101" s="24" t="s">
        <v>367</v>
      </c>
      <c r="G101" s="28" t="s">
        <v>335</v>
      </c>
      <c r="H101" s="68"/>
      <c r="I101" s="76"/>
      <c r="J101" s="81"/>
      <c r="K101" s="28" t="s">
        <v>355</v>
      </c>
      <c r="L101" s="69" t="s">
        <v>355</v>
      </c>
      <c r="M101" s="74"/>
      <c r="N101" s="70"/>
      <c r="O101" s="74"/>
      <c r="P101" s="70"/>
      <c r="Q101" s="74"/>
      <c r="R101" s="70"/>
      <c r="S101" s="74"/>
      <c r="T101" s="70"/>
      <c r="U101" s="78" t="s">
        <v>372</v>
      </c>
      <c r="V101" s="69" t="s">
        <v>372</v>
      </c>
      <c r="W101" s="76"/>
      <c r="X101" s="68"/>
      <c r="Y101" s="160" t="s">
        <v>432</v>
      </c>
      <c r="Z101" s="70"/>
      <c r="AA101" s="25" t="s">
        <v>321</v>
      </c>
      <c r="AB101" s="68"/>
      <c r="AC101" s="125"/>
    </row>
    <row r="102" spans="1:29" s="27" customFormat="1" ht="12" x14ac:dyDescent="0.2">
      <c r="A102" s="130">
        <v>10100900</v>
      </c>
      <c r="B102" s="22" t="s">
        <v>240</v>
      </c>
      <c r="C102" s="21" t="s">
        <v>14</v>
      </c>
      <c r="D102" s="23" t="s">
        <v>249</v>
      </c>
      <c r="E102" s="23"/>
      <c r="F102" s="24" t="s">
        <v>367</v>
      </c>
      <c r="G102" s="28" t="s">
        <v>335</v>
      </c>
      <c r="H102" s="68"/>
      <c r="I102" s="76"/>
      <c r="J102" s="81"/>
      <c r="K102" s="28" t="s">
        <v>355</v>
      </c>
      <c r="L102" s="69" t="s">
        <v>355</v>
      </c>
      <c r="M102" s="74"/>
      <c r="N102" s="70"/>
      <c r="O102" s="74"/>
      <c r="P102" s="70"/>
      <c r="Q102" s="74"/>
      <c r="R102" s="70"/>
      <c r="S102" s="74"/>
      <c r="T102" s="70"/>
      <c r="U102" s="78" t="s">
        <v>456</v>
      </c>
      <c r="V102" s="69" t="s">
        <v>372</v>
      </c>
      <c r="W102" s="76"/>
      <c r="X102" s="68"/>
      <c r="Y102" s="160" t="s">
        <v>432</v>
      </c>
      <c r="Z102" s="70"/>
      <c r="AA102" s="25" t="s">
        <v>321</v>
      </c>
      <c r="AB102" s="68"/>
      <c r="AC102" s="125"/>
    </row>
    <row r="103" spans="1:29" s="27" customFormat="1" ht="12" x14ac:dyDescent="0.2">
      <c r="A103" s="130">
        <v>10101000</v>
      </c>
      <c r="B103" s="22" t="s">
        <v>240</v>
      </c>
      <c r="C103" s="21" t="s">
        <v>104</v>
      </c>
      <c r="D103" s="23" t="s">
        <v>250</v>
      </c>
      <c r="E103" s="23"/>
      <c r="F103" s="24" t="s">
        <v>367</v>
      </c>
      <c r="G103" s="28" t="s">
        <v>335</v>
      </c>
      <c r="H103" s="68"/>
      <c r="I103" s="76"/>
      <c r="J103" s="81"/>
      <c r="K103" s="28" t="s">
        <v>356</v>
      </c>
      <c r="L103" s="69" t="s">
        <v>356</v>
      </c>
      <c r="M103" s="74"/>
      <c r="N103" s="70"/>
      <c r="O103" s="74"/>
      <c r="P103" s="70"/>
      <c r="Q103" s="74"/>
      <c r="R103" s="70"/>
      <c r="S103" s="74"/>
      <c r="T103" s="70"/>
      <c r="U103" s="78" t="s">
        <v>372</v>
      </c>
      <c r="V103" s="69" t="s">
        <v>372</v>
      </c>
      <c r="W103" s="76"/>
      <c r="X103" s="24"/>
      <c r="Y103" s="160" t="s">
        <v>432</v>
      </c>
      <c r="Z103" s="70"/>
      <c r="AA103" s="25" t="s">
        <v>321</v>
      </c>
      <c r="AB103" s="68"/>
      <c r="AC103" s="125"/>
    </row>
    <row r="104" spans="1:29" s="27" customFormat="1" ht="12" x14ac:dyDescent="0.2">
      <c r="A104" s="130">
        <v>10101100</v>
      </c>
      <c r="B104" s="22" t="s">
        <v>240</v>
      </c>
      <c r="C104" s="21" t="s">
        <v>99</v>
      </c>
      <c r="D104" s="23" t="s">
        <v>251</v>
      </c>
      <c r="E104" s="23"/>
      <c r="F104" s="24" t="s">
        <v>367</v>
      </c>
      <c r="G104" s="28" t="s">
        <v>335</v>
      </c>
      <c r="H104" s="68"/>
      <c r="I104" s="76"/>
      <c r="J104" s="81"/>
      <c r="K104" s="28" t="s">
        <v>354</v>
      </c>
      <c r="L104" s="69" t="s">
        <v>354</v>
      </c>
      <c r="M104" s="74"/>
      <c r="N104" s="70"/>
      <c r="O104" s="74"/>
      <c r="P104" s="70"/>
      <c r="Q104" s="74"/>
      <c r="R104" s="70"/>
      <c r="S104" s="74"/>
      <c r="T104" s="70"/>
      <c r="U104" s="78" t="s">
        <v>372</v>
      </c>
      <c r="V104" s="69" t="s">
        <v>372</v>
      </c>
      <c r="W104" s="76"/>
      <c r="X104" s="68"/>
      <c r="Y104" s="160" t="s">
        <v>432</v>
      </c>
      <c r="Z104" s="70"/>
      <c r="AA104" s="25" t="s">
        <v>321</v>
      </c>
      <c r="AB104" s="68"/>
      <c r="AC104" s="125"/>
    </row>
    <row r="105" spans="1:29" s="27" customFormat="1" ht="57" customHeight="1" thickBot="1" x14ac:dyDescent="0.25">
      <c r="A105" s="131">
        <v>10101200</v>
      </c>
      <c r="B105" s="132" t="s">
        <v>240</v>
      </c>
      <c r="C105" s="132"/>
      <c r="D105" s="133" t="s">
        <v>252</v>
      </c>
      <c r="E105" s="133"/>
      <c r="F105" s="134"/>
      <c r="G105" s="137" t="s">
        <v>335</v>
      </c>
      <c r="H105" s="135"/>
      <c r="I105" s="136"/>
      <c r="J105" s="134"/>
      <c r="K105" s="137" t="s">
        <v>355</v>
      </c>
      <c r="L105" s="138" t="s">
        <v>355</v>
      </c>
      <c r="M105" s="139" t="s">
        <v>392</v>
      </c>
      <c r="N105" s="140" t="s">
        <v>392</v>
      </c>
      <c r="O105" s="137" t="str">
        <f>'[1]Contract Monitors'!O105</f>
        <v>Lana Schocko (Tribal Nations Office);
Seung Heon (Sean) Rhee (WIC GS)</v>
      </c>
      <c r="P105" s="138" t="str">
        <f>'[1]Contract Monitors'!P105</f>
        <v>Lana Schocko (Tribal Nations Office);
Seung Heon (Sean) Rhee (WIC GS)</v>
      </c>
      <c r="Q105" s="137" t="str">
        <f>'[1]Contract Monitors'!Q105</f>
        <v>Lana Schocko (Tribal Nations Office);
Seung Heon (Sean) Rhee (WIC GS)</v>
      </c>
      <c r="R105" s="141"/>
      <c r="S105" s="142"/>
      <c r="T105" s="138" t="s">
        <v>370</v>
      </c>
      <c r="U105" s="139" t="s">
        <v>372</v>
      </c>
      <c r="V105" s="138" t="s">
        <v>372</v>
      </c>
      <c r="W105" s="143"/>
      <c r="X105" s="161"/>
      <c r="Y105" s="144"/>
      <c r="Z105" s="163"/>
      <c r="AA105" s="159"/>
      <c r="AB105" s="161"/>
      <c r="AC105" s="145"/>
    </row>
    <row r="106" spans="1:29" x14ac:dyDescent="0.25">
      <c r="AC106" s="115"/>
    </row>
    <row r="107" spans="1:29" x14ac:dyDescent="0.25">
      <c r="AC107" s="115"/>
    </row>
    <row r="108" spans="1:29" x14ac:dyDescent="0.25">
      <c r="AC108" s="115"/>
    </row>
    <row r="109" spans="1:29" x14ac:dyDescent="0.25">
      <c r="AC109" s="115"/>
    </row>
    <row r="110" spans="1:29" x14ac:dyDescent="0.25">
      <c r="AC110" s="115"/>
    </row>
    <row r="111" spans="1:29" x14ac:dyDescent="0.25">
      <c r="AC111" s="115"/>
    </row>
    <row r="112" spans="1:29" x14ac:dyDescent="0.25">
      <c r="AC112" s="115"/>
    </row>
    <row r="113" spans="29:29" x14ac:dyDescent="0.25">
      <c r="AC113" s="115"/>
    </row>
    <row r="114" spans="29:29" x14ac:dyDescent="0.25">
      <c r="AC114" s="115"/>
    </row>
    <row r="115" spans="29:29" x14ac:dyDescent="0.25">
      <c r="AC115" s="115"/>
    </row>
    <row r="116" spans="29:29" x14ac:dyDescent="0.25">
      <c r="AC116" s="115"/>
    </row>
    <row r="117" spans="29:29" x14ac:dyDescent="0.25">
      <c r="AC117" s="115"/>
    </row>
    <row r="118" spans="29:29" x14ac:dyDescent="0.25">
      <c r="AC118" s="115"/>
    </row>
    <row r="119" spans="29:29" x14ac:dyDescent="0.25">
      <c r="AC119" s="115"/>
    </row>
    <row r="120" spans="29:29" x14ac:dyDescent="0.25">
      <c r="AC120" s="115"/>
    </row>
    <row r="121" spans="29:29" x14ac:dyDescent="0.25">
      <c r="AC121" s="115"/>
    </row>
    <row r="122" spans="29:29" x14ac:dyDescent="0.25">
      <c r="AC122" s="115"/>
    </row>
    <row r="123" spans="29:29" x14ac:dyDescent="0.25">
      <c r="AC123" s="115"/>
    </row>
    <row r="124" spans="29:29" x14ac:dyDescent="0.25">
      <c r="AC124" s="115"/>
    </row>
    <row r="125" spans="29:29" x14ac:dyDescent="0.25">
      <c r="AC125" s="115"/>
    </row>
    <row r="126" spans="29:29" x14ac:dyDescent="0.25">
      <c r="AC126" s="115"/>
    </row>
    <row r="127" spans="29:29" x14ac:dyDescent="0.25">
      <c r="AC127" s="115"/>
    </row>
    <row r="128" spans="29:29" x14ac:dyDescent="0.25">
      <c r="AC128" s="115"/>
    </row>
    <row r="129" spans="29:29" x14ac:dyDescent="0.25">
      <c r="AC129" s="115"/>
    </row>
    <row r="130" spans="29:29" x14ac:dyDescent="0.25">
      <c r="AC130" s="115"/>
    </row>
    <row r="131" spans="29:29" x14ac:dyDescent="0.25">
      <c r="AC131" s="115"/>
    </row>
    <row r="132" spans="29:29" x14ac:dyDescent="0.25">
      <c r="AC132" s="115"/>
    </row>
    <row r="133" spans="29:29" x14ac:dyDescent="0.25">
      <c r="AC133" s="115"/>
    </row>
    <row r="134" spans="29:29" x14ac:dyDescent="0.25">
      <c r="AC134" s="115"/>
    </row>
    <row r="135" spans="29:29" x14ac:dyDescent="0.25">
      <c r="AC135" s="115"/>
    </row>
    <row r="136" spans="29:29" x14ac:dyDescent="0.25">
      <c r="AC136" s="115"/>
    </row>
    <row r="137" spans="29:29" x14ac:dyDescent="0.25">
      <c r="AC137" s="115"/>
    </row>
    <row r="138" spans="29:29" x14ac:dyDescent="0.25">
      <c r="AC138" s="115"/>
    </row>
    <row r="139" spans="29:29" x14ac:dyDescent="0.25">
      <c r="AC139" s="115"/>
    </row>
    <row r="140" spans="29:29" x14ac:dyDescent="0.25">
      <c r="AC140" s="115"/>
    </row>
    <row r="141" spans="29:29" x14ac:dyDescent="0.25">
      <c r="AC141" s="115"/>
    </row>
    <row r="142" spans="29:29" x14ac:dyDescent="0.25">
      <c r="AC142" s="115"/>
    </row>
    <row r="143" spans="29:29" x14ac:dyDescent="0.25">
      <c r="AC143" s="115"/>
    </row>
    <row r="144" spans="29:29" x14ac:dyDescent="0.25">
      <c r="AC144" s="115"/>
    </row>
    <row r="145" spans="29:29" x14ac:dyDescent="0.25">
      <c r="AC145" s="115"/>
    </row>
    <row r="146" spans="29:29" x14ac:dyDescent="0.25">
      <c r="AC146" s="115"/>
    </row>
    <row r="147" spans="29:29" x14ac:dyDescent="0.25">
      <c r="AC147" s="115"/>
    </row>
    <row r="148" spans="29:29" x14ac:dyDescent="0.25">
      <c r="AC148" s="115"/>
    </row>
    <row r="149" spans="29:29" x14ac:dyDescent="0.25">
      <c r="AC149" s="115"/>
    </row>
    <row r="150" spans="29:29" x14ac:dyDescent="0.25">
      <c r="AC150" s="115"/>
    </row>
    <row r="151" spans="29:29" x14ac:dyDescent="0.25">
      <c r="AC151" s="115"/>
    </row>
    <row r="152" spans="29:29" x14ac:dyDescent="0.25">
      <c r="AC152" s="115"/>
    </row>
    <row r="153" spans="29:29" x14ac:dyDescent="0.25">
      <c r="AC153" s="115"/>
    </row>
    <row r="154" spans="29:29" x14ac:dyDescent="0.25">
      <c r="AC154" s="115"/>
    </row>
    <row r="155" spans="29:29" x14ac:dyDescent="0.25">
      <c r="AC155" s="115"/>
    </row>
    <row r="156" spans="29:29" x14ac:dyDescent="0.25">
      <c r="AC156" s="115"/>
    </row>
    <row r="157" spans="29:29" x14ac:dyDescent="0.25">
      <c r="AC157" s="115"/>
    </row>
    <row r="158" spans="29:29" x14ac:dyDescent="0.25">
      <c r="AC158" s="115"/>
    </row>
    <row r="159" spans="29:29" x14ac:dyDescent="0.25">
      <c r="AC159" s="115"/>
    </row>
    <row r="160" spans="29:29" x14ac:dyDescent="0.25">
      <c r="AC160" s="115"/>
    </row>
    <row r="161" spans="29:29" x14ac:dyDescent="0.25">
      <c r="AC161" s="115"/>
    </row>
    <row r="162" spans="29:29" x14ac:dyDescent="0.25">
      <c r="AC162" s="115"/>
    </row>
    <row r="163" spans="29:29" x14ac:dyDescent="0.25">
      <c r="AC163" s="115"/>
    </row>
    <row r="164" spans="29:29" x14ac:dyDescent="0.25">
      <c r="AC164" s="115"/>
    </row>
    <row r="165" spans="29:29" x14ac:dyDescent="0.25">
      <c r="AC165" s="115"/>
    </row>
    <row r="166" spans="29:29" x14ac:dyDescent="0.25">
      <c r="AC166" s="115"/>
    </row>
    <row r="167" spans="29:29" x14ac:dyDescent="0.25">
      <c r="AC167" s="115"/>
    </row>
    <row r="168" spans="29:29" x14ac:dyDescent="0.25">
      <c r="AC168" s="115"/>
    </row>
    <row r="169" spans="29:29" x14ac:dyDescent="0.25">
      <c r="AC169" s="115"/>
    </row>
    <row r="170" spans="29:29" x14ac:dyDescent="0.25">
      <c r="AC170" s="115"/>
    </row>
    <row r="171" spans="29:29" x14ac:dyDescent="0.25">
      <c r="AC171" s="115"/>
    </row>
    <row r="172" spans="29:29" x14ac:dyDescent="0.25">
      <c r="AC172" s="115"/>
    </row>
    <row r="173" spans="29:29" x14ac:dyDescent="0.25">
      <c r="AC173" s="115"/>
    </row>
    <row r="174" spans="29:29" x14ac:dyDescent="0.25">
      <c r="AC174" s="115"/>
    </row>
    <row r="175" spans="29:29" x14ac:dyDescent="0.25">
      <c r="AC175" s="115"/>
    </row>
    <row r="176" spans="29:29" x14ac:dyDescent="0.25">
      <c r="AC176" s="115"/>
    </row>
    <row r="177" spans="29:29" x14ac:dyDescent="0.25">
      <c r="AC177" s="115"/>
    </row>
    <row r="178" spans="29:29" x14ac:dyDescent="0.25">
      <c r="AC178" s="115"/>
    </row>
    <row r="179" spans="29:29" x14ac:dyDescent="0.25">
      <c r="AC179" s="115"/>
    </row>
    <row r="180" spans="29:29" x14ac:dyDescent="0.25">
      <c r="AC180" s="115"/>
    </row>
    <row r="181" spans="29:29" x14ac:dyDescent="0.25">
      <c r="AC181" s="115"/>
    </row>
    <row r="182" spans="29:29" x14ac:dyDescent="0.25">
      <c r="AC182" s="115"/>
    </row>
    <row r="183" spans="29:29" x14ac:dyDescent="0.25">
      <c r="AC183" s="115"/>
    </row>
    <row r="184" spans="29:29" x14ac:dyDescent="0.25">
      <c r="AC184" s="115"/>
    </row>
    <row r="185" spans="29:29" x14ac:dyDescent="0.25">
      <c r="AC185" s="115"/>
    </row>
    <row r="186" spans="29:29" x14ac:dyDescent="0.25">
      <c r="AC186" s="115"/>
    </row>
    <row r="187" spans="29:29" x14ac:dyDescent="0.25">
      <c r="AC187" s="115"/>
    </row>
    <row r="188" spans="29:29" x14ac:dyDescent="0.25">
      <c r="AC188" s="115"/>
    </row>
    <row r="189" spans="29:29" x14ac:dyDescent="0.25">
      <c r="AC189" s="115"/>
    </row>
    <row r="190" spans="29:29" x14ac:dyDescent="0.25">
      <c r="AC190" s="115"/>
    </row>
    <row r="191" spans="29:29" x14ac:dyDescent="0.25">
      <c r="AC191" s="115"/>
    </row>
    <row r="192" spans="29:29" x14ac:dyDescent="0.25">
      <c r="AC192" s="115"/>
    </row>
    <row r="193" spans="29:29" x14ac:dyDescent="0.25">
      <c r="AC193" s="115"/>
    </row>
    <row r="194" spans="29:29" x14ac:dyDescent="0.25">
      <c r="AC194" s="115"/>
    </row>
    <row r="195" spans="29:29" x14ac:dyDescent="0.25">
      <c r="AC195" s="115"/>
    </row>
    <row r="196" spans="29:29" x14ac:dyDescent="0.25">
      <c r="AC196" s="115"/>
    </row>
    <row r="197" spans="29:29" x14ac:dyDescent="0.25">
      <c r="AC197" s="115"/>
    </row>
    <row r="198" spans="29:29" x14ac:dyDescent="0.25">
      <c r="AC198" s="115"/>
    </row>
    <row r="199" spans="29:29" x14ac:dyDescent="0.25">
      <c r="AC199" s="115"/>
    </row>
    <row r="200" spans="29:29" x14ac:dyDescent="0.25">
      <c r="AC200" s="115"/>
    </row>
    <row r="201" spans="29:29" x14ac:dyDescent="0.25">
      <c r="AC201" s="115"/>
    </row>
    <row r="202" spans="29:29" x14ac:dyDescent="0.25">
      <c r="AC202" s="115"/>
    </row>
    <row r="203" spans="29:29" x14ac:dyDescent="0.25">
      <c r="AC203" s="115"/>
    </row>
    <row r="204" spans="29:29" x14ac:dyDescent="0.25">
      <c r="AC204" s="115"/>
    </row>
    <row r="205" spans="29:29" x14ac:dyDescent="0.25">
      <c r="AC205" s="115"/>
    </row>
    <row r="206" spans="29:29" x14ac:dyDescent="0.25">
      <c r="AC206" s="115"/>
    </row>
    <row r="207" spans="29:29" x14ac:dyDescent="0.25">
      <c r="AC207" s="115"/>
    </row>
    <row r="208" spans="29:29" x14ac:dyDescent="0.25">
      <c r="AC208" s="115"/>
    </row>
    <row r="209" spans="29:29" x14ac:dyDescent="0.25">
      <c r="AC209" s="115"/>
    </row>
    <row r="210" spans="29:29" x14ac:dyDescent="0.25">
      <c r="AC210" s="115"/>
    </row>
    <row r="211" spans="29:29" x14ac:dyDescent="0.25">
      <c r="AC211" s="115"/>
    </row>
    <row r="212" spans="29:29" x14ac:dyDescent="0.25">
      <c r="AC212" s="115"/>
    </row>
    <row r="213" spans="29:29" x14ac:dyDescent="0.25">
      <c r="AC213" s="115"/>
    </row>
    <row r="214" spans="29:29" x14ac:dyDescent="0.25">
      <c r="AC214" s="115"/>
    </row>
    <row r="215" spans="29:29" x14ac:dyDescent="0.25">
      <c r="AC215" s="115"/>
    </row>
    <row r="216" spans="29:29" x14ac:dyDescent="0.25">
      <c r="AC216" s="115"/>
    </row>
    <row r="217" spans="29:29" x14ac:dyDescent="0.25">
      <c r="AC217" s="115"/>
    </row>
    <row r="218" spans="29:29" x14ac:dyDescent="0.25">
      <c r="AC218" s="115"/>
    </row>
    <row r="219" spans="29:29" x14ac:dyDescent="0.25">
      <c r="AC219" s="115"/>
    </row>
    <row r="220" spans="29:29" x14ac:dyDescent="0.25">
      <c r="AC220" s="115"/>
    </row>
    <row r="221" spans="29:29" x14ac:dyDescent="0.25">
      <c r="AC221" s="115"/>
    </row>
    <row r="222" spans="29:29" x14ac:dyDescent="0.25">
      <c r="AC222" s="115"/>
    </row>
    <row r="223" spans="29:29" x14ac:dyDescent="0.25">
      <c r="AC223" s="115"/>
    </row>
    <row r="224" spans="29:29" x14ac:dyDescent="0.25">
      <c r="AC224" s="115"/>
    </row>
    <row r="225" spans="29:29" x14ac:dyDescent="0.25">
      <c r="AC225" s="115"/>
    </row>
    <row r="226" spans="29:29" x14ac:dyDescent="0.25">
      <c r="AC226" s="115"/>
    </row>
    <row r="227" spans="29:29" x14ac:dyDescent="0.25">
      <c r="AC227" s="115"/>
    </row>
    <row r="228" spans="29:29" x14ac:dyDescent="0.25">
      <c r="AC228" s="115"/>
    </row>
    <row r="229" spans="29:29" x14ac:dyDescent="0.25">
      <c r="AC229" s="115"/>
    </row>
    <row r="230" spans="29:29" x14ac:dyDescent="0.25">
      <c r="AC230" s="115"/>
    </row>
    <row r="231" spans="29:29" x14ac:dyDescent="0.25">
      <c r="AC231" s="115"/>
    </row>
    <row r="232" spans="29:29" x14ac:dyDescent="0.25">
      <c r="AC232" s="115"/>
    </row>
    <row r="233" spans="29:29" x14ac:dyDescent="0.25">
      <c r="AC233" s="115"/>
    </row>
    <row r="234" spans="29:29" x14ac:dyDescent="0.25">
      <c r="AC234" s="115"/>
    </row>
    <row r="235" spans="29:29" x14ac:dyDescent="0.25">
      <c r="AC235" s="115"/>
    </row>
    <row r="236" spans="29:29" x14ac:dyDescent="0.25">
      <c r="AC236" s="115"/>
    </row>
    <row r="237" spans="29:29" x14ac:dyDescent="0.25">
      <c r="AC237" s="115"/>
    </row>
    <row r="238" spans="29:29" x14ac:dyDescent="0.25">
      <c r="AC238" s="115"/>
    </row>
    <row r="239" spans="29:29" x14ac:dyDescent="0.25">
      <c r="AC239" s="115"/>
    </row>
    <row r="240" spans="29:29" x14ac:dyDescent="0.25">
      <c r="AC240" s="115"/>
    </row>
    <row r="241" spans="29:29" x14ac:dyDescent="0.25">
      <c r="AC241" s="115"/>
    </row>
    <row r="242" spans="29:29" x14ac:dyDescent="0.25">
      <c r="AC242" s="115"/>
    </row>
    <row r="243" spans="29:29" x14ac:dyDescent="0.25">
      <c r="AC243" s="115"/>
    </row>
    <row r="244" spans="29:29" x14ac:dyDescent="0.25">
      <c r="AC244" s="115"/>
    </row>
    <row r="245" spans="29:29" x14ac:dyDescent="0.25">
      <c r="AC245" s="115"/>
    </row>
    <row r="246" spans="29:29" x14ac:dyDescent="0.25">
      <c r="AC246" s="115"/>
    </row>
    <row r="247" spans="29:29" x14ac:dyDescent="0.25">
      <c r="AC247" s="115"/>
    </row>
    <row r="248" spans="29:29" x14ac:dyDescent="0.25">
      <c r="AC248" s="115"/>
    </row>
    <row r="249" spans="29:29" x14ac:dyDescent="0.25">
      <c r="AC249" s="115"/>
    </row>
    <row r="250" spans="29:29" x14ac:dyDescent="0.25">
      <c r="AC250" s="115"/>
    </row>
    <row r="251" spans="29:29" x14ac:dyDescent="0.25">
      <c r="AC251" s="115"/>
    </row>
    <row r="252" spans="29:29" x14ac:dyDescent="0.25">
      <c r="AC252" s="115"/>
    </row>
    <row r="253" spans="29:29" x14ac:dyDescent="0.25">
      <c r="AC253" s="115"/>
    </row>
    <row r="254" spans="29:29" x14ac:dyDescent="0.25">
      <c r="AC254" s="115"/>
    </row>
    <row r="255" spans="29:29" x14ac:dyDescent="0.25">
      <c r="AC255" s="115"/>
    </row>
    <row r="256" spans="29:29" x14ac:dyDescent="0.25">
      <c r="AC256" s="115"/>
    </row>
    <row r="257" spans="29:29" x14ac:dyDescent="0.25">
      <c r="AC257" s="115"/>
    </row>
    <row r="258" spans="29:29" x14ac:dyDescent="0.25">
      <c r="AC258" s="115"/>
    </row>
    <row r="259" spans="29:29" x14ac:dyDescent="0.25">
      <c r="AC259" s="115"/>
    </row>
    <row r="260" spans="29:29" x14ac:dyDescent="0.25">
      <c r="AC260" s="115"/>
    </row>
    <row r="261" spans="29:29" x14ac:dyDescent="0.25">
      <c r="AC261" s="115"/>
    </row>
    <row r="262" spans="29:29" x14ac:dyDescent="0.25">
      <c r="AC262" s="115"/>
    </row>
    <row r="263" spans="29:29" x14ac:dyDescent="0.25">
      <c r="AC263" s="115"/>
    </row>
    <row r="264" spans="29:29" x14ac:dyDescent="0.25">
      <c r="AC264" s="115"/>
    </row>
    <row r="265" spans="29:29" x14ac:dyDescent="0.25">
      <c r="AC265" s="115"/>
    </row>
    <row r="266" spans="29:29" x14ac:dyDescent="0.25">
      <c r="AC266" s="115"/>
    </row>
    <row r="267" spans="29:29" x14ac:dyDescent="0.25">
      <c r="AC267" s="115"/>
    </row>
    <row r="268" spans="29:29" x14ac:dyDescent="0.25">
      <c r="AC268" s="115"/>
    </row>
    <row r="269" spans="29:29" x14ac:dyDescent="0.25">
      <c r="AC269" s="115"/>
    </row>
    <row r="270" spans="29:29" x14ac:dyDescent="0.25">
      <c r="AC270" s="115"/>
    </row>
    <row r="271" spans="29:29" x14ac:dyDescent="0.25">
      <c r="AC271" s="115"/>
    </row>
    <row r="272" spans="29:29" x14ac:dyDescent="0.25">
      <c r="AC272" s="115"/>
    </row>
    <row r="273" spans="29:29" x14ac:dyDescent="0.25">
      <c r="AC273" s="115"/>
    </row>
    <row r="274" spans="29:29" x14ac:dyDescent="0.25">
      <c r="AC274" s="115"/>
    </row>
    <row r="275" spans="29:29" x14ac:dyDescent="0.25">
      <c r="AC275" s="115"/>
    </row>
    <row r="276" spans="29:29" x14ac:dyDescent="0.25">
      <c r="AC276" s="115"/>
    </row>
    <row r="277" spans="29:29" x14ac:dyDescent="0.25">
      <c r="AC277" s="115"/>
    </row>
    <row r="278" spans="29:29" x14ac:dyDescent="0.25">
      <c r="AC278" s="115"/>
    </row>
    <row r="279" spans="29:29" x14ac:dyDescent="0.25">
      <c r="AC279" s="115"/>
    </row>
    <row r="280" spans="29:29" x14ac:dyDescent="0.25">
      <c r="AC280" s="115"/>
    </row>
    <row r="281" spans="29:29" x14ac:dyDescent="0.25">
      <c r="AC281" s="115"/>
    </row>
    <row r="282" spans="29:29" x14ac:dyDescent="0.25">
      <c r="AC282" s="115"/>
    </row>
    <row r="283" spans="29:29" x14ac:dyDescent="0.25">
      <c r="AC283" s="115"/>
    </row>
    <row r="284" spans="29:29" x14ac:dyDescent="0.25">
      <c r="AC284" s="115"/>
    </row>
    <row r="285" spans="29:29" x14ac:dyDescent="0.25">
      <c r="AC285" s="115"/>
    </row>
    <row r="286" spans="29:29" x14ac:dyDescent="0.25">
      <c r="AC286" s="115"/>
    </row>
    <row r="287" spans="29:29" x14ac:dyDescent="0.25">
      <c r="AC287" s="115"/>
    </row>
    <row r="288" spans="29:29" x14ac:dyDescent="0.25">
      <c r="AC288" s="115"/>
    </row>
    <row r="289" spans="29:29" x14ac:dyDescent="0.25">
      <c r="AC289" s="115"/>
    </row>
    <row r="290" spans="29:29" x14ac:dyDescent="0.25">
      <c r="AC290" s="115"/>
    </row>
    <row r="291" spans="29:29" x14ac:dyDescent="0.25">
      <c r="AC291" s="115"/>
    </row>
    <row r="292" spans="29:29" x14ac:dyDescent="0.25">
      <c r="AC292" s="115"/>
    </row>
    <row r="293" spans="29:29" x14ac:dyDescent="0.25">
      <c r="AC293" s="115"/>
    </row>
    <row r="294" spans="29:29" x14ac:dyDescent="0.25">
      <c r="AC294" s="115"/>
    </row>
    <row r="295" spans="29:29" x14ac:dyDescent="0.25">
      <c r="AC295" s="115"/>
    </row>
    <row r="296" spans="29:29" x14ac:dyDescent="0.25">
      <c r="AC296" s="115"/>
    </row>
    <row r="297" spans="29:29" x14ac:dyDescent="0.25">
      <c r="AC297" s="115"/>
    </row>
    <row r="298" spans="29:29" x14ac:dyDescent="0.25">
      <c r="AC298" s="115"/>
    </row>
    <row r="299" spans="29:29" x14ac:dyDescent="0.25">
      <c r="AC299" s="115"/>
    </row>
    <row r="300" spans="29:29" x14ac:dyDescent="0.25">
      <c r="AC300" s="115"/>
    </row>
  </sheetData>
  <autoFilter ref="A3:AB89" xr:uid="{00000000-0009-0000-0000-000004000000}">
    <sortState xmlns:xlrd2="http://schemas.microsoft.com/office/spreadsheetml/2017/richdata2" ref="A4:AE89">
      <sortCondition ref="D3:D89"/>
    </sortState>
  </autoFilter>
  <mergeCells count="2">
    <mergeCell ref="A1:D1"/>
    <mergeCell ref="A2:D2"/>
  </mergeCells>
  <hyperlinks>
    <hyperlink ref="AA9" r:id="rId1" xr:uid="{16A0062E-EAFE-4C3B-8D69-C583F7DB28A0}"/>
    <hyperlink ref="AA10" r:id="rId2" xr:uid="{45D8EE51-2B3F-4BEA-B886-E375F7960238}"/>
    <hyperlink ref="AA25" r:id="rId3" xr:uid="{E1CFC90A-1E5F-446C-A4EE-9C979B4E3BF2}"/>
    <hyperlink ref="AA41" r:id="rId4" xr:uid="{05AE302E-CAB0-4937-90E2-06EC46648082}"/>
    <hyperlink ref="AA43" r:id="rId5" xr:uid="{8362F421-F17E-450B-ABE5-F9ACDB0A7BE2}"/>
    <hyperlink ref="AA48" r:id="rId6" xr:uid="{E6A8A7BA-64C1-4BCD-A5A7-D205A0EB873B}"/>
    <hyperlink ref="AA52" r:id="rId7" xr:uid="{D6A79A3A-1D21-4B74-888B-21E2E797FEB4}"/>
    <hyperlink ref="AA63:AA64" r:id="rId8" display="Jacob Dougherty" xr:uid="{0A41E483-83C4-42D5-AC9B-8DA455C13A83}"/>
    <hyperlink ref="AA66" r:id="rId9" xr:uid="{C3F4A830-E749-4EAF-ABF6-82747F7CB5A1}"/>
    <hyperlink ref="AA83" r:id="rId10" xr:uid="{EB75DE82-03F1-4922-8638-12098CFB4D1B}"/>
    <hyperlink ref="AA88" r:id="rId11" xr:uid="{7395BAEE-7B0B-443B-97C6-9929FF5595A4}"/>
    <hyperlink ref="AA94:AA104" r:id="rId12" display="Jacob Dougherty" xr:uid="{C8C86069-3D29-4B66-A741-C403B9DA3A22}"/>
    <hyperlink ref="H4" r:id="rId13" xr:uid="{E4C89436-3035-4BBE-85BE-4E771063A4BE}"/>
    <hyperlink ref="H7" r:id="rId14" xr:uid="{8048A5E0-5F21-430F-8446-901903CAE45A}"/>
    <hyperlink ref="H9" r:id="rId15" xr:uid="{EFD0DB00-F0C7-451E-8FCE-4BAE33B5B2CC}"/>
    <hyperlink ref="H11" r:id="rId16" xr:uid="{0D6C20D5-FB85-4FA1-9529-34AA9FA1B4EE}"/>
    <hyperlink ref="H12" r:id="rId17" xr:uid="{CE52CE10-A2C3-4CD3-96C0-9E5103F279AA}"/>
    <hyperlink ref="H15" r:id="rId18" xr:uid="{0D20E6DE-598D-41D1-ACBD-4AFB3FC330C2}"/>
    <hyperlink ref="H16" r:id="rId19" xr:uid="{CDAB924A-5208-4EFA-88F3-DE6498381393}"/>
    <hyperlink ref="H17" r:id="rId20" xr:uid="{427151C9-30F9-453E-A67D-DCF8451DAA23}"/>
    <hyperlink ref="H18" r:id="rId21" xr:uid="{9CC09C21-DBA2-485E-996D-8E9291E142D8}"/>
    <hyperlink ref="H21" r:id="rId22" xr:uid="{AEFDEC04-FABE-411F-AA59-D3BD587C3784}"/>
    <hyperlink ref="H23:H25" r:id="rId23" display="Jeff Raiche-Gill" xr:uid="{913365A9-A4F7-49F6-8D4C-BDEC25116BFD}"/>
    <hyperlink ref="H30:H31" r:id="rId24" display="Jeff Raiche-Gill" xr:uid="{EC89AEC8-D798-493B-9C5C-F3AB65AC40C6}"/>
    <hyperlink ref="H36" r:id="rId25" xr:uid="{4DF534AA-11A7-4AA6-B9B9-3A408C2B6F62}"/>
    <hyperlink ref="H38:H40" r:id="rId26" display="Jeff Raiche-Gill" xr:uid="{C70FAA04-F565-49EF-8B7F-CCE64F1DB4B6}"/>
    <hyperlink ref="H43:H44" r:id="rId27" display="Jeff Raiche-Gill" xr:uid="{B288872A-6390-4E59-859D-1A6FD34D611E}"/>
    <hyperlink ref="H53" r:id="rId28" xr:uid="{54ECBA51-2DCB-493E-A6E2-ED16D5E1CF29}"/>
    <hyperlink ref="H59:H61" r:id="rId29" display="Jeff Raiche-Gill" xr:uid="{B7897541-3B1E-4707-84FD-B165F3189170}"/>
    <hyperlink ref="H65:H68" r:id="rId30" display="Jeff Raiche-Gill" xr:uid="{28BA5C2E-5E9F-48DE-B13D-B913119FCA21}"/>
    <hyperlink ref="H73" r:id="rId31" xr:uid="{E7DBBF74-F386-415B-80F0-20EC1AB54BA8}"/>
    <hyperlink ref="H76" r:id="rId32" xr:uid="{C3297DB4-FB04-4E68-8010-CEE95263AD59}"/>
    <hyperlink ref="H77" r:id="rId33" xr:uid="{EB162D29-EA0E-48C3-A0DA-7CE997DC9845}"/>
    <hyperlink ref="H80" r:id="rId34" xr:uid="{E14F5FBC-7865-4C78-917F-9422A888C7C2}"/>
    <hyperlink ref="H82" r:id="rId35" xr:uid="{00AB03EC-B4A8-4CEB-910B-B2B65F6AA69D}"/>
    <hyperlink ref="H88" r:id="rId36" xr:uid="{D5F6438F-74C1-4F01-9BF3-CCF41BC960E5}"/>
    <hyperlink ref="H83:H87" r:id="rId37" display="Kim Schneider" xr:uid="{55DF548E-40F8-43F0-9B12-2EDB6CFA248A}"/>
    <hyperlink ref="H81" r:id="rId38" xr:uid="{3420CF4F-E1F8-4D9E-91E8-1C57445D3B65}"/>
    <hyperlink ref="H79" r:id="rId39" xr:uid="{24538A77-7C34-44B2-9E22-2F5E70A270B5}"/>
    <hyperlink ref="H70:H72" r:id="rId40" display="Kim Schneider" xr:uid="{FC74C4B0-8851-4FDE-B472-B1D8AE24BB57}"/>
    <hyperlink ref="H64" r:id="rId41" xr:uid="{94FF0563-F1F1-4C31-B6E5-B10029C99E7D}"/>
    <hyperlink ref="H58" r:id="rId42" xr:uid="{9889123B-0769-44B8-A74F-937DE2C27985}"/>
    <hyperlink ref="H54:H56" r:id="rId43" display="Kim Schneider" xr:uid="{9E3F0C51-CF86-4C0C-9BDE-68FF208BEAE2}"/>
    <hyperlink ref="H49:H52" r:id="rId44" display="Kim Schneider" xr:uid="{04CBCE4C-9316-460C-AE2A-37E985E8C1E9}"/>
    <hyperlink ref="H47" r:id="rId45" xr:uid="{0DAE41D1-DBEB-4BBB-89FE-3BE6A0162DCA}"/>
    <hyperlink ref="H41:H42" r:id="rId46" display="Kim Schneider" xr:uid="{DEBC0B95-180E-4CC7-82C9-896BB4B6BCB6}"/>
    <hyperlink ref="H32:H35" r:id="rId47" display="Kim Schneider" xr:uid="{9DA6E13C-1C05-4639-AC2A-DB7DDB704520}"/>
    <hyperlink ref="H29" r:id="rId48" xr:uid="{5682A374-2C3D-4978-91A4-9E520A98B2CD}"/>
    <hyperlink ref="H27" r:id="rId49" xr:uid="{CC02D01A-44BE-4EBB-BDFE-06FD30108BCB}"/>
    <hyperlink ref="H22" r:id="rId50" xr:uid="{4A372990-1A29-4265-8641-FF757D6BACBA}"/>
    <hyperlink ref="H19:H20" r:id="rId51" display="Kim Schneider" xr:uid="{BB0A815B-D154-41F9-BE77-5754B0C0CB08}"/>
    <hyperlink ref="H13:H14" r:id="rId52" display="Kim Schneider" xr:uid="{9C3A0D8C-ED3F-4F57-ACFC-E8493F64E0FF}"/>
    <hyperlink ref="H10" r:id="rId53" xr:uid="{B56ECB98-F6A7-42D5-A427-F0E92C36DF39}"/>
    <hyperlink ref="H5" r:id="rId54" xr:uid="{F24706CC-041C-4FDB-A406-96D5613B0CCF}"/>
    <hyperlink ref="H6" r:id="rId55" xr:uid="{F3ACB076-6535-4BCF-9CAB-7E55ABEAAC74}"/>
    <hyperlink ref="H8" r:id="rId56" xr:uid="{A9FCC4F0-EDA3-460B-8F22-99E81B72D09C}"/>
    <hyperlink ref="H26" r:id="rId57" xr:uid="{94A682F8-4D61-42EF-B69C-779C9B21388F}"/>
    <hyperlink ref="H28" r:id="rId58" xr:uid="{6834595A-7D3E-4026-BBDE-4119D4DB22A0}"/>
    <hyperlink ref="H37" r:id="rId59" xr:uid="{6215FE50-37EC-4DE2-BE72-9C2A9EAB7255}"/>
    <hyperlink ref="H45:H46" r:id="rId60" display="Maeve Pell" xr:uid="{F5834F55-FB88-4F43-8ECA-C581106B739E}"/>
    <hyperlink ref="H48" r:id="rId61" xr:uid="{E7BD2E92-3BD1-430F-B335-FE61CD5703CD}"/>
    <hyperlink ref="H57" r:id="rId62" xr:uid="{729F6532-21BA-420E-9616-C8A7FB0F362C}"/>
    <hyperlink ref="H62:H63" r:id="rId63" display="Maeve Pell" xr:uid="{85CA318B-6358-4D15-A25E-EE490486436F}"/>
    <hyperlink ref="H69" r:id="rId64" xr:uid="{68D4B2AC-192B-4407-BF0A-DCB30FE536C7}"/>
    <hyperlink ref="H75" r:id="rId65" xr:uid="{2E592F7C-B20B-427A-94E2-69EAB3D3D885}"/>
    <hyperlink ref="H78" r:id="rId66" xr:uid="{25E751EE-A408-45C4-AC37-3DA8CFF5024C}"/>
    <hyperlink ref="H89" r:id="rId67" xr:uid="{D26F8756-0EEC-4ADC-9BBE-A8AAFA4E51C5}"/>
    <hyperlink ref="AC41" r:id="rId68" xr:uid="{803959CD-F21B-40D9-90C4-43243D914B8B}"/>
    <hyperlink ref="U94:U105" r:id="rId69" display="Ludlum,Leah" xr:uid="{36CB6747-E8A1-4CEC-9EC9-DEF5519D3270}"/>
    <hyperlink ref="M15:N16" r:id="rId70" display="Nancy Michaud" xr:uid="{23104C35-42E9-4DA7-A38B-C30CD57F0BBD}"/>
    <hyperlink ref="G4" r:id="rId71" xr:uid="{9C72EFDA-5AB9-4B9C-88C5-8ADB36516550}"/>
    <hyperlink ref="G5:G22" r:id="rId72" display="Jennifer Camponeschi" xr:uid="{0F9E7AB2-D235-4CFC-9FFF-E43A2F90421D}"/>
    <hyperlink ref="G23:G42" r:id="rId73" display="Jennifer Camponeschi" xr:uid="{8C9C654C-1234-41EE-9073-EEC7A8CAC5C4}"/>
    <hyperlink ref="G43:G64" r:id="rId74" display="Jennifer Camponeschi" xr:uid="{61BA75E3-9754-4954-A24A-19CD69227B72}"/>
    <hyperlink ref="G94:G95" r:id="rId75" display="Jennifer Camponeschi" xr:uid="{7145D501-F999-4A7D-B423-57DBB55649FB}"/>
    <hyperlink ref="G96:G104" r:id="rId76" display="Jennifer Camponeschi" xr:uid="{924876C9-E860-40AA-9DB9-61DFCF86BDB5}"/>
    <hyperlink ref="G105" r:id="rId77" xr:uid="{AF120E2F-F232-4C89-B57D-8DDF3F5D01B5}"/>
    <hyperlink ref="F96" r:id="rId78" xr:uid="{65FAA798-7F50-4138-B755-DF08733ABBF9}"/>
    <hyperlink ref="F97:F104" r:id="rId79" display="Char Ahrens" xr:uid="{A8C4BDE4-5794-4963-B329-B3ADB2D41F75}"/>
    <hyperlink ref="F94:F95" r:id="rId80" display="Char Ahrens" xr:uid="{BE71396C-52EA-4696-ABBF-B192EFA3275C}"/>
    <hyperlink ref="F4" r:id="rId81" xr:uid="{EF9F3483-6D1E-4AE6-B2D6-FE303884E95C}"/>
    <hyperlink ref="F35" r:id="rId82" xr:uid="{1F7CFBE3-009A-4924-93DA-2EF4BCBB3B5D}"/>
    <hyperlink ref="I9" r:id="rId83" xr:uid="{C7D0542E-418F-436D-826E-7A14B9DC0600}"/>
    <hyperlink ref="I24:I25" r:id="rId84" display="Jessica Maloney" xr:uid="{3296F2DC-18EB-4467-A079-ABA2E26BB377}"/>
    <hyperlink ref="I27" r:id="rId85" xr:uid="{EA46E37B-85A4-4578-9715-D1414CA684D3}"/>
    <hyperlink ref="I30" r:id="rId86" xr:uid="{AF37BB9B-DB9C-49DC-A737-FEF382A36C76}"/>
    <hyperlink ref="I41" r:id="rId87" xr:uid="{D692C26D-04D4-47CB-8736-6AAB2B14EEB5}"/>
    <hyperlink ref="I43" r:id="rId88" xr:uid="{BACC4F01-3432-4173-8356-0F87F152081C}"/>
    <hyperlink ref="I47:I48" r:id="rId89" display="Jessica Maloney" xr:uid="{6426125B-5F5E-4273-9F63-CF71134FC3A0}"/>
    <hyperlink ref="I61" r:id="rId90" xr:uid="{87D5D9B5-DA20-4D05-8560-5860441ADA65}"/>
    <hyperlink ref="I68" r:id="rId91" xr:uid="{EBB625B1-B541-4C0D-8140-8CD336B1EFC8}"/>
    <hyperlink ref="I75" r:id="rId92" xr:uid="{0374A6D5-69F6-49A7-8A27-DB5DDF41C071}"/>
    <hyperlink ref="I81:I83" r:id="rId93" display="Jessica Maloney" xr:uid="{A9536946-72F5-4C50-922C-CE1CDA6B33BE}"/>
    <hyperlink ref="I89" r:id="rId94" xr:uid="{D0DB86BD-F2CA-4244-9267-64A088827B8D}"/>
    <hyperlink ref="J88" r:id="rId95" xr:uid="{CE2E5C5A-0FEA-4901-BF3F-A6A8B67BFCF9}"/>
    <hyperlink ref="J81" r:id="rId96" xr:uid="{F30E7818-1269-4B67-B817-9A5763E7ECEE}"/>
    <hyperlink ref="J64" r:id="rId97" xr:uid="{3210CD3B-EFD0-4A9B-AFFA-6F60C3CA45C8}"/>
    <hyperlink ref="J61:J62" r:id="rId98" display="Gale Johnson " xr:uid="{D90D5911-A258-4DB3-9EA8-806E4E37BC2D}"/>
    <hyperlink ref="J57" r:id="rId99" xr:uid="{04906A36-3007-4331-AA57-8CB6870DB360}"/>
    <hyperlink ref="J43" r:id="rId100" xr:uid="{1C810B22-F131-4C94-BD67-1D3306E7853B}"/>
    <hyperlink ref="J40" r:id="rId101" xr:uid="{2C6920FA-1392-4D85-A06F-810B5122C407}"/>
    <hyperlink ref="J25" r:id="rId102" xr:uid="{F59B2928-BC7C-44D0-9D0C-E17A01C88AD0}"/>
    <hyperlink ref="J9:J10" r:id="rId103" display="Gale Johnson " xr:uid="{EC58AF1D-08EE-41BC-A692-3BFB291AA1C9}"/>
    <hyperlink ref="K4" r:id="rId104" xr:uid="{F9B2DD86-6A72-4C03-BD0C-E46438597629}"/>
    <hyperlink ref="L4" r:id="rId105" xr:uid="{54F652E1-492F-4A3D-8D94-72AB682DC378}"/>
    <hyperlink ref="K9:L9" r:id="rId106" display="Wilmot Valhmu" xr:uid="{7AB2BF2F-C47D-42F2-B74A-0B515A8CE721}"/>
    <hyperlink ref="K39:L39" r:id="rId107" display="Wilmot Valhmu" xr:uid="{4C647520-8E36-4B93-9C62-07D9997281E8}"/>
    <hyperlink ref="K65:L66" r:id="rId108" display="Wilmot Valhmu" xr:uid="{6E110E9E-4324-457B-8AAA-35D8151B91DB}"/>
    <hyperlink ref="K68:L68" r:id="rId109" display="Wilmot Valhmu" xr:uid="{F982C24F-B34E-4289-8461-2807B466ACF3}"/>
    <hyperlink ref="K77:L77" r:id="rId110" display="Wilmot Valhmu" xr:uid="{6C81E7FA-0E55-4911-AA60-8ED643E8F231}"/>
    <hyperlink ref="K82:L82" r:id="rId111" display="Wilmot Valhmu" xr:uid="{366AE416-C00F-42A7-98B0-2515D5EC5EE0}"/>
    <hyperlink ref="K5" r:id="rId112" xr:uid="{E0936350-EDC4-4593-893D-B4D5E8F5FC97}"/>
    <hyperlink ref="L5" r:id="rId113" xr:uid="{9B9D95AC-23ED-4017-8B4E-1FEDBFC61BC4}"/>
    <hyperlink ref="K10:L10" r:id="rId114" display="Susan Nelson" xr:uid="{066821DE-649E-405E-86E0-58FE67DB4F0C}"/>
    <hyperlink ref="K13:L13" r:id="rId115" display="Susan Nelson" xr:uid="{D4F787F3-E6F0-4826-922D-BFCB697B749D}"/>
    <hyperlink ref="K70:L71" r:id="rId116" display="Susan Nelson" xr:uid="{B8E41C0E-71D1-4ADF-AED9-8C37CDE5C48F}"/>
    <hyperlink ref="K84:L85" r:id="rId117" display="Susan Nelson" xr:uid="{16E73FFA-A831-4E3A-927B-EC173A2F3769}"/>
    <hyperlink ref="K88:L88" r:id="rId118" display="Susan Nelson" xr:uid="{2841C63B-4175-4139-B980-860944ABAF90}"/>
    <hyperlink ref="K99:L100" r:id="rId119" display="Susan Nelson" xr:uid="{0A81ED26-0C39-4178-B593-7C63DB7CB682}"/>
    <hyperlink ref="K104:L104" r:id="rId120" display="Susan Nelson" xr:uid="{39148708-ECD6-498B-A915-A88369E50536}"/>
    <hyperlink ref="K6" r:id="rId121" xr:uid="{1C1E221B-40C4-4039-AFB5-C61EACE86473}"/>
    <hyperlink ref="L6" r:id="rId122" xr:uid="{2B5A3510-6065-4410-B622-286FB2D17C09}"/>
    <hyperlink ref="K8:L8" r:id="rId123" display="Christie Larmie" xr:uid="{C14E92F7-B6AE-40E7-A67E-12B9852FF253}"/>
    <hyperlink ref="K69:L69" r:id="rId124" display="Christie Larmie" xr:uid="{4D450D53-258A-4667-B837-20F83752DFD7}"/>
    <hyperlink ref="K75:L75" r:id="rId125" display="Christie Larmie" xr:uid="{3A584695-6256-4E2F-AAED-C6020BB8E295}"/>
    <hyperlink ref="K78:L78" r:id="rId126" display="Christie Larmie" xr:uid="{A73F2344-A3EA-4E99-8FE9-78434D73E8CC}"/>
    <hyperlink ref="K89:L89" r:id="rId127" display="Christie Larmie" xr:uid="{43BAECD8-73FE-4BB0-91F1-06CAC5DBA369}"/>
    <hyperlink ref="K94:L95" r:id="rId128" display="Christie Larmie" xr:uid="{CA30A08E-6F8E-42C0-A3F9-B08AEDB24541}"/>
    <hyperlink ref="K97:L98" r:id="rId129" display="Christie Larmie" xr:uid="{10C08C54-A95C-4180-885F-8BF553770DDC}"/>
    <hyperlink ref="K101:L102" r:id="rId130" display="Christie Larmie" xr:uid="{BDB40C7A-CA99-48E4-B219-E41CABCECA2E}"/>
    <hyperlink ref="K105:L105" r:id="rId131" display="Christie Larmie" xr:uid="{ECB305D0-ECA3-43C6-AE72-F12938D6ECE9}"/>
    <hyperlink ref="K103" r:id="rId132" xr:uid="{81B95FA1-F00E-4CCC-968B-298CBCC943C3}"/>
    <hyperlink ref="L103" r:id="rId133" xr:uid="{F15E9FBC-1753-4EB1-BF7D-461FF5DFBBC6}"/>
    <hyperlink ref="K96:L96" r:id="rId134" display="Shayna Nickell" xr:uid="{FAE7AE79-6989-4EDF-A1D2-75DBBC809F7C}"/>
    <hyperlink ref="K80:L80" r:id="rId135" display="Shayna Nickell" xr:uid="{AF963A3D-D8EB-41F8-B54F-B13320947C4E}"/>
    <hyperlink ref="K76:L76" r:id="rId136" display="Shayna Nickell" xr:uid="{F620D373-025F-471F-BE96-DC07D3797653}"/>
    <hyperlink ref="K67:L67" r:id="rId137" display="Shayna Nickell" xr:uid="{ACE2B0BD-FCFD-4C23-AE0E-CF248664935C}"/>
    <hyperlink ref="K11:L12" r:id="rId138" display="Shayna Nickell" xr:uid="{6A8B0258-4DDF-4B05-86ED-2E6370904D60}"/>
    <hyperlink ref="K7:L7" r:id="rId139" display="Shayna Nickell" xr:uid="{D2E14837-C040-49A2-B574-592F3C416050}"/>
    <hyperlink ref="K79:L79" r:id="rId140" display="Monica Thakur" xr:uid="{E9BFB1C1-F3A5-4B72-A801-9AB5C8930ACD}"/>
    <hyperlink ref="K81:L81" r:id="rId141" display="Monica Thakur" xr:uid="{63D1A46E-59A8-4E08-945A-BB0880950E2F}"/>
    <hyperlink ref="K83:L83" r:id="rId142" display="Monica Thakur" xr:uid="{5857629F-395D-429F-A3AE-D37AF9D20D6D}"/>
    <hyperlink ref="K86:L87" r:id="rId143" display="Monica Thakur" xr:uid="{DDD588FC-ECAE-4A2C-84EA-042A9D9117B3}"/>
    <hyperlink ref="M9" r:id="rId144" xr:uid="{EB491CDE-D0DD-4D83-B237-196DEF7D2931}"/>
    <hyperlink ref="N9" r:id="rId145" xr:uid="{9DBD2DD3-D064-4ADB-B714-35EFC6D3DC82}"/>
    <hyperlink ref="M27:N27" r:id="rId146" display="Tana Feiner" xr:uid="{66658A0E-B6EA-4929-9D40-E2F82DE6293F}"/>
    <hyperlink ref="M57:N57" r:id="rId147" display="Tana Feiner" xr:uid="{92663131-72A0-426D-8D99-9FBFF121421D}"/>
    <hyperlink ref="M29:N29" r:id="rId148" display="Nancy Michaud" xr:uid="{9FCFC813-6011-46A4-9236-E1C2FF319719}"/>
    <hyperlink ref="M105" r:id="rId149" xr:uid="{D1BA16DC-405D-4BB7-B023-F0D4DF5A7F49}"/>
    <hyperlink ref="N105" r:id="rId150" xr:uid="{F25ACC43-C99D-4095-AE86-8A91FE43C899}"/>
    <hyperlink ref="M25" r:id="rId151" xr:uid="{55B10B5B-8101-44BE-8A4F-7E2C474BABF4}"/>
    <hyperlink ref="N25" r:id="rId152" xr:uid="{BB24FA42-8662-4CC8-A1DD-25D3218A32FF}"/>
    <hyperlink ref="M40:N40" r:id="rId153" display="Wendy V.Z." xr:uid="{A859DD44-3BD7-438B-B6B0-35F8F2EE5F69}"/>
    <hyperlink ref="M43:N43" r:id="rId154" display="Wendy V.Z." xr:uid="{BD1EFE2C-8E50-495A-B1B7-DCE73B853D02}"/>
    <hyperlink ref="M48:N48" r:id="rId155" display="Wendy V.Z." xr:uid="{89E6F6C4-4B27-47CA-B3C5-E599355F5EF1}"/>
    <hyperlink ref="M61:N61" r:id="rId156" display="Wendy V.Z." xr:uid="{20DF14FA-AA7B-438F-8345-D00C9133E458}"/>
    <hyperlink ref="U4" r:id="rId157" xr:uid="{79F186CB-860B-479C-A2BE-8F777B074C55}"/>
    <hyperlink ref="U95:V105" r:id="rId158" display="Ludlum,Leah" xr:uid="{4CEE4914-DB7E-4633-9E6D-AFF6C2538CDC}"/>
    <hyperlink ref="U70" r:id="rId159" display="Ludlum,Leah" xr:uid="{3BF9C101-82BF-4AB2-AEFF-90154A940750}"/>
    <hyperlink ref="U17" r:id="rId160" display="Ludlum,Leah" xr:uid="{00D605A2-4A5E-4563-9347-DD49A470F0E4}"/>
    <hyperlink ref="U67" r:id="rId161" display="Holdorf, Molly" xr:uid="{4C96BB6D-2508-42E3-8177-A06B3E3A8159}"/>
    <hyperlink ref="U9" r:id="rId162" xr:uid="{62F5298D-97B8-492B-94CE-8867117201CA}"/>
    <hyperlink ref="U89" r:id="rId163" display="Meyer, Shawn" xr:uid="{E91F0E0A-ED43-4CF9-87CA-F35FF3A2CB8D}"/>
    <hyperlink ref="X71" r:id="rId164" xr:uid="{60EAA2A6-690E-48A6-A51C-DAE10A3ADDE9}"/>
    <hyperlink ref="X89" r:id="rId165" xr:uid="{4B239E3A-69BD-4BFA-ABE8-F3C8416F27BE}"/>
    <hyperlink ref="Z14" r:id="rId166" display="mailto:natalie.easterday@dhs.wisconsin.gov" xr:uid="{1B3009B0-5612-4D1F-B329-BB069D213DD9}"/>
    <hyperlink ref="W6" r:id="rId167" xr:uid="{6DE81887-C40B-4290-8CA8-CA4032505896}"/>
    <hyperlink ref="W7:W8" r:id="rId168" display="Chelsea Onchuck" xr:uid="{FF4E004F-A6FA-47EB-B3D1-D29E713CBA42}"/>
    <hyperlink ref="W11" r:id="rId169" xr:uid="{0E27752C-AC17-46C4-8226-962584AFC09A}"/>
    <hyperlink ref="W15:W16" r:id="rId170" display="Chelsea Onchuck" xr:uid="{65C99283-F208-4849-9B57-7D8A08D58A93}"/>
    <hyperlink ref="W24:W25" r:id="rId171" display="Chelsea Onchuck" xr:uid="{90FCA516-03A9-4C0F-8DB3-2452E527EEC5}"/>
    <hyperlink ref="W59:W61" r:id="rId172" display="Chelsea Onchuck" xr:uid="{6A96560E-6035-4FAF-A906-DFF02B1D56A2}"/>
    <hyperlink ref="W63" r:id="rId173" xr:uid="{669E444D-8921-4C9C-8CCA-FD30764BD644}"/>
    <hyperlink ref="W67" r:id="rId174" xr:uid="{740850CF-D662-4F10-9327-C5EAF6324FF2}"/>
    <hyperlink ref="W69" r:id="rId175" xr:uid="{918AA591-E0A5-4C28-910D-8193501D4F23}"/>
    <hyperlink ref="W73" r:id="rId176" xr:uid="{0753743A-E768-48CC-9EAC-CF43689FC253}"/>
    <hyperlink ref="W80" r:id="rId177" xr:uid="{E4AFF20F-E39E-4BC9-B8DB-73B6976D18A0}"/>
    <hyperlink ref="W99" r:id="rId178" xr:uid="{663CBFC5-0A95-482E-A73F-338318F91967}"/>
    <hyperlink ref="W84" r:id="rId179" xr:uid="{0DE328C8-161D-4C2A-84D4-C4C00572D038}"/>
    <hyperlink ref="W57" r:id="rId180" xr:uid="{5EF1670C-7C54-4FEF-A667-C9972DE16CF2}"/>
    <hyperlink ref="W52" r:id="rId181" xr:uid="{7C88AF34-0C7D-4045-8446-071F5575EA4C}"/>
    <hyperlink ref="W50" r:id="rId182" xr:uid="{A1D5B7E1-BF9D-4F3C-B537-6B245BDF34C3}"/>
    <hyperlink ref="W41" r:id="rId183" xr:uid="{DE463DBD-C399-43B3-B7FF-B71F59F4738C}"/>
    <hyperlink ref="W37" r:id="rId184" xr:uid="{DE25FFE8-F4A7-4C2C-B123-D2DE4455EBF9}"/>
    <hyperlink ref="W26:W27" r:id="rId185" display="Ashley Schroeder" xr:uid="{E8DB2A8F-3DAD-48F5-A895-8D934609CD45}"/>
    <hyperlink ref="W19" r:id="rId186" xr:uid="{B98DF66B-A169-4175-ABFD-C16D24062457}"/>
    <hyperlink ref="W9" r:id="rId187" xr:uid="{32F69D66-65AB-47C9-96AE-2A8870C4AF0A}"/>
    <hyperlink ref="F7" r:id="rId188" xr:uid="{AC8D126F-C8F1-4C91-A69A-C1614C3E67D3}"/>
    <hyperlink ref="F11" r:id="rId189" xr:uid="{F1634838-E684-4207-8011-A832D5F19C80}"/>
    <hyperlink ref="F12" r:id="rId190" xr:uid="{BDE67BCC-418D-4920-A9A9-BCD377E92EB9}"/>
    <hyperlink ref="F15" r:id="rId191" xr:uid="{E7F5FC98-0E9A-47CD-9FD0-0C8F68ED97DE}"/>
    <hyperlink ref="F16" r:id="rId192" xr:uid="{EBE8616B-1DC1-4022-BA27-9C2D9F19FDF2}"/>
    <hyperlink ref="F23" r:id="rId193" xr:uid="{BB1AF428-5A3B-48F0-95E4-842ABF768E12}"/>
    <hyperlink ref="F24" r:id="rId194" xr:uid="{B07ED241-A902-415D-9DF2-3BDDBE3CFC7D}"/>
    <hyperlink ref="F25" r:id="rId195" xr:uid="{89AD83BD-5F59-484D-BEB7-A3022C1D3E66}"/>
    <hyperlink ref="F38" r:id="rId196" xr:uid="{29CC55DF-FFAE-4A5D-82BF-991842694649}"/>
    <hyperlink ref="F43" r:id="rId197" xr:uid="{A689A7C1-F22B-4A48-ADF7-4AE7F8C6803D}"/>
    <hyperlink ref="F53" r:id="rId198" xr:uid="{53031CEA-B2E2-47B2-8362-37EFC86645D6}"/>
    <hyperlink ref="F59" r:id="rId199" xr:uid="{CDD508BF-B268-4AC0-9464-968699ECFBB1}"/>
    <hyperlink ref="F60" r:id="rId200" xr:uid="{FE5979B4-5779-4C17-AFB1-E931664F3C37}"/>
    <hyperlink ref="F61" r:id="rId201" xr:uid="{0C64128D-8D24-44F4-A0EF-3030A55889FE}"/>
    <hyperlink ref="F67" r:id="rId202" xr:uid="{17952C07-99E9-43CD-B89A-CCD1B7E7C4DA}"/>
    <hyperlink ref="F73" r:id="rId203" xr:uid="{B09A295E-14F2-4043-8F33-0832D0F93947}"/>
    <hyperlink ref="F76" r:id="rId204" xr:uid="{5109ADAD-895F-4957-90EF-9F2A2F8C4D11}"/>
    <hyperlink ref="F80" r:id="rId205" xr:uid="{80CC53BA-1C96-439F-8A82-6ECFED3ED519}"/>
    <hyperlink ref="F14" r:id="rId206" xr:uid="{FAE80BF2-A592-4158-A109-FF9FB0463DD5}"/>
    <hyperlink ref="F19" r:id="rId207" xr:uid="{465513D5-ED69-4B93-9E96-65FA97628841}"/>
    <hyperlink ref="F29" r:id="rId208" xr:uid="{50682BDD-94F7-4001-89AC-1FA9E037B64A}"/>
    <hyperlink ref="F33" r:id="rId209" xr:uid="{DB548132-F3C3-43C5-84F1-6FD6A9BCB9AF}"/>
    <hyperlink ref="F34" r:id="rId210" xr:uid="{2B418009-E6D4-493A-8628-4EFC66F7DFE5}"/>
    <hyperlink ref="F41" r:id="rId211" xr:uid="{F52E4154-96A7-4E4E-A4DC-D2352D23197B}"/>
    <hyperlink ref="F64" r:id="rId212" xr:uid="{8884221D-7D1A-43F3-ABCA-08B39706CB54}"/>
    <hyperlink ref="F72" r:id="rId213" xr:uid="{E230660D-ECF5-4527-99D2-DB17438BD0B5}"/>
    <hyperlink ref="F79" r:id="rId214" xr:uid="{172590EB-3048-497F-9E1C-865E09E33578}"/>
    <hyperlink ref="F81" r:id="rId215" xr:uid="{4702C5B2-42AB-4279-BBFB-B724E069FE86}"/>
    <hyperlink ref="F83" r:id="rId216" xr:uid="{25B09E7C-F9B0-4AC9-B3EE-C73955C96CD8}"/>
    <hyperlink ref="F86" r:id="rId217" xr:uid="{0C2042FC-83A0-414A-B9F7-54F1E4ABE828}"/>
    <hyperlink ref="F87" r:id="rId218" xr:uid="{3A01E905-F692-4262-8071-8AFA6222E9F6}"/>
    <hyperlink ref="F9" r:id="rId219" xr:uid="{9B218930-7B0A-43A8-9E74-B2971B0229B6}"/>
    <hyperlink ref="F21" r:id="rId220" xr:uid="{214E1E6A-0912-4653-BC09-31CCC023F8E7}"/>
    <hyperlink ref="F30:F31" r:id="rId221" display="Kaleen Kahl" xr:uid="{6D01D7D4-6D3D-4315-B794-13D7BFF6B39A}"/>
    <hyperlink ref="F36" r:id="rId222" xr:uid="{DBC2160F-0CCD-430A-873E-B3949165C573}"/>
    <hyperlink ref="F39:F40" r:id="rId223" display="Kaleen Kahl" xr:uid="{4682A772-EB4F-4674-85B9-74D781E3139C}"/>
    <hyperlink ref="F44" r:id="rId224" xr:uid="{E92E740E-05FA-4391-AC45-18EA8781A3F1}"/>
    <hyperlink ref="F65" r:id="rId225" xr:uid="{455C58E0-D158-41B4-A1FF-808549AB8C8E}"/>
    <hyperlink ref="F66" r:id="rId226" xr:uid="{D4D4757E-01CE-4D74-9010-68EDC82009AA}"/>
    <hyperlink ref="F68" r:id="rId227" xr:uid="{A642626D-AFA8-48BF-9707-D0D27451F7D1}"/>
    <hyperlink ref="F77" r:id="rId228" xr:uid="{619DEE1D-B8CC-4DDD-A977-42FF541F530C}"/>
    <hyperlink ref="F82" r:id="rId229" xr:uid="{628D180C-E379-4055-A4AF-866D68AED892}"/>
    <hyperlink ref="F5" r:id="rId230" xr:uid="{D9D5B179-99AC-4906-8305-3A0BD65EA3EB}"/>
    <hyperlink ref="F10" r:id="rId231" xr:uid="{EF4C7E00-E8EE-4021-B96C-5E04FA485AED}"/>
    <hyperlink ref="F13" r:id="rId232" xr:uid="{2A2D861A-95F9-47E5-8809-95870679160E}"/>
    <hyperlink ref="F20" r:id="rId233" xr:uid="{29CAE9B7-3497-468F-BB6C-934843E593A2}"/>
    <hyperlink ref="F22" r:id="rId234" xr:uid="{3200FD50-C01C-407D-83DE-6715F751B0D8}"/>
    <hyperlink ref="F27" r:id="rId235" xr:uid="{D812345C-628F-45B3-8BBE-1599E1A57029}"/>
    <hyperlink ref="F32" r:id="rId236" xr:uid="{1FC16A6F-D178-4D88-9954-1A2ABA2DF153}"/>
    <hyperlink ref="F42" r:id="rId237" xr:uid="{68FC074B-FAFD-4C78-A5DB-7307F6E5F880}"/>
    <hyperlink ref="F47" r:id="rId238" xr:uid="{378DAFB1-B6D3-4A86-BEA7-807B0EACF961}"/>
    <hyperlink ref="F49:F50" r:id="rId239" display="Janet Kazmierczak" xr:uid="{23DE1520-90CE-41BF-A267-49C904F2CEB3}"/>
    <hyperlink ref="F51" r:id="rId240" xr:uid="{02AC08C0-63D3-453F-82CC-256CB2E7CB28}"/>
    <hyperlink ref="F56" r:id="rId241" xr:uid="{16559929-3CFD-4FE0-A25F-AFA2150A9C79}"/>
    <hyperlink ref="F58" r:id="rId242" xr:uid="{39DEB0F4-C3A8-41D6-800A-C1AF521CD876}"/>
    <hyperlink ref="F70:F71" r:id="rId243" display="Janet Kazmierczak" xr:uid="{1AD65111-9C11-4B0F-95BC-61588D4CB37B}"/>
    <hyperlink ref="F84:F85" r:id="rId244" display="Janet Kazmierczak" xr:uid="{CEBC27EE-BA4C-4805-B3DF-9C34E759A624}"/>
    <hyperlink ref="F88" r:id="rId245" xr:uid="{0085BFF9-CA4B-4382-B42D-C421A0822AC9}"/>
    <hyperlink ref="F6" r:id="rId246" xr:uid="{E6E94DB9-0824-4CF4-9427-EF9373B27A90}"/>
    <hyperlink ref="F8" r:id="rId247" xr:uid="{88DF9ED7-46F1-4DAD-8DDB-903D7CF38214}"/>
    <hyperlink ref="F26" r:id="rId248" xr:uid="{BB76EA46-6108-46D8-B2FD-B2816BD8E869}"/>
    <hyperlink ref="F28" r:id="rId249" xr:uid="{082CB550-0D4C-4B93-BDB9-91BEE431ACFB}"/>
    <hyperlink ref="F37" r:id="rId250" xr:uid="{59077A3C-1B54-49E1-B207-A62ADD800543}"/>
    <hyperlink ref="F45:F46" r:id="rId251" display="Jim Lawrence" xr:uid="{0B78372F-BF9F-47B1-9A82-64AB9F5D8197}"/>
    <hyperlink ref="F48" r:id="rId252" xr:uid="{0A18CA4B-94AD-4275-832C-1EA7260D6895}"/>
    <hyperlink ref="F57" r:id="rId253" xr:uid="{BFB63845-8A63-449D-9756-75591DBB3A0D}"/>
    <hyperlink ref="F62:F63" r:id="rId254" display="Jim Lawrence" xr:uid="{D3E1BD41-99EA-4B30-AF2F-1A0AB6EDB7AB}"/>
    <hyperlink ref="F69" r:id="rId255" xr:uid="{BDD8841A-32C0-460E-A97C-5FFE90D35DE9}"/>
    <hyperlink ref="F75" r:id="rId256" xr:uid="{C8080BE2-B87B-4158-BA46-04E78E3C773E}"/>
    <hyperlink ref="F78" r:id="rId257" xr:uid="{62A9800C-3334-4DA7-BF5C-639B076B2764}"/>
    <hyperlink ref="F89" r:id="rId258" xr:uid="{F16DD67D-DD56-47B6-86F5-99520F7706D9}"/>
    <hyperlink ref="K16" r:id="rId259" xr:uid="{C7D69605-8A3B-4102-AE4F-5655252B6D47}"/>
    <hyperlink ref="L16" r:id="rId260" xr:uid="{CF2C3DED-93CE-4456-93BC-A35CB8C666D8}"/>
    <hyperlink ref="K18" r:id="rId261" xr:uid="{9C352126-ED3D-4B6D-87C8-60A176F0900B}"/>
    <hyperlink ref="L18" r:id="rId262" xr:uid="{A07A0220-F8E7-405C-A637-DEC6F4372D66}"/>
    <hyperlink ref="K19" r:id="rId263" xr:uid="{D849797C-2A60-4824-A516-31733902AA11}"/>
    <hyperlink ref="L19" r:id="rId264" xr:uid="{14DC8253-4CCD-4285-B7EE-FBCA0335F41F}"/>
    <hyperlink ref="K29" r:id="rId265" xr:uid="{6A5C2F5C-8685-4F0E-BA75-EBBECF6D26AE}"/>
    <hyperlink ref="L29" r:id="rId266" xr:uid="{85C1C03F-B1A1-45EE-96AD-26FAE89A1ED6}"/>
    <hyperlink ref="K35" r:id="rId267" xr:uid="{93B9EDD2-9FA5-4B5D-A345-AF848261C9D1}"/>
    <hyperlink ref="L35" r:id="rId268" xr:uid="{7A2AC52E-319C-4E1F-A027-D1261D0B958A}"/>
    <hyperlink ref="K41" r:id="rId269" xr:uid="{BF84252C-4893-4DDF-8420-828FFAEF08EB}"/>
    <hyperlink ref="L41" r:id="rId270" xr:uid="{B275A9D1-649B-427A-8983-DAE8A16CDAEC}"/>
    <hyperlink ref="K52" r:id="rId271" xr:uid="{63D93283-FB95-4090-A1A6-09776B1FF6B0}"/>
    <hyperlink ref="L52" r:id="rId272" xr:uid="{97A3FB00-7000-4608-978C-BE45A3F1A7E3}"/>
    <hyperlink ref="K55" r:id="rId273" xr:uid="{2B9AF0BD-BB8D-475A-86D4-7DFFDEA60302}"/>
    <hyperlink ref="L55" r:id="rId274" xr:uid="{3D34EBA2-F3AF-4198-A4B7-F2040B2D07AA}"/>
    <hyperlink ref="K14" r:id="rId275" xr:uid="{D69A430C-ED25-445A-B8F4-E211C642E10D}"/>
    <hyperlink ref="L14" r:id="rId276" xr:uid="{F1682231-C84D-4C80-B715-451656C7FE99}"/>
    <hyperlink ref="K20" r:id="rId277" xr:uid="{AA7FD3FD-13A9-4391-A5F7-DAEC4111D38B}"/>
    <hyperlink ref="L20" r:id="rId278" xr:uid="{A5689D5B-EC0B-44C7-9B63-A2D632A57B75}"/>
    <hyperlink ref="K22" r:id="rId279" xr:uid="{938E173C-0D0C-4E45-BA01-6DBE95FC8821}"/>
    <hyperlink ref="L22" r:id="rId280" xr:uid="{05CF4827-70A1-4753-8379-A2C907A247DE}"/>
    <hyperlink ref="K27" r:id="rId281" xr:uid="{0169CB3B-C50C-4677-AB4A-6AE275AE4698}"/>
    <hyperlink ref="L27" r:id="rId282" xr:uid="{A6AB171B-44A8-454F-AD82-9423D35FB04F}"/>
    <hyperlink ref="K32" r:id="rId283" xr:uid="{F3CD5CC7-5476-4695-BB91-CFD096943EE8}"/>
    <hyperlink ref="L32" r:id="rId284" xr:uid="{8FCA82A1-502D-47D6-BCBB-916BC46A1EB3}"/>
    <hyperlink ref="K42" r:id="rId285" xr:uid="{9ED98C53-B5EC-48DC-AC5C-411305C54025}"/>
    <hyperlink ref="L42" r:id="rId286" xr:uid="{AC20AECE-2755-43ED-AFA5-7C4E53E9B7A9}"/>
    <hyperlink ref="K47" r:id="rId287" xr:uid="{A2D119E3-86BF-44D2-A227-49E670364E54}"/>
    <hyperlink ref="L47" r:id="rId288" xr:uid="{BB8941F9-FD28-4D7B-802F-CB2965D63F6B}"/>
    <hyperlink ref="K51" r:id="rId289" xr:uid="{F487C8A0-356A-4BC4-B4E2-38363C6FB961}"/>
    <hyperlink ref="L51" r:id="rId290" xr:uid="{978873AA-5611-4A8E-87E4-D18DD3DEB7AE}"/>
    <hyperlink ref="K56" r:id="rId291" xr:uid="{CBDB1FB1-C7E2-4DF0-A728-EE3397364978}"/>
    <hyperlink ref="L56" r:id="rId292" xr:uid="{7A204BB0-E41B-4332-9107-6F1A359C765C}"/>
    <hyperlink ref="K58" r:id="rId293" xr:uid="{7C2B092C-156F-40EE-BDAA-715D75EFC732}"/>
    <hyperlink ref="L58" r:id="rId294" xr:uid="{5A0FB70F-DE2E-48CA-88FE-9CBC108AFC7F}"/>
    <hyperlink ref="K21" r:id="rId295" xr:uid="{42032423-B199-4FEF-A62E-4BB31F2C8A13}"/>
    <hyperlink ref="L21" r:id="rId296" xr:uid="{F54EF675-0160-4812-885B-664FC41621E2}"/>
    <hyperlink ref="K31" r:id="rId297" xr:uid="{E8AECC9C-446E-4551-B532-BA66A0A491F0}"/>
    <hyperlink ref="L31" r:id="rId298" xr:uid="{7C14E13B-B06C-4208-81C4-7BF39C118626}"/>
    <hyperlink ref="K36" r:id="rId299" xr:uid="{0AB592AC-CD8C-456F-AF08-126BE36A69B8}"/>
    <hyperlink ref="L36" r:id="rId300" xr:uid="{F4C0BFF0-4AE9-48CB-9B80-098AD9010B4B}"/>
    <hyperlink ref="K40" r:id="rId301" xr:uid="{6987530C-8585-4F1E-8F62-8D91545D5E86}"/>
    <hyperlink ref="L40" r:id="rId302" xr:uid="{D74471B6-3AA7-4021-B25D-C72CA0D94457}"/>
    <hyperlink ref="K44" r:id="rId303" xr:uid="{6BCFF548-6AF4-4D24-BB31-F5C5343E25E8}"/>
    <hyperlink ref="L44" r:id="rId304" xr:uid="{0D499E72-D2BA-4352-A52A-50EC8F57E3B7}"/>
    <hyperlink ref="K25" r:id="rId305" xr:uid="{6B4CC1B3-EFC2-400C-BFBD-76CD56BE1CF9}"/>
    <hyperlink ref="L25" r:id="rId306" xr:uid="{BC5C6FA3-4749-4BCF-AA6D-85DC60DA330A}"/>
    <hyperlink ref="K38" r:id="rId307" xr:uid="{E4FAC66F-6E16-4BA4-B0BD-285122194533}"/>
    <hyperlink ref="L38" r:id="rId308" xr:uid="{A244D027-FC63-46D2-8D2B-1F4AEA11F1B8}"/>
    <hyperlink ref="K43" r:id="rId309" xr:uid="{7E0FE7CD-80A4-4FB2-B0CA-1E4B6CCBEE90}"/>
    <hyperlink ref="L43" r:id="rId310" xr:uid="{DE10EEE3-B417-41E2-A636-A502C6E10CEB}"/>
    <hyperlink ref="K53" r:id="rId311" xr:uid="{6880B629-CF30-4210-869A-4945340B7F81}"/>
    <hyperlink ref="L53" r:id="rId312" xr:uid="{661A2677-B4B6-4C8D-B4DB-4FF51BDCF06C}"/>
    <hyperlink ref="K61" r:id="rId313" xr:uid="{DB78B62C-DD41-4AC6-9AE1-64546BE6699A}"/>
    <hyperlink ref="L61" r:id="rId314" xr:uid="{63259877-44EA-45C9-ABBB-590C72DEB89E}"/>
    <hyperlink ref="K73" r:id="rId315" xr:uid="{BE43BA82-8EA7-4C7E-98CF-59C4DD1E9903}"/>
    <hyperlink ref="L73" r:id="rId316" xr:uid="{63F44CD0-219C-4181-881F-E8A4F44B3A01}"/>
    <hyperlink ref="K26" r:id="rId317" xr:uid="{5456674A-5400-4231-96EF-BF5FBF25A1F4}"/>
    <hyperlink ref="L26" r:id="rId318" xr:uid="{8A7027E2-BB82-47F4-A680-D89AC80487C6}"/>
    <hyperlink ref="K28" r:id="rId319" xr:uid="{E63277A6-0601-4F55-8917-3732BC5E2987}"/>
    <hyperlink ref="L28" r:id="rId320" xr:uid="{E65E20A0-0DC7-41E3-8CEB-C1EF0E05226D}"/>
    <hyperlink ref="K37" r:id="rId321" xr:uid="{E2D5ECCB-1D29-494E-8D8A-26862A27523B}"/>
    <hyperlink ref="L37" r:id="rId322" xr:uid="{0615457E-67BB-46D6-B4F1-2942EB539F3F}"/>
    <hyperlink ref="K46" r:id="rId323" xr:uid="{4B4D2CD6-44BD-4307-A328-F023FDDFEFCC}"/>
    <hyperlink ref="L46" r:id="rId324" xr:uid="{586FE576-0673-40F1-8911-BEAA247D71DD}"/>
    <hyperlink ref="K48" r:id="rId325" xr:uid="{F4FE59D0-4532-4992-B0EC-06D22296B74A}"/>
    <hyperlink ref="L48" r:id="rId326" xr:uid="{D82BCF6C-8708-4203-ADB8-21AB257D059D}"/>
    <hyperlink ref="K57" r:id="rId327" xr:uid="{3197E667-AB85-4B15-B69D-70C72661DC5B}"/>
    <hyperlink ref="L57" r:id="rId328" xr:uid="{4308D0EC-3B7D-4DA9-BD9C-859CE799026B}"/>
    <hyperlink ref="K63" r:id="rId329" xr:uid="{3E8A6CE7-8D8D-442C-A31F-F2094ACEBF55}"/>
    <hyperlink ref="L63" r:id="rId330" xr:uid="{59259F87-A5F0-40DA-A78E-8E6B9AA89F0C}"/>
    <hyperlink ref="Y89" r:id="rId331" xr:uid="{10FB3889-1A47-4F51-82BE-42290BDCDDC5}"/>
    <hyperlink ref="Y75:Y88" r:id="rId332" display="Natalie Easterday" xr:uid="{F89B81B6-CA4D-4FB5-A0B4-7F2CE59E6B62}"/>
    <hyperlink ref="Y90:Y104" r:id="rId333" display="Natalie Easterday" xr:uid="{1BFB06FB-B26E-4EFE-BD37-4DC203A38C22}"/>
    <hyperlink ref="Y73" r:id="rId334" xr:uid="{9980C3AC-4695-46EE-B9C2-492DE845B392}"/>
    <hyperlink ref="Y4:Y72" r:id="rId335" display="Natalie Easterday" xr:uid="{F97472C7-CAC1-4F82-A2F8-5D2BEE1A0FEB}"/>
    <hyperlink ref="Y4" r:id="rId336" xr:uid="{062C580C-2F2D-4467-913A-C0D17EF13A41}"/>
    <hyperlink ref="Z19" r:id="rId337" display="mailto:natalie.easterday@dhs.wisconsin.gov" xr:uid="{EFAD811A-2969-4E55-A770-64088786B171}"/>
    <hyperlink ref="Z29" r:id="rId338" display="mailto:natalie.easterday@dhs.wisconsin.gov" xr:uid="{B815A4C4-85DF-470D-B6F5-17D027232F83}"/>
    <hyperlink ref="Z35" r:id="rId339" display="mailto:natalie.easterday@dhs.wisconsin.gov" xr:uid="{F40C1C71-C694-4DE9-9D32-5C0982FB8256}"/>
    <hyperlink ref="Z34" r:id="rId340" display="mailto:natalie.easterday@dhs.wisconsin.gov" xr:uid="{D7D5697A-01CE-4FDB-AC20-7E6DBAEFC922}"/>
    <hyperlink ref="Z33" r:id="rId341" display="mailto:natalie.easterday@dhs.wisconsin.gov" xr:uid="{3CA04D14-59F8-4910-85D6-F6EC6F2FBC4E}"/>
    <hyperlink ref="Z41" r:id="rId342" display="mailto:natalie.easterday@dhs.wisconsin.gov" xr:uid="{AD362D12-0C64-4DF9-B0C0-AE70C1E57C2D}"/>
    <hyperlink ref="Z52" r:id="rId343" display="mailto:natalie.easterday@dhs.wisconsin.gov" xr:uid="{55C7EA9A-E14D-403E-B2F1-9C816595544E}"/>
    <hyperlink ref="Z54" r:id="rId344" display="mailto:natalie.easterday@dhs.wisconsin.gov" xr:uid="{BA0D5FBD-0E55-4380-86E0-A2DB3581FE07}"/>
    <hyperlink ref="Z55" r:id="rId345" display="mailto:natalie.easterday@dhs.wisconsin.gov" xr:uid="{954FB684-3586-463D-AD9B-FFB9681B1CF4}"/>
    <hyperlink ref="Z60" r:id="rId346" display="mailto:natalie.easterday@dhs.wisconsin.gov" xr:uid="{0C868745-504A-446C-9F8A-FE359110EB7C}"/>
    <hyperlink ref="Z64" r:id="rId347" display="mailto:natalie.easterday@dhs.wisconsin.gov" xr:uid="{5D654DF2-F893-4A83-8334-BD19BE6EC34B}"/>
    <hyperlink ref="Z72" r:id="rId348" display="mailto:natalie.easterday@dhs.wisconsin.gov" xr:uid="{E9035716-9DEB-444E-805A-9F3A8F8F6B11}"/>
    <hyperlink ref="Z73" r:id="rId349" display="mailto:natalie.easterday@dhs.wisconsin.gov" xr:uid="{A6061F99-69F7-429D-B858-06D4B7582EC7}"/>
    <hyperlink ref="Z81" r:id="rId350" display="mailto:natalie.easterday@dhs.wisconsin.gov" xr:uid="{B7F9D8DF-475D-46C7-ACE7-1DB532909198}"/>
    <hyperlink ref="Z83" r:id="rId351" display="mailto:natalie.easterday@dhs.wisconsin.gov" xr:uid="{6E9666E6-C93C-4138-9479-310F87E6A8E3}"/>
    <hyperlink ref="Z86" r:id="rId352" display="mailto:natalie.easterday@dhs.wisconsin.gov" xr:uid="{9AB6F17E-7B72-4F66-A8AB-866B6A9EB210}"/>
    <hyperlink ref="Z87" r:id="rId353" display="mailto:natalie.easterday@dhs.wisconsin.gov" xr:uid="{F5994F85-CBA6-47D8-94BD-83D7F0640C96}"/>
    <hyperlink ref="T7" r:id="rId354" xr:uid="{92E60C84-DE1F-4960-8F0F-A15CABBB5EFE}"/>
    <hyperlink ref="T8" r:id="rId355" xr:uid="{4EB7350B-C009-4145-8FC1-D54F236F7C0C}"/>
    <hyperlink ref="T25" r:id="rId356" xr:uid="{F8CC3915-EB94-4F8C-ABC9-9DE8B8AA481E}"/>
    <hyperlink ref="T27" r:id="rId357" xr:uid="{725A4106-75CD-4D41-859E-73912368A6C4}"/>
    <hyperlink ref="T28" r:id="rId358" xr:uid="{2F91D019-2AAB-416E-893C-91FD61382694}"/>
    <hyperlink ref="T31" r:id="rId359" xr:uid="{1C6AC9E0-67EE-4E0F-8A14-D8B2AF854EC4}"/>
    <hyperlink ref="T38" r:id="rId360" xr:uid="{D2BB1279-1D9D-4CCC-8CBB-D2BFE95BF4E8}"/>
    <hyperlink ref="T39" r:id="rId361" xr:uid="{4B4FF1C1-CCA7-46CD-9C3A-9D43B2D98D9F}"/>
    <hyperlink ref="T40" r:id="rId362" xr:uid="{86ED08B4-6F7F-4AB9-9DB2-C34AC8453219}"/>
    <hyperlink ref="T41" r:id="rId363" xr:uid="{24DD2B68-68B0-42F2-B8F1-89EB7B10FBC0}"/>
    <hyperlink ref="T42" r:id="rId364" xr:uid="{E4281E1A-535B-4AD8-8FD4-273414182BA0}"/>
    <hyperlink ref="T43" r:id="rId365" xr:uid="{0F70003F-7912-478E-BCF9-B3B2F11DB860}"/>
    <hyperlink ref="T49" r:id="rId366" xr:uid="{A0CA9D53-1C2F-4078-9174-8A51798F4540}"/>
    <hyperlink ref="T53" r:id="rId367" xr:uid="{0203E1FF-7B20-43D2-AA77-FABB6CAFC808}"/>
    <hyperlink ref="T57" r:id="rId368" xr:uid="{EB30AD6A-2DC7-4CD5-B05C-DF0358D12DC1}"/>
    <hyperlink ref="T58" r:id="rId369" xr:uid="{5E52EEBE-21E5-4578-A46B-C4C82DC016EE}"/>
    <hyperlink ref="T60" r:id="rId370" xr:uid="{897BD423-D2BA-47D7-8E6C-505A399886F7}"/>
    <hyperlink ref="T61" r:id="rId371" xr:uid="{B97E0897-DBA7-4D79-B5C5-7400D7C5E6EC}"/>
    <hyperlink ref="T62" r:id="rId372" xr:uid="{8DCB47F5-C997-40CF-82B3-19AD25E1E776}"/>
    <hyperlink ref="T68" r:id="rId373" xr:uid="{F5872793-7EEA-436B-A43B-8948C46E8A69}"/>
    <hyperlink ref="T70" r:id="rId374" xr:uid="{36FEB157-B3AB-4F6E-9360-9F82E0AE4385}"/>
    <hyperlink ref="T71" r:id="rId375" xr:uid="{A9AE1F08-154C-45F5-B7B5-5DFB434BED8D}"/>
    <hyperlink ref="T73" r:id="rId376" xr:uid="{CC7F01A8-99C9-4251-ACD8-FE886384DF2F}"/>
    <hyperlink ref="T76" r:id="rId377" xr:uid="{663AB578-8EE6-49DF-957C-C5496066C70E}"/>
    <hyperlink ref="T79" r:id="rId378" xr:uid="{9FA41D91-93AB-4D34-90FB-C05B38DC36AA}"/>
    <hyperlink ref="T83" r:id="rId379" xr:uid="{5A88D346-442E-416C-9A0A-CFD026376881}"/>
    <hyperlink ref="T84" r:id="rId380" xr:uid="{4B60FDA6-E3C7-4DE3-80E6-7A710C244DDB}"/>
    <hyperlink ref="T87" r:id="rId381" xr:uid="{304FB464-1F85-4DB1-94D7-6061BD8D7C4B}"/>
    <hyperlink ref="T89" r:id="rId382" xr:uid="{63D13A14-D3F3-4839-9635-8AA8F5FA25C0}"/>
    <hyperlink ref="T88" r:id="rId383" xr:uid="{DDCB8AC5-168A-4B73-AEA5-838198FAE96E}"/>
    <hyperlink ref="T24" r:id="rId384" xr:uid="{65C7AB87-EBED-4AA3-B9D8-5949CE91E09D}"/>
    <hyperlink ref="T15" r:id="rId385" xr:uid="{90858242-43A1-4B8E-A033-23ECD65CB194}"/>
    <hyperlink ref="T17" r:id="rId386" xr:uid="{3FD0602B-EC76-4C41-A97A-681DF9104395}"/>
    <hyperlink ref="T105" r:id="rId387" display="Anthony Zech" xr:uid="{9B04DDFF-E435-4FEF-98F1-65B1B8756CF6}"/>
    <hyperlink ref="P7" r:id="rId388" display="mailto:allison.valitchka@dhs.wisconsin.gov" xr:uid="{D7A7552E-6442-46F8-A46A-D5229B51D166}"/>
    <hyperlink ref="P8" r:id="rId389" display="mailto:allison.valitchka@dhs.wisconsin.gov" xr:uid="{D9A1BECA-5447-4013-B1ED-3F2C74397BAB}"/>
    <hyperlink ref="P9" r:id="rId390" display="mailto:allison.valitchka@dhs.wisconsin.gov" xr:uid="{19B3E0DA-6E6B-48AA-8B0A-B5143E661EF4}"/>
    <hyperlink ref="P12" r:id="rId391" display="mailto:allison.valitchka@dhs.wisconsin.gov" xr:uid="{964D1378-CF10-4ED8-AE63-D1EA67058472}"/>
    <hyperlink ref="P13" r:id="rId392" display="mailto:allison.valitchka@dhs.wisconsin.gov" xr:uid="{C58F0FC3-B966-472A-A82B-9BAA64F92312}"/>
    <hyperlink ref="P15" r:id="rId393" display="mailto:allison.valitchka@dhs.wisconsin.gov" xr:uid="{04F9BD83-A9D3-43A2-A338-08B04D5C0A31}"/>
    <hyperlink ref="P17" r:id="rId394" display="mailto:allison.valitchka@dhs.wisconsin.gov" xr:uid="{10C69777-F1C2-41CF-B707-82C54D02A2A4}"/>
    <hyperlink ref="P21" r:id="rId395" display="mailto:allison.valitchka@dhs.wisconsin.gov" xr:uid="{C67B1231-5337-4B16-9D7D-D2A9D572DDA2}"/>
    <hyperlink ref="P22" r:id="rId396" display="mailto:allison.valitchka@dhs.wisconsin.gov" xr:uid="{0EDA67F3-FFF3-4F19-AC2E-ADCDE483647D}"/>
    <hyperlink ref="P24" r:id="rId397" display="mailto:allison.valitchka@dhs.wisconsin.gov" xr:uid="{D024103B-41BF-453B-A780-D1E7383E1F1E}"/>
    <hyperlink ref="P25" r:id="rId398" display="mailto:allison.valitchka@dhs.wisconsin.gov" xr:uid="{D61D4EB5-3C3E-4FA7-9065-D270DED9BB4F}"/>
    <hyperlink ref="P26" r:id="rId399" display="mailto:allison.valitchka@dhs.wisconsin.gov" xr:uid="{84267553-6B11-40FA-86AF-ECC9535B5205}"/>
    <hyperlink ref="P27" r:id="rId400" display="mailto:allison.valitchka@dhs.wisconsin.gov" xr:uid="{92E0544E-3ECE-4152-A1C7-0117E74217AB}"/>
    <hyperlink ref="P30" r:id="rId401" display="mailto:allison.valitchka@dhs.wisconsin.gov" xr:uid="{010DA759-F939-4A5D-B43B-4EF50FEFC7B1}"/>
    <hyperlink ref="P31" r:id="rId402" display="mailto:allison.valitchka@dhs.wisconsin.gov" xr:uid="{FA92B2F8-2BDB-4B6A-B3E8-FE7F38A5F5C0}"/>
    <hyperlink ref="P38" r:id="rId403" display="mailto:allison.valitchka@dhs.wisconsin.gov" xr:uid="{46FD85BE-0B51-4C3B-841B-A732EAEEDD56}"/>
    <hyperlink ref="P39" r:id="rId404" display="mailto:allison.valitchka@dhs.wisconsin.gov" xr:uid="{6E5C06CC-32B5-472B-BE53-C5F7C147D4F5}"/>
    <hyperlink ref="P40" r:id="rId405" display="mailto:allison.valitchka@dhs.wisconsin.gov" xr:uid="{A8FA0322-2D08-42B7-87AA-EE41CF61B23C}"/>
    <hyperlink ref="P41" r:id="rId406" display="mailto:allison.valitchka@dhs.wisconsin.gov" xr:uid="{15ED3B05-1619-4D09-995F-7420BD865E81}"/>
    <hyperlink ref="P42" r:id="rId407" display="mailto:allison.valitchka@dhs.wisconsin.gov" xr:uid="{80B0864B-EF6A-4BEB-BB6B-C4AA07E332CD}"/>
    <hyperlink ref="P43" r:id="rId408" display="mailto:allison.valitchka@dhs.wisconsin.gov" xr:uid="{62CD6AC1-8C02-4E16-A4DC-16860D3DCC9A}"/>
    <hyperlink ref="P47" r:id="rId409" display="mailto:allison.valitchka@dhs.wisconsin.gov" xr:uid="{3A92FF38-3B88-46D2-B2CB-7B5F6C1F8025}"/>
    <hyperlink ref="P49" r:id="rId410" display="mailto:allison.valitchka@dhs.wisconsin.gov" xr:uid="{77F952C2-3D16-47CC-B8CF-1548D26AAF93}"/>
    <hyperlink ref="P52" r:id="rId411" display="mailto:allison.valitchka@dhs.wisconsin.gov" xr:uid="{475639BD-9704-4BD9-BCB7-151064C193CD}"/>
    <hyperlink ref="P53" r:id="rId412" display="mailto:allison.valitchka@dhs.wisconsin.gov" xr:uid="{624B6F40-1D92-4876-9252-D57993798FC8}"/>
    <hyperlink ref="P56" r:id="rId413" display="mailto:allison.valitchka@dhs.wisconsin.gov" xr:uid="{1E0E1D50-D699-419C-B778-900E431AF3A5}"/>
    <hyperlink ref="P57" r:id="rId414" display="mailto:allison.valitchka@dhs.wisconsin.gov" xr:uid="{493C934C-01DB-4A53-8B00-34FA2EEE6CED}"/>
    <hyperlink ref="P58" r:id="rId415" display="mailto:allison.valitchka@dhs.wisconsin.gov" xr:uid="{4FCFD2D7-63BE-4F3D-8A40-90E8117BB60E}"/>
    <hyperlink ref="P60" r:id="rId416" display="mailto:allison.valitchka@dhs.wisconsin.gov" xr:uid="{3B9D96D2-F949-4DF6-9CE2-D6728E851A9B}"/>
    <hyperlink ref="P61" r:id="rId417" display="mailto:allison.valitchka@dhs.wisconsin.gov" xr:uid="{60C8063B-1F19-4ACD-8B0F-134367E2B196}"/>
    <hyperlink ref="P62" r:id="rId418" display="mailto:allison.valitchka@dhs.wisconsin.gov" xr:uid="{64CBB456-88C9-4C67-97CA-2109BFB0092C}"/>
    <hyperlink ref="P63" r:id="rId419" display="mailto:allison.valitchka@dhs.wisconsin.gov" xr:uid="{2292178E-76CB-4101-B579-3A5726868F58}"/>
    <hyperlink ref="P67" r:id="rId420" display="mailto:allison.valitchka@dhs.wisconsin.gov" xr:uid="{9ED5BBDB-1293-471B-B01A-BC8E58A1A9FD}"/>
    <hyperlink ref="P68" r:id="rId421" display="mailto:allison.valitchka@dhs.wisconsin.gov" xr:uid="{435DCEEB-8AC8-4F74-AB84-C5546D033C4B}"/>
    <hyperlink ref="P69" r:id="rId422" display="mailto:allison.valitchka@dhs.wisconsin.gov" xr:uid="{38BC6050-ABBF-408E-A9DC-5EFF0E4EA7BB}"/>
    <hyperlink ref="P70" r:id="rId423" display="mailto:allison.valitchka@dhs.wisconsin.gov" xr:uid="{D8A78032-FB48-45FC-9001-A9433DF3DA04}"/>
    <hyperlink ref="P71" r:id="rId424" display="mailto:allison.valitchka@dhs.wisconsin.gov" xr:uid="{5425D6CF-18ED-43DE-8DFD-EC08B62D43D9}"/>
    <hyperlink ref="P73" r:id="rId425" display="mailto:allison.valitchka@dhs.wisconsin.gov" xr:uid="{31DCF3B1-1984-4D64-95DA-BD8FCB49180A}"/>
    <hyperlink ref="P76" r:id="rId426" display="mailto:allison.valitchka@dhs.wisconsin.gov" xr:uid="{85BC6CC6-FAEB-4D62-A6F6-E1FE14970B9A}"/>
    <hyperlink ref="P77" r:id="rId427" display="mailto:allison.valitchka@dhs.wisconsin.gov" xr:uid="{A6903F19-04CD-4AD1-8077-9A7FF21B42EB}"/>
    <hyperlink ref="P78" r:id="rId428" display="mailto:allison.valitchka@dhs.wisconsin.gov" xr:uid="{8C8AA3F5-BC9C-44FD-8A28-F9431C2C70C8}"/>
    <hyperlink ref="P79" r:id="rId429" display="mailto:allison.valitchka@dhs.wisconsin.gov" xr:uid="{DB653FAB-F85E-47DA-8232-BCC6A132B218}"/>
    <hyperlink ref="P80" r:id="rId430" display="mailto:allison.valitchka@dhs.wisconsin.gov" xr:uid="{85E35FA5-7571-4C6F-8EAD-26E7FA7F33F3}"/>
    <hyperlink ref="P81" r:id="rId431" display="mailto:allison.valitchka@dhs.wisconsin.gov" xr:uid="{825C2765-8D61-46C7-9575-8F9AA2D2CFBC}"/>
    <hyperlink ref="P83" r:id="rId432" display="mailto:allison.valitchka@dhs.wisconsin.gov" xr:uid="{43282718-49C4-4FC1-82A0-4EC62AEE3077}"/>
    <hyperlink ref="P84" r:id="rId433" display="mailto:allison.valitchka@dhs.wisconsin.gov" xr:uid="{4C1181B1-C18D-4B57-8535-F0821055AF33}"/>
    <hyperlink ref="P87" r:id="rId434" display="mailto:allison.valitchka@dhs.wisconsin.gov" xr:uid="{4D86E2DC-B8B5-4BC1-8C98-4EC8D4082542}"/>
    <hyperlink ref="P88" r:id="rId435" display="mailto:allison.valitchka@dhs.wisconsin.gov" xr:uid="{4E8ADAB7-5900-4F46-8AEA-661222D0A20E}"/>
    <hyperlink ref="P89" r:id="rId436" display="mailto:allison.valitchka@dhs.wisconsin.gov" xr:uid="{50B8CB14-A0A2-458D-8D93-B6C188F3D87A}"/>
    <hyperlink ref="Q7" r:id="rId437" display="mailto:Katrina.Fritsch@dhs.wisconsin.gov" xr:uid="{4B8C728D-0494-4363-AB88-2AD9E3A50B2C}"/>
    <hyperlink ref="Q8" r:id="rId438" display="mailto:Katrina.Fritsch@dhs.wisconsin.gov" xr:uid="{F43F07E8-1458-41EA-B6B3-F0ACCDAD61B4}"/>
    <hyperlink ref="Q9" r:id="rId439" display="mailto:Katrina.Fritsch@dhs.wisconsin.gov" xr:uid="{9ABA1CA1-708D-4753-A0BC-2A34A0698DC5}"/>
    <hyperlink ref="Q13" r:id="rId440" display="mailto:Katrina.Fritsch@dhs.wisconsin.gov" xr:uid="{7C19ECF9-9871-447D-8183-7E2C8A22EEF8}"/>
    <hyperlink ref="Q15" r:id="rId441" display="mailto:Katrina.Fritsch@dhs.wisconsin.gov" xr:uid="{E9681D21-A79D-4A71-83C7-59CFD4EBCE89}"/>
    <hyperlink ref="Q17" r:id="rId442" display="mailto:Katrina.Fritsch@dhs.wisconsin.gov" xr:uid="{7E47412C-FEA6-405D-8374-508130AB1A5D}"/>
    <hyperlink ref="Q21" r:id="rId443" display="mailto:Katrina.Fritsch@dhs.wisconsin.gov" xr:uid="{A1E21C7C-92E2-43BE-901C-2E75C9C0EE62}"/>
    <hyperlink ref="Q22" r:id="rId444" display="mailto:Katrina.Fritsch@dhs.wisconsin.gov" xr:uid="{758EA575-EC0C-4049-9D53-BF3B2AB83BDD}"/>
    <hyperlink ref="Q24" r:id="rId445" display="mailto:Katrina.Fritsch@dhs.wisconsin.gov" xr:uid="{BABAE217-EC7C-43B8-A0A6-CFB30619055D}"/>
    <hyperlink ref="Q25" r:id="rId446" display="mailto:Katrina.Fritsch@dhs.wisconsin.gov" xr:uid="{E41EBED2-A607-476A-BA49-3AB9AF2061FC}"/>
    <hyperlink ref="Q27" r:id="rId447" display="mailto:Katrina.Fritsch@dhs.wisconsin.gov" xr:uid="{0EA13FB8-6734-4FD8-8FB6-3619723D99D2}"/>
    <hyperlink ref="Q31" r:id="rId448" display="mailto:Katrina.Fritsch@dhs.wisconsin.gov" xr:uid="{B499A700-B781-491C-9485-98A70FD64572}"/>
    <hyperlink ref="Q39" r:id="rId449" display="mailto:Katrina.Fritsch@dhs.wisconsin.gov" xr:uid="{630C1212-C910-4713-BAC5-B44448C79BCA}"/>
    <hyperlink ref="Q40" r:id="rId450" display="mailto:Katrina.Fritsch@dhs.wisconsin.gov" xr:uid="{418E0856-2833-4380-B961-33481822359D}"/>
    <hyperlink ref="Q41" r:id="rId451" display="mailto:Katrina.Fritsch@dhs.wisconsin.gov" xr:uid="{BCB434F0-91F9-451D-BEC5-63F0D8E04BFD}"/>
    <hyperlink ref="Q42" r:id="rId452" display="mailto:Katrina.Fritsch@dhs.wisconsin.gov" xr:uid="{A852E9B6-F12B-41DF-8747-52874B31F8E2}"/>
    <hyperlink ref="Q43" r:id="rId453" display="mailto:Katrina.Fritsch@dhs.wisconsin.gov" xr:uid="{C2B2DF19-541F-479B-9F1A-3558EF08FE16}"/>
    <hyperlink ref="Q52" r:id="rId454" display="mailto:Katrina.Fritsch@dhs.wisconsin.gov" xr:uid="{03038AEA-A467-40A5-BDD7-8AECD65416B1}"/>
    <hyperlink ref="Q53" r:id="rId455" display="mailto:Katrina.Fritsch@dhs.wisconsin.gov" xr:uid="{47006999-E7EC-4B5D-A07C-A2EF9A1C21CC}"/>
    <hyperlink ref="Q57" r:id="rId456" display="mailto:Katrina.Fritsch@dhs.wisconsin.gov" xr:uid="{063D73B9-B0F6-475F-8288-4D1C76BD1478}"/>
    <hyperlink ref="Q58" r:id="rId457" display="mailto:Katrina.Fritsch@dhs.wisconsin.gov" xr:uid="{11E606E6-F01E-4085-83EA-69E3712F8E1E}"/>
    <hyperlink ref="Q60" r:id="rId458" display="mailto:Katrina.Fritsch@dhs.wisconsin.gov" xr:uid="{789CB351-D751-45B7-A6A1-D12F4DC041AA}"/>
    <hyperlink ref="Q62" r:id="rId459" display="mailto:Katrina.Fritsch@dhs.wisconsin.gov" xr:uid="{A880DC79-2D42-48CA-AEEB-424110FF07C5}"/>
    <hyperlink ref="Q67" r:id="rId460" display="mailto:Katrina.Fritsch@dhs.wisconsin.gov" xr:uid="{7A0C2544-168B-4B64-88E9-B10079CC2DA7}"/>
    <hyperlink ref="Q68" r:id="rId461" display="mailto:Katrina.Fritsch@dhs.wisconsin.gov" xr:uid="{CF7C5AE1-3CEB-4B4D-B98C-8916048ABC71}"/>
    <hyperlink ref="Q70" r:id="rId462" display="mailto:Katrina.Fritsch@dhs.wisconsin.gov" xr:uid="{119B8358-F79C-4D9C-8955-3C0448C54D20}"/>
    <hyperlink ref="Q71" r:id="rId463" display="mailto:Katrina.Fritsch@dhs.wisconsin.gov" xr:uid="{FD2A48EE-6F9C-4E88-9773-08E4C1851B42}"/>
    <hyperlink ref="Q73" r:id="rId464" display="mailto:Katrina.Fritsch@dhs.wisconsin.gov" xr:uid="{0F45978E-3EE9-4789-A0A5-362888F72F14}"/>
    <hyperlink ref="Q76" r:id="rId465" display="mailto:Katrina.Fritsch@dhs.wisconsin.gov" xr:uid="{BFDCC2B0-295A-4913-9FA5-F806C0112572}"/>
    <hyperlink ref="Q77" r:id="rId466" display="mailto:Katrina.Fritsch@dhs.wisconsin.gov" xr:uid="{5A229B69-ED98-4402-AE4C-3BA126D58124}"/>
    <hyperlink ref="Q81" r:id="rId467" display="mailto:Katrina.Fritsch@dhs.wisconsin.gov" xr:uid="{D998F3C1-DC82-41E5-86E7-E4E83EC7C697}"/>
    <hyperlink ref="Q83" r:id="rId468" display="mailto:Katrina.Fritsch@dhs.wisconsin.gov" xr:uid="{528098E4-879B-4256-B5CC-0FF4301C2FC8}"/>
    <hyperlink ref="Q84" r:id="rId469" display="mailto:Katrina.Fritsch@dhs.wisconsin.gov" xr:uid="{13B5F04A-7252-4AA2-BCA4-BB4C58DFD835}"/>
    <hyperlink ref="Q87" r:id="rId470" display="mailto:Katrina.Fritsch@dhs.wisconsin.gov" xr:uid="{5569C160-233A-49C1-B116-E48811995482}"/>
    <hyperlink ref="Q88" r:id="rId471" display="mailto:Katrina.Fritsch@dhs.wisconsin.gov" xr:uid="{542900BF-495E-4F78-A0EF-B9EF13E33C51}"/>
    <hyperlink ref="Q89" r:id="rId472" display="mailto:Katrina.Fritsch@dhs.wisconsin.gov" xr:uid="{8055A8A3-D92F-454E-9809-AF64C23A7C8B}"/>
    <hyperlink ref="R25" r:id="rId473" display="mailto:kaila.baer@dhs.wisconsin.gov" xr:uid="{13781B6B-01F8-4DC0-A478-90A923971048}"/>
    <hyperlink ref="R41" r:id="rId474" display="mailto:kaila.baer@dhs.wisconsin.gov" xr:uid="{FC4A98B8-0710-4A30-A2C5-2591F03DF01F}"/>
    <hyperlink ref="R43" r:id="rId475" display="mailto:kaila.baer@dhs.wisconsin.gov" xr:uid="{73CA304C-5778-4BC6-A2E8-97C8CB348B7D}"/>
    <hyperlink ref="R67" r:id="rId476" display="mailto:kaila.baer@dhs.wisconsin.gov" xr:uid="{42F18C18-A696-4374-B263-6276399ABFBC}"/>
    <hyperlink ref="S87" r:id="rId477" display="mailto:kaila.baer@dhs.wisconsin.gov" xr:uid="{6DAFAD02-35D8-4ACC-ADDD-7D1D9D982002}"/>
    <hyperlink ref="S52" r:id="rId478" display="mailto:kaila.baer@dhs.wisconsin.gov" xr:uid="{6349CBAF-8494-4C1A-B478-8A933239CFF1}"/>
    <hyperlink ref="S57" r:id="rId479" display="mailto:kaila.baer@dhs.wisconsin.gov" xr:uid="{66DEF483-2B10-4A70-A198-FA10EA48C6B8}"/>
    <hyperlink ref="S62" r:id="rId480" display="mailto:kaila.baer@dhs.wisconsin.gov" xr:uid="{BC1A3EA3-D12B-4B8F-B61C-722B722A384C}"/>
    <hyperlink ref="S67" r:id="rId481" display="mailto:kaila.baer@dhs.wisconsin.gov" xr:uid="{0BCF2934-4207-4552-ADEA-93F1981A7F7F}"/>
    <hyperlink ref="S43" r:id="rId482" display="mailto:kaila.baer@dhs.wisconsin.gov" xr:uid="{23D8D3FD-8D76-456C-BEA6-2B5A6CE51E0F}"/>
    <hyperlink ref="S40" r:id="rId483" display="mailto:kaila.baer@dhs.wisconsin.gov" xr:uid="{D0742052-3926-47F0-BA27-EE81692CC816}"/>
    <hyperlink ref="S39" r:id="rId484" display="mailto:kaila.baer@dhs.wisconsin.gov" xr:uid="{73943A5D-0BB3-46DE-8409-9F3DB39FC92A}"/>
    <hyperlink ref="S9" r:id="rId485" display="mailto:kaila.baer@dhs.wisconsin.gov" xr:uid="{4D1B176D-142F-49BF-A784-BC9C102F9458}"/>
    <hyperlink ref="S8" r:id="rId486" display="mailto:kaila.baer@dhs.wisconsin.gov" xr:uid="{A7519CAA-ABC7-45C9-9EC6-2D90DD94B6DB}"/>
    <hyperlink ref="T96" r:id="rId487" display="Anthony Zech" xr:uid="{846E6515-8B48-49B3-90B5-41C8DB248AC1}"/>
    <hyperlink ref="O9" r:id="rId488" xr:uid="{CC45FC05-BB49-4B0E-8A39-D07E8E1F1BC7}"/>
    <hyperlink ref="O7" r:id="rId489" xr:uid="{F29B9968-4384-43A3-82F3-7C62A5FA843A}"/>
    <hyperlink ref="O8" r:id="rId490" xr:uid="{71E685AF-2769-4824-BBAE-34FFFB84ADDA}"/>
    <hyperlink ref="O12" r:id="rId491" xr:uid="{C3217DDA-1976-4D07-9C71-5AB6E14FF057}"/>
    <hyperlink ref="O13" r:id="rId492" xr:uid="{1D71F4E5-0355-4DDE-BCEF-6457E3A44F54}"/>
    <hyperlink ref="O15" r:id="rId493" xr:uid="{A014A22A-78C9-450B-B9BA-BB1C26000BE8}"/>
    <hyperlink ref="O17" r:id="rId494" xr:uid="{D85A9B92-EF2C-43B3-AB3D-6CAF8FBF78B6}"/>
    <hyperlink ref="O21" r:id="rId495" xr:uid="{1A01B957-C046-42D4-B0D5-492FF8838F4E}"/>
    <hyperlink ref="O22" r:id="rId496" xr:uid="{CEB98619-F930-48B3-8942-84AE98B7AAB9}"/>
    <hyperlink ref="O24" r:id="rId497" xr:uid="{7C77EB80-FA03-445F-B959-226913CE1787}"/>
    <hyperlink ref="O25" r:id="rId498" xr:uid="{2547A8CA-21CA-4FD0-9D97-D4544FD218F1}"/>
    <hyperlink ref="O26" r:id="rId499" xr:uid="{E433335B-7E19-4342-AFCC-0CCF7D28664C}"/>
    <hyperlink ref="O27" r:id="rId500" xr:uid="{969D7602-880B-415C-BCD5-1CBC24286922}"/>
    <hyperlink ref="O30" r:id="rId501" xr:uid="{D21E5619-541C-444B-8B10-EB50E4313ACB}"/>
    <hyperlink ref="O31" r:id="rId502" xr:uid="{F58BCC95-0E91-41E5-ADFF-A2FCC613C083}"/>
    <hyperlink ref="O38" r:id="rId503" xr:uid="{404069F5-2535-42DB-86C6-9F6428BBF439}"/>
    <hyperlink ref="O39" r:id="rId504" xr:uid="{2556732D-4B29-4D0E-904C-A127D86F706D}"/>
    <hyperlink ref="O40" r:id="rId505" xr:uid="{8E4BAECB-D8EE-4EF2-87A0-992DB8C2BA18}"/>
    <hyperlink ref="O41" r:id="rId506" xr:uid="{808BD822-ADB4-40F3-9F7A-796BD5753DC4}"/>
    <hyperlink ref="O42" r:id="rId507" xr:uid="{03F035EA-77CE-4491-AB83-9A2371BF11CE}"/>
    <hyperlink ref="O43" r:id="rId508" xr:uid="{4D56A805-66AA-40D6-B684-D9B3FB323B41}"/>
    <hyperlink ref="O47" r:id="rId509" xr:uid="{64079639-B945-4D44-804F-5FDEFFCCB86F}"/>
    <hyperlink ref="O49" r:id="rId510" xr:uid="{E7E1E958-F117-4077-99C9-182BD7A4C135}"/>
    <hyperlink ref="O53" r:id="rId511" xr:uid="{2F3B298F-B746-4725-9DA1-6B88A90F1827}"/>
    <hyperlink ref="O52" r:id="rId512" xr:uid="{AD7FB57B-7FD5-4143-9279-049C78524DD7}"/>
    <hyperlink ref="O56" r:id="rId513" xr:uid="{798A2C25-7C33-4495-B465-AFFB432F83C4}"/>
    <hyperlink ref="O57" r:id="rId514" xr:uid="{E7B7AB0A-1A6B-4D5B-BD1A-66D8948BCAB1}"/>
    <hyperlink ref="O58" r:id="rId515" xr:uid="{E1965532-8532-42B2-A910-94DF22CC678F}"/>
    <hyperlink ref="O60" r:id="rId516" xr:uid="{8809B4D1-0423-49B5-B68C-EBE7BE20CFBA}"/>
    <hyperlink ref="O61" r:id="rId517" xr:uid="{B149D538-DC4D-4EC4-9B64-4F29F765801F}"/>
    <hyperlink ref="O62" r:id="rId518" xr:uid="{9F37B185-4625-4275-B534-01DBD9700E65}"/>
    <hyperlink ref="O63" r:id="rId519" xr:uid="{AA7A508F-60BB-44B1-9B91-A829BB131102}"/>
    <hyperlink ref="O67" r:id="rId520" xr:uid="{938310F7-1A4F-4622-B911-4326288D28AF}"/>
    <hyperlink ref="O68" r:id="rId521" xr:uid="{2BBE399B-24D2-40ED-82A3-BF0707D02A7A}"/>
    <hyperlink ref="O69" r:id="rId522" xr:uid="{A2DBDD1B-E48A-4817-B6A8-335085134AD2}"/>
    <hyperlink ref="O70" r:id="rId523" xr:uid="{60159425-C84C-4CBD-B5D3-42F81F32A605}"/>
    <hyperlink ref="O71" r:id="rId524" xr:uid="{ED872487-A89E-47F2-806C-72656AC7595B}"/>
    <hyperlink ref="O73" r:id="rId525" xr:uid="{C55476E5-C5F3-4C9D-905E-4250D469FA88}"/>
    <hyperlink ref="O76" r:id="rId526" xr:uid="{9C153717-D345-4A04-87D4-FD47B944D93D}"/>
    <hyperlink ref="O77" r:id="rId527" xr:uid="{2981EFDD-7B82-48A3-BBDE-28D0EAC21042}"/>
    <hyperlink ref="O78" r:id="rId528" xr:uid="{C6ED6DE9-395B-4B27-A015-D720C26472F1}"/>
    <hyperlink ref="O79" r:id="rId529" xr:uid="{DC341EA8-3B86-42D7-A723-5D79299B0A84}"/>
    <hyperlink ref="O80" r:id="rId530" xr:uid="{150D2D0B-2720-4842-BB8E-3AE7CD1848C2}"/>
    <hyperlink ref="O81" r:id="rId531" xr:uid="{1379F63B-B8C9-4332-B63E-60EF49BC6002}"/>
    <hyperlink ref="O83" r:id="rId532" xr:uid="{9ADE8B7D-2534-44ED-B874-094D0E18A011}"/>
    <hyperlink ref="O84" r:id="rId533" xr:uid="{FF75DC12-E735-4D20-B691-584AE5D22ADB}"/>
    <hyperlink ref="O87" r:id="rId534" xr:uid="{A247E182-C439-40CE-95C7-8D7D0E308575}"/>
    <hyperlink ref="O88" r:id="rId535" xr:uid="{623957A9-1347-4B9E-9375-D83900F65730}"/>
    <hyperlink ref="O89" r:id="rId536" xr:uid="{37AF04C2-16D8-4494-9A19-91BFEDAF7407}"/>
    <hyperlink ref="O105" r:id="rId537" display="mailto:seung.rhee@dhs.wisconsin.gov" xr:uid="{C4CF6289-B489-4D74-B7C3-31FEECA777F9}"/>
    <hyperlink ref="O100" r:id="rId538" display="mailto:seung.rhee@dhs.wisconsin.gov" xr:uid="{8BF28370-408E-4CC0-93FC-48650F5AF151}"/>
    <hyperlink ref="O99" r:id="rId539" display="mailto:seung.rhee@dhs.wisconsin.gov" xr:uid="{A87D07B2-73FA-4C2E-BB14-6F9BE3942AC6}"/>
    <hyperlink ref="P99" r:id="rId540" display="mailto:seung.rhee@dhs.wisconsin.gov" xr:uid="{ED2CFAAD-9C1E-46B0-B92B-F50F1A553FBF}"/>
    <hyperlink ref="P100" r:id="rId541" display="mailto:seung.rhee@dhs.wisconsin.gov" xr:uid="{A3FC773E-6811-4DD5-B251-F53BCF902166}"/>
    <hyperlink ref="Q100" r:id="rId542" display="mailto:seung.rhee@dhs.wisconsin.gov" xr:uid="{40E7B91D-14BB-4426-9A70-6A9D280202EF}"/>
    <hyperlink ref="Q105" r:id="rId543" display="mailto:seung.rhee@dhs.wisconsin.gov" xr:uid="{814B6F2A-BE2D-4A76-8FB5-A945C244A2FF}"/>
    <hyperlink ref="P105" r:id="rId544" display="mailto:seung.rhee@dhs.wisconsin.gov" xr:uid="{FF5FDF41-1CB3-4973-AD6B-DC36BEF8EF5A}"/>
    <hyperlink ref="V15" r:id="rId545" display="Ludlum,Leah" xr:uid="{900154F1-3D9E-40FB-B7E5-E5B23E0FB246}"/>
    <hyperlink ref="V48" r:id="rId546" xr:uid="{EF09B5F2-6B19-413F-A388-5EB00F55F5A8}"/>
    <hyperlink ref="V94" r:id="rId547" xr:uid="{2B98229C-C482-46AA-97EC-EDC0C98CE502}"/>
    <hyperlink ref="H74" r:id="rId548" xr:uid="{33F29C4C-25C8-43E0-BAAF-55B7A82B7E17}"/>
    <hyperlink ref="G74" r:id="rId549" xr:uid="{C41EDB3C-CB3C-465F-BD44-02B626FF140B}"/>
    <hyperlink ref="V74" r:id="rId550" xr:uid="{897BDCAB-4C90-49F6-B3AF-269FE0250A79}"/>
    <hyperlink ref="F74" r:id="rId551" xr:uid="{717A58F0-2138-426F-86D3-B7021BA311D0}"/>
    <hyperlink ref="U7" r:id="rId552" xr:uid="{B4EED321-5935-4EEB-9E38-AE4C9EFD190B}"/>
    <hyperlink ref="U8" r:id="rId553" xr:uid="{7D6B646E-8367-42CD-8C84-D47E567D0DC4}"/>
    <hyperlink ref="U11" r:id="rId554" xr:uid="{AB8FE608-4E11-4A14-8535-014D96B92CF9}"/>
    <hyperlink ref="U12" r:id="rId555" xr:uid="{A5C822DB-B4A2-433F-9F2C-CFC8073D6490}"/>
    <hyperlink ref="U14" r:id="rId556" xr:uid="{37249623-1784-465C-B025-CFBEC37712E1}"/>
    <hyperlink ref="U15" r:id="rId557" xr:uid="{D5BED62B-8E5A-4649-B3C9-FBA140E4133F}"/>
    <hyperlink ref="U18" r:id="rId558" xr:uid="{75194004-16FC-43B9-882B-BB2284095980}"/>
    <hyperlink ref="U19:U20" r:id="rId559" display="Maggie Smith" xr:uid="{79CB9B63-7078-4369-98D9-CA8B3A5BB4D5}"/>
    <hyperlink ref="U23" r:id="rId560" xr:uid="{54DFC54D-8401-415E-9DD6-BEB859438DB8}"/>
    <hyperlink ref="U24:U25" r:id="rId561" display="Maggie Smith" xr:uid="{B9018784-C4A5-46D6-8BF2-072173D79B75}"/>
    <hyperlink ref="U26" r:id="rId562" xr:uid="{F01E2A26-B9EE-4F37-8095-35595361923D}"/>
    <hyperlink ref="U34" r:id="rId563" xr:uid="{BA474E61-7AE6-4627-AA5F-342A3E3CCE71}"/>
    <hyperlink ref="U44" r:id="rId564" xr:uid="{E6C07A78-F52D-4AD2-95B4-1E56F11EDCA4}"/>
    <hyperlink ref="U49" r:id="rId565" xr:uid="{9213BF6A-6CF9-4212-921F-94900B69D366}"/>
    <hyperlink ref="U53" r:id="rId566" xr:uid="{227C8286-6C76-4A65-AE5A-CD52165FA4D3}"/>
    <hyperlink ref="U54" r:id="rId567" xr:uid="{EC183CFA-6431-4A68-9A73-A7FCE1143A64}"/>
    <hyperlink ref="U55" r:id="rId568" xr:uid="{96598C9D-4A78-48C6-9E82-5720C8E86A1B}"/>
    <hyperlink ref="U57" r:id="rId569" xr:uid="{1ED47808-BEDF-4E59-A510-E62ECEEB67D4}"/>
    <hyperlink ref="U62" r:id="rId570" xr:uid="{5AA8A976-4086-4022-B3D8-56491668EC3B}"/>
    <hyperlink ref="U64" r:id="rId571" xr:uid="{B2AAF8B4-9FC1-4874-862B-919B4675D218}"/>
    <hyperlink ref="U69" r:id="rId572" xr:uid="{5EA10243-4D54-4D9F-982F-FBC0D68C8A57}"/>
    <hyperlink ref="U71" r:id="rId573" xr:uid="{50881877-1686-4FE1-BE22-757564B2CE9E}"/>
    <hyperlink ref="U75" r:id="rId574" xr:uid="{12FDD890-0256-400A-B878-B724F7F83EE6}"/>
    <hyperlink ref="U76" r:id="rId575" xr:uid="{EA263B06-B7A1-4147-A219-AB836F7BC893}"/>
    <hyperlink ref="U79" r:id="rId576" xr:uid="{74804ED9-8A72-4A6B-908A-D7F9EC0FB23C}"/>
    <hyperlink ref="U80" r:id="rId577" xr:uid="{68289112-38D3-4F23-954D-CB51146BCE1F}"/>
    <hyperlink ref="U85" r:id="rId578" xr:uid="{AE997074-FED1-4834-9584-6ED4475B34DF}"/>
    <hyperlink ref="U27" r:id="rId579" display="Ludlum,Leah" xr:uid="{032CE829-6F29-4C47-8AD4-7AE2FFD82144}"/>
    <hyperlink ref="U30" r:id="rId580" display="Ludlum,Leah" xr:uid="{E14E54C3-FEEC-4B22-BA46-E017FD1D9300}"/>
    <hyperlink ref="U52" r:id="rId581" display="Ludlum,Leah" xr:uid="{C94D9D87-F513-47C8-B3E7-F29383673189}"/>
    <hyperlink ref="U61" r:id="rId582" display="Ludlum,Leah" xr:uid="{B8FCFF4B-7EEB-4D56-AB82-F6D3C4CA1340}"/>
    <hyperlink ref="U60" r:id="rId583" display="Ludlum,Leah" xr:uid="{5180D96B-8676-4EC0-94E7-952BC8A9C0E7}"/>
    <hyperlink ref="U77" r:id="rId584" display="Ludlum,Leah" xr:uid="{1BCD1EB4-61E5-438F-8EDA-460E935E1D72}"/>
    <hyperlink ref="U78" r:id="rId585" display="Ludlum,Leah" xr:uid="{1E432021-A6DA-446D-8C2B-BBB3493FE5B3}"/>
    <hyperlink ref="U84" r:id="rId586" display="Ludlum,Leah" xr:uid="{D7DECB75-D5A9-46D4-A947-B46D339C6DED}"/>
    <hyperlink ref="U87" r:id="rId587" display="Ludlum,Leah" xr:uid="{D9B7F453-445E-4405-A488-4757FBD9D1FD}"/>
    <hyperlink ref="U86" r:id="rId588" display="Meyer, Shawn" xr:uid="{3652161A-ACF0-49DC-9BDF-97126524D21A}"/>
    <hyperlink ref="U81" r:id="rId589" display="Meyer, Shawn" xr:uid="{C2C00C59-C3FE-4384-9E2E-1B62396CA443}"/>
    <hyperlink ref="U72" r:id="rId590" display="Meyer, Shawn" xr:uid="{11E1AADE-653C-4FBE-95F6-96D23273D3CE}"/>
    <hyperlink ref="U66" r:id="rId591" display="Meyer, Shawn" xr:uid="{1D2E3A30-B108-42C1-BDA3-9ED8EE51FAD5}"/>
    <hyperlink ref="U65" r:id="rId592" display="Meyer, Shawn" xr:uid="{043F1ADC-8CF5-414F-B027-F76DF48B0A44}"/>
    <hyperlink ref="U58" r:id="rId593" display="Meyer, Shawn" xr:uid="{DC0EC65F-9D73-43B0-9B92-64EB03C4E9F8}"/>
    <hyperlink ref="U56" r:id="rId594" display="Meyer, Shawn" xr:uid="{8ADE1D9F-148F-47E3-B8DE-07EF42874FB2}"/>
    <hyperlink ref="U51" r:id="rId595" display="Meyer, Shawn" xr:uid="{3BDA10F4-4A66-43D1-9A88-5B2A99E0F8F6}"/>
    <hyperlink ref="U48" r:id="rId596" display="Meyer, Shawn" xr:uid="{6BF8691D-9ED1-40F3-A1C4-DF055C3E09D6}"/>
    <hyperlink ref="U45" r:id="rId597" display="Meyer, Shawn" xr:uid="{BA6B37F3-ACDB-4E3F-AF91-17C8FF5CEBAC}"/>
    <hyperlink ref="U43" r:id="rId598" display="Meyer, Shawn" xr:uid="{F560146C-3764-41EB-A22A-CD0640D34B34}"/>
    <hyperlink ref="U40" r:id="rId599" display="Meyer, Shawn" xr:uid="{7CBB7A47-FC36-49DF-A989-F0ACA71CF856}"/>
    <hyperlink ref="U39" r:id="rId600" display="Meyer, Shawn" xr:uid="{70832C9F-4680-4044-8D55-6CFFBF141E3A}"/>
    <hyperlink ref="U38" r:id="rId601" display="Meyer, Shawn" xr:uid="{D239AD6D-22FC-4E8D-8AFA-21670432C118}"/>
    <hyperlink ref="U35" r:id="rId602" display="Meyer, Shawn" xr:uid="{945D8680-22B0-4573-AE39-988CBC1EFF20}"/>
    <hyperlink ref="U31" r:id="rId603" display="Meyer, Shawn" xr:uid="{20E4AE15-3210-407D-933E-2699DD3A16E8}"/>
    <hyperlink ref="U29" r:id="rId604" display="Meyer, Shawn" xr:uid="{DF243307-A922-4178-BEAF-D280E1B1D01A}"/>
    <hyperlink ref="U22" r:id="rId605" display="Meyer, Shawn" xr:uid="{A389BFCF-735C-443E-A47B-8EE5A6E9C56D}"/>
    <hyperlink ref="U21" r:id="rId606" display="Meyer, Shawn" xr:uid="{13AD6AF5-DD3C-46D4-9C94-2D0F13CB5A59}"/>
    <hyperlink ref="U10" r:id="rId607" display="Meyer, Shawn" xr:uid="{E22AD42C-0A2B-468C-B143-C3A57909EF78}"/>
    <hyperlink ref="U6" r:id="rId608" display="Meyer, Shawn" xr:uid="{A9DC632B-0727-4CC7-A50D-2C8A69EF4F5E}"/>
    <hyperlink ref="U5" r:id="rId609" display="Meyer, Shawn" xr:uid="{1F9A5C72-2D79-47F6-8563-E807935EFEFF}"/>
    <hyperlink ref="U13" r:id="rId610" xr:uid="{545107F4-3138-4EBC-B064-16AD8B5C96AA}"/>
    <hyperlink ref="U16" r:id="rId611" xr:uid="{0D2F8452-FCAA-43B8-935C-FEE6B544D00E}"/>
    <hyperlink ref="U28" r:id="rId612" xr:uid="{93E7FDB3-CB75-4113-9D88-FAB3010721D8}"/>
    <hyperlink ref="U32" r:id="rId613" xr:uid="{B2A6FB9C-88F2-46FC-AE90-394DF7906F57}"/>
    <hyperlink ref="U36" r:id="rId614" xr:uid="{28A0B519-9FA6-429E-B8F6-4F2C64724E43}"/>
    <hyperlink ref="U37" r:id="rId615" xr:uid="{675476C2-C497-4B1B-85DB-56AED732A5C5}"/>
    <hyperlink ref="U42" r:id="rId616" xr:uid="{EBB8706E-D4DE-4C96-B892-46B00C4B15D5}"/>
    <hyperlink ref="U41" r:id="rId617" xr:uid="{D74C23E9-F790-4777-8116-850CF38036EC}"/>
    <hyperlink ref="U46" r:id="rId618" xr:uid="{F91E0E5B-1E0B-4335-891E-9A27B0DD4F91}"/>
    <hyperlink ref="U47" r:id="rId619" xr:uid="{F6E6E428-C9BE-4BC5-9010-907E8DC8BC36}"/>
    <hyperlink ref="U50" r:id="rId620" xr:uid="{4CAF7542-78A7-4AB4-BB2C-79FF2D8F4665}"/>
    <hyperlink ref="U59" r:id="rId621" xr:uid="{502F16AB-6479-4A46-B986-88B29C52A224}"/>
    <hyperlink ref="U63" r:id="rId622" xr:uid="{C406C1AE-638C-4799-8AF1-679A6439F78E}"/>
    <hyperlink ref="U68" r:id="rId623" xr:uid="{48D89BEB-3546-4FE9-B63D-EC094E8AC4F1}"/>
    <hyperlink ref="U73" r:id="rId624" xr:uid="{593A44F1-F85B-45FF-9AEB-FEC1D4BBF906}"/>
    <hyperlink ref="U83" r:id="rId625" xr:uid="{DFC223AF-2122-40B8-899B-9F2C74E2B7A8}"/>
  </hyperlinks>
  <pageMargins left="0.7" right="0.7" top="0.75" bottom="0.75" header="0.3" footer="0.3"/>
  <pageSetup scale="28" orientation="landscape" r:id="rId6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D46CA-8EDB-458A-890F-C0F009D9A24B}">
  <dimension ref="A1:AB31"/>
  <sheetViews>
    <sheetView workbookViewId="0">
      <selection activeCell="A22" sqref="A22"/>
    </sheetView>
  </sheetViews>
  <sheetFormatPr defaultRowHeight="15" x14ac:dyDescent="0.25"/>
  <sheetData>
    <row r="1" spans="1:1" s="36" customFormat="1" x14ac:dyDescent="0.25">
      <c r="A1" s="37" t="s">
        <v>253</v>
      </c>
    </row>
    <row r="2" spans="1:1" s="39" customFormat="1" x14ac:dyDescent="0.25">
      <c r="A2" s="38" t="s">
        <v>287</v>
      </c>
    </row>
    <row r="3" spans="1:1" x14ac:dyDescent="0.25">
      <c r="A3" t="s">
        <v>258</v>
      </c>
    </row>
    <row r="4" spans="1:1" x14ac:dyDescent="0.25">
      <c r="A4" t="s">
        <v>280</v>
      </c>
    </row>
    <row r="5" spans="1:1" x14ac:dyDescent="0.25">
      <c r="A5" t="s">
        <v>254</v>
      </c>
    </row>
    <row r="6" spans="1:1" x14ac:dyDescent="0.25">
      <c r="A6" t="s">
        <v>259</v>
      </c>
    </row>
    <row r="7" spans="1:1" x14ac:dyDescent="0.25">
      <c r="A7" t="s">
        <v>260</v>
      </c>
    </row>
    <row r="8" spans="1:1" x14ac:dyDescent="0.25">
      <c r="A8" t="s">
        <v>262</v>
      </c>
    </row>
    <row r="9" spans="1:1" x14ac:dyDescent="0.25">
      <c r="A9" t="s">
        <v>263</v>
      </c>
    </row>
    <row r="10" spans="1:1" x14ac:dyDescent="0.25">
      <c r="A10" t="s">
        <v>312</v>
      </c>
    </row>
    <row r="11" spans="1:1" x14ac:dyDescent="0.25">
      <c r="A11" t="s">
        <v>264</v>
      </c>
    </row>
    <row r="12" spans="1:1" x14ac:dyDescent="0.25">
      <c r="A12" t="s">
        <v>265</v>
      </c>
    </row>
    <row r="13" spans="1:1" x14ac:dyDescent="0.25">
      <c r="A13" t="s">
        <v>281</v>
      </c>
    </row>
    <row r="14" spans="1:1" x14ac:dyDescent="0.25">
      <c r="A14" t="s">
        <v>282</v>
      </c>
    </row>
    <row r="15" spans="1:1" x14ac:dyDescent="0.25">
      <c r="A15" t="s">
        <v>270</v>
      </c>
    </row>
    <row r="16" spans="1:1" x14ac:dyDescent="0.25">
      <c r="A16" t="s">
        <v>283</v>
      </c>
    </row>
    <row r="17" spans="1:28" x14ac:dyDescent="0.25">
      <c r="A17" t="s">
        <v>271</v>
      </c>
    </row>
    <row r="18" spans="1:28" x14ac:dyDescent="0.25">
      <c r="A18" t="s">
        <v>284</v>
      </c>
    </row>
    <row r="19" spans="1:28" x14ac:dyDescent="0.25">
      <c r="A19" t="s">
        <v>285</v>
      </c>
    </row>
    <row r="20" spans="1:28" x14ac:dyDescent="0.25">
      <c r="A20" t="s">
        <v>286</v>
      </c>
    </row>
    <row r="21" spans="1:28" x14ac:dyDescent="0.25">
      <c r="A21" t="s">
        <v>319</v>
      </c>
    </row>
    <row r="22" spans="1:28" x14ac:dyDescent="0.25">
      <c r="A22" t="s">
        <v>272</v>
      </c>
    </row>
    <row r="25" spans="1:28" s="36" customFormat="1" x14ac:dyDescent="0.25">
      <c r="A25" s="37" t="s">
        <v>275</v>
      </c>
    </row>
    <row r="27" spans="1:28" ht="39.950000000000003" customHeight="1" x14ac:dyDescent="0.25">
      <c r="A27" s="215" t="s">
        <v>279</v>
      </c>
      <c r="B27" s="215"/>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row>
    <row r="30" spans="1:28" x14ac:dyDescent="0.25">
      <c r="A30" t="s">
        <v>277</v>
      </c>
    </row>
    <row r="31" spans="1:28" x14ac:dyDescent="0.25">
      <c r="A31" s="40" t="s">
        <v>278</v>
      </c>
    </row>
  </sheetData>
  <mergeCells count="1">
    <mergeCell ref="A27:AB27"/>
  </mergeCells>
  <hyperlinks>
    <hyperlink ref="A31" r:id="rId1" xr:uid="{21E60B74-C7DB-4452-873E-15216F6F08F2}"/>
  </hyperlinks>
  <pageMargins left="0.7" right="0.7" top="0.75" bottom="0.75" header="0.3" footer="0.3"/>
  <pageSetup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Program Grid</vt:lpstr>
      <vt:lpstr>2023-2024 Calendar</vt:lpstr>
      <vt:lpstr>Contract Monitors</vt:lpstr>
      <vt:lpstr>Instructions</vt:lpstr>
    </vt:vector>
  </TitlesOfParts>
  <Company>Wisconsin Department of Health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Yvette A</dc:creator>
  <cp:lastModifiedBy>Kopetskie, Karen M</cp:lastModifiedBy>
  <dcterms:created xsi:type="dcterms:W3CDTF">2022-05-26T17:26:28Z</dcterms:created>
  <dcterms:modified xsi:type="dcterms:W3CDTF">2023-05-05T18:46:25Z</dcterms:modified>
</cp:coreProperties>
</file>