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Healthcare Acquired Infections\PHE\Publications\"/>
    </mc:Choice>
  </mc:AlternateContent>
  <xr:revisionPtr revIDLastSave="0" documentId="13_ncr:1_{69FD061D-A610-4E29-9D7B-30A637918756}" xr6:coauthVersionLast="47" xr6:coauthVersionMax="47" xr10:uidLastSave="{00000000-0000-0000-0000-000000000000}"/>
  <bookViews>
    <workbookView xWindow="-108" yWindow="-108" windowWidth="23256" windowHeight="13896" xr2:uid="{00000000-000D-0000-FFFF-FFFF00000000}"/>
  </bookViews>
  <sheets>
    <sheet name="Instructions" sheetId="12" r:id="rId1"/>
    <sheet name="Cover Page" sheetId="13" r:id="rId2"/>
    <sheet name="Hand Hygiene Observation Tool" sheetId="18" r:id="rId3"/>
    <sheet name="Data and Chart by Facility" sheetId="5" r:id="rId4"/>
    <sheet name="Data and Charts by Unit" sheetId="10" r:id="rId5"/>
    <sheet name="Data and Charts by Staff" sheetId="21" r:id="rId6"/>
    <sheet name="Data and Charts by Process" sheetId="24" r:id="rId7"/>
  </sheets>
  <externalReferences>
    <externalReference r:id="rId8"/>
  </externalReferences>
  <definedNames>
    <definedName name="_xlnm.Print_Area" localSheetId="3">'Data and Chart by Facility'!$A$1:$Z$47</definedName>
    <definedName name="_xlnm.Print_Area" localSheetId="6">'Data and Charts by Process'!$A$1:$Z$97</definedName>
    <definedName name="_xlnm.Print_Area" localSheetId="5">'Data and Charts by Staff'!$A$1:$Z$98</definedName>
    <definedName name="_xlnm.Print_Area" localSheetId="4">'Data and Charts by Unit'!$A$1:$Z$99</definedName>
    <definedName name="_xlnm.Print_Area" localSheetId="2">'Hand Hygiene Observation Tool'!$A$1:$AL$51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24" l="1"/>
  <c r="V25" i="24"/>
  <c r="Y25" i="24" s="1"/>
  <c r="S25" i="24"/>
  <c r="R25" i="24"/>
  <c r="U25" i="24" s="1"/>
  <c r="O25" i="24"/>
  <c r="N25" i="24"/>
  <c r="Q25" i="24" s="1"/>
  <c r="K25" i="24"/>
  <c r="J25" i="24"/>
  <c r="M25" i="24" s="1"/>
  <c r="G25" i="24"/>
  <c r="F25" i="24"/>
  <c r="I25" i="24" s="1"/>
  <c r="C25" i="24"/>
  <c r="B25" i="24"/>
  <c r="E25" i="24" s="1"/>
  <c r="Y24" i="24"/>
  <c r="X24" i="24"/>
  <c r="U24" i="24"/>
  <c r="T24" i="24"/>
  <c r="Q24" i="24"/>
  <c r="P24" i="24"/>
  <c r="M24" i="24"/>
  <c r="L24" i="24"/>
  <c r="I24" i="24"/>
  <c r="H24" i="24"/>
  <c r="E24" i="24"/>
  <c r="D24" i="24"/>
  <c r="Y23" i="24"/>
  <c r="X23" i="24"/>
  <c r="U23" i="24"/>
  <c r="T23" i="24"/>
  <c r="Q23" i="24"/>
  <c r="P23" i="24"/>
  <c r="M23" i="24"/>
  <c r="L23" i="24"/>
  <c r="I23" i="24"/>
  <c r="H23" i="24"/>
  <c r="E23" i="24"/>
  <c r="D23" i="24"/>
  <c r="Y22" i="24"/>
  <c r="X22" i="24"/>
  <c r="U22" i="24"/>
  <c r="T22" i="24"/>
  <c r="Q22" i="24"/>
  <c r="P22" i="24"/>
  <c r="M22" i="24"/>
  <c r="L22" i="24"/>
  <c r="I22" i="24"/>
  <c r="H22" i="24"/>
  <c r="E22" i="24"/>
  <c r="D22" i="24"/>
  <c r="Y21" i="24"/>
  <c r="X21" i="24"/>
  <c r="U21" i="24"/>
  <c r="T21" i="24"/>
  <c r="Q21" i="24"/>
  <c r="P21" i="24"/>
  <c r="M21" i="24"/>
  <c r="L21" i="24"/>
  <c r="I21" i="24"/>
  <c r="H21" i="24"/>
  <c r="E21" i="24"/>
  <c r="D21" i="24"/>
  <c r="Y20" i="24"/>
  <c r="X20" i="24"/>
  <c r="U20" i="24"/>
  <c r="T20" i="24"/>
  <c r="Q20" i="24"/>
  <c r="P20" i="24"/>
  <c r="M20" i="24"/>
  <c r="L20" i="24"/>
  <c r="I20" i="24"/>
  <c r="H20" i="24"/>
  <c r="E20" i="24"/>
  <c r="D20" i="24"/>
  <c r="Y19" i="24"/>
  <c r="X19" i="24"/>
  <c r="U19" i="24"/>
  <c r="T19" i="24"/>
  <c r="Q19" i="24"/>
  <c r="P19" i="24"/>
  <c r="M19" i="24"/>
  <c r="L19" i="24"/>
  <c r="I19" i="24"/>
  <c r="H19" i="24"/>
  <c r="E19" i="24"/>
  <c r="D19" i="24"/>
  <c r="Y18" i="24"/>
  <c r="X18" i="24"/>
  <c r="U18" i="24"/>
  <c r="T18" i="24"/>
  <c r="Q18" i="24"/>
  <c r="P18" i="24"/>
  <c r="M18" i="24"/>
  <c r="L18" i="24"/>
  <c r="I18" i="24"/>
  <c r="H18" i="24"/>
  <c r="E18" i="24"/>
  <c r="D18" i="24"/>
  <c r="Y17" i="24"/>
  <c r="X17" i="24"/>
  <c r="U17" i="24"/>
  <c r="T17" i="24"/>
  <c r="Q17" i="24"/>
  <c r="P17" i="24"/>
  <c r="M17" i="24"/>
  <c r="L17" i="24"/>
  <c r="I17" i="24"/>
  <c r="H17" i="24"/>
  <c r="E17" i="24"/>
  <c r="D17" i="24"/>
  <c r="W12" i="24"/>
  <c r="V12" i="24"/>
  <c r="Y12" i="24" s="1"/>
  <c r="S12" i="24"/>
  <c r="R12" i="24"/>
  <c r="U12" i="24" s="1"/>
  <c r="O12" i="24"/>
  <c r="N12" i="24"/>
  <c r="Q12" i="24" s="1"/>
  <c r="K12" i="24"/>
  <c r="J12" i="24"/>
  <c r="M12" i="24" s="1"/>
  <c r="G12" i="24"/>
  <c r="F12" i="24"/>
  <c r="I12" i="24" s="1"/>
  <c r="C12" i="24"/>
  <c r="B12" i="24"/>
  <c r="E12" i="24" s="1"/>
  <c r="Y11" i="24"/>
  <c r="X11" i="24"/>
  <c r="U11" i="24"/>
  <c r="T11" i="24"/>
  <c r="Q11" i="24"/>
  <c r="P11" i="24"/>
  <c r="M11" i="24"/>
  <c r="L11" i="24"/>
  <c r="I11" i="24"/>
  <c r="H11" i="24"/>
  <c r="E11" i="24"/>
  <c r="D11" i="24"/>
  <c r="Y10" i="24"/>
  <c r="X10" i="24"/>
  <c r="U10" i="24"/>
  <c r="T10" i="24"/>
  <c r="Q10" i="24"/>
  <c r="P10" i="24"/>
  <c r="M10" i="24"/>
  <c r="L10" i="24"/>
  <c r="I10" i="24"/>
  <c r="H10" i="24"/>
  <c r="E10" i="24"/>
  <c r="D10" i="24"/>
  <c r="Y9" i="24"/>
  <c r="X9" i="24"/>
  <c r="U9" i="24"/>
  <c r="T9" i="24"/>
  <c r="Q9" i="24"/>
  <c r="P9" i="24"/>
  <c r="M9" i="24"/>
  <c r="L9" i="24"/>
  <c r="I9" i="24"/>
  <c r="H9" i="24"/>
  <c r="E9" i="24"/>
  <c r="D9" i="24"/>
  <c r="Y8" i="24"/>
  <c r="X8" i="24"/>
  <c r="U8" i="24"/>
  <c r="T8" i="24"/>
  <c r="Q8" i="24"/>
  <c r="P8" i="24"/>
  <c r="M8" i="24"/>
  <c r="L8" i="24"/>
  <c r="I8" i="24"/>
  <c r="H8" i="24"/>
  <c r="E8" i="24"/>
  <c r="D8" i="24"/>
  <c r="Y7" i="24"/>
  <c r="X7" i="24"/>
  <c r="U7" i="24"/>
  <c r="T7" i="24"/>
  <c r="Q7" i="24"/>
  <c r="P7" i="24"/>
  <c r="M7" i="24"/>
  <c r="L7" i="24"/>
  <c r="I7" i="24"/>
  <c r="H7" i="24"/>
  <c r="E7" i="24"/>
  <c r="D7" i="24"/>
  <c r="Y6" i="24"/>
  <c r="X6" i="24"/>
  <c r="U6" i="24"/>
  <c r="T6" i="24"/>
  <c r="Q6" i="24"/>
  <c r="P6" i="24"/>
  <c r="M6" i="24"/>
  <c r="L6" i="24"/>
  <c r="I6" i="24"/>
  <c r="H6" i="24"/>
  <c r="E6" i="24"/>
  <c r="D6" i="24"/>
  <c r="Y5" i="24"/>
  <c r="X5" i="24"/>
  <c r="U5" i="24"/>
  <c r="T5" i="24"/>
  <c r="Q5" i="24"/>
  <c r="P5" i="24"/>
  <c r="M5" i="24"/>
  <c r="L5" i="24"/>
  <c r="I5" i="24"/>
  <c r="H5" i="24"/>
  <c r="E5" i="24"/>
  <c r="D5" i="24"/>
  <c r="Y4" i="24"/>
  <c r="X4" i="24"/>
  <c r="U4" i="24"/>
  <c r="T4" i="24"/>
  <c r="Q4" i="24"/>
  <c r="P4" i="24"/>
  <c r="M4" i="24"/>
  <c r="L4" i="24"/>
  <c r="I4" i="24"/>
  <c r="H4" i="24"/>
  <c r="E4" i="24"/>
  <c r="D4" i="24"/>
  <c r="Y25" i="21"/>
  <c r="W25" i="21"/>
  <c r="V25" i="21"/>
  <c r="X25" i="21" s="1"/>
  <c r="T25" i="21"/>
  <c r="S25" i="21"/>
  <c r="R25" i="21"/>
  <c r="U25" i="21" s="1"/>
  <c r="Q25" i="21"/>
  <c r="O25" i="21"/>
  <c r="N25" i="21"/>
  <c r="P25" i="21" s="1"/>
  <c r="L25" i="21"/>
  <c r="K25" i="21"/>
  <c r="J25" i="21"/>
  <c r="M25" i="21" s="1"/>
  <c r="I25" i="21"/>
  <c r="G25" i="21"/>
  <c r="F25" i="21"/>
  <c r="H25" i="21" s="1"/>
  <c r="D25" i="21"/>
  <c r="C25" i="21"/>
  <c r="B25" i="21"/>
  <c r="E25" i="21" s="1"/>
  <c r="Y24" i="21"/>
  <c r="X24" i="21"/>
  <c r="U24" i="21"/>
  <c r="T24" i="21"/>
  <c r="Q24" i="21"/>
  <c r="P24" i="21"/>
  <c r="M24" i="21"/>
  <c r="L24" i="21"/>
  <c r="I24" i="21"/>
  <c r="H24" i="21"/>
  <c r="E24" i="21"/>
  <c r="D24" i="21"/>
  <c r="Y23" i="21"/>
  <c r="X23" i="21"/>
  <c r="U23" i="21"/>
  <c r="T23" i="21"/>
  <c r="Q23" i="21"/>
  <c r="P23" i="21"/>
  <c r="M23" i="21"/>
  <c r="L23" i="21"/>
  <c r="I23" i="21"/>
  <c r="H23" i="21"/>
  <c r="E23" i="21"/>
  <c r="D23" i="21"/>
  <c r="Y22" i="21"/>
  <c r="X22" i="21"/>
  <c r="U22" i="21"/>
  <c r="T22" i="21"/>
  <c r="Q22" i="21"/>
  <c r="P22" i="21"/>
  <c r="M22" i="21"/>
  <c r="L22" i="21"/>
  <c r="I22" i="21"/>
  <c r="H22" i="21"/>
  <c r="E22" i="21"/>
  <c r="D22" i="21"/>
  <c r="Y21" i="21"/>
  <c r="X21" i="21"/>
  <c r="U21" i="21"/>
  <c r="T21" i="21"/>
  <c r="Q21" i="21"/>
  <c r="P21" i="21"/>
  <c r="M21" i="21"/>
  <c r="L21" i="21"/>
  <c r="I21" i="21"/>
  <c r="H21" i="21"/>
  <c r="E21" i="21"/>
  <c r="D21" i="21"/>
  <c r="Y20" i="21"/>
  <c r="X20" i="21"/>
  <c r="U20" i="21"/>
  <c r="T20" i="21"/>
  <c r="Q20" i="21"/>
  <c r="P20" i="21"/>
  <c r="M20" i="21"/>
  <c r="L20" i="21"/>
  <c r="I20" i="21"/>
  <c r="H20" i="21"/>
  <c r="E20" i="21"/>
  <c r="D20" i="21"/>
  <c r="Y19" i="21"/>
  <c r="X19" i="21"/>
  <c r="U19" i="21"/>
  <c r="T19" i="21"/>
  <c r="Q19" i="21"/>
  <c r="P19" i="21"/>
  <c r="M19" i="21"/>
  <c r="L19" i="21"/>
  <c r="I19" i="21"/>
  <c r="H19" i="21"/>
  <c r="E19" i="21"/>
  <c r="D19" i="21"/>
  <c r="Y18" i="21"/>
  <c r="X18" i="21"/>
  <c r="U18" i="21"/>
  <c r="T18" i="21"/>
  <c r="Q18" i="21"/>
  <c r="P18" i="21"/>
  <c r="M18" i="21"/>
  <c r="L18" i="21"/>
  <c r="I18" i="21"/>
  <c r="H18" i="21"/>
  <c r="E18" i="21"/>
  <c r="D18" i="21"/>
  <c r="Y17" i="21"/>
  <c r="X17" i="21"/>
  <c r="U17" i="21"/>
  <c r="T17" i="21"/>
  <c r="Q17" i="21"/>
  <c r="P17" i="21"/>
  <c r="M17" i="21"/>
  <c r="L17" i="21"/>
  <c r="I17" i="21"/>
  <c r="H17" i="21"/>
  <c r="E17" i="21"/>
  <c r="D17" i="21"/>
  <c r="Y12" i="21"/>
  <c r="X12" i="21"/>
  <c r="W12" i="21"/>
  <c r="V12" i="21"/>
  <c r="T12" i="21"/>
  <c r="S12" i="21"/>
  <c r="R12" i="21"/>
  <c r="U12" i="21" s="1"/>
  <c r="Q12" i="21"/>
  <c r="P12" i="21"/>
  <c r="O12" i="21"/>
  <c r="N12" i="21"/>
  <c r="K12" i="21"/>
  <c r="L12" i="21" s="1"/>
  <c r="J12" i="21"/>
  <c r="M12" i="21" s="1"/>
  <c r="G12" i="21"/>
  <c r="H12" i="21" s="1"/>
  <c r="F12" i="21"/>
  <c r="C12" i="21"/>
  <c r="D12" i="21" s="1"/>
  <c r="B12" i="21"/>
  <c r="E12" i="21" s="1"/>
  <c r="Y11" i="21"/>
  <c r="X11" i="21"/>
  <c r="U11" i="21"/>
  <c r="T11" i="21"/>
  <c r="Q11" i="21"/>
  <c r="P11" i="21"/>
  <c r="M11" i="21"/>
  <c r="L11" i="21"/>
  <c r="I11" i="21"/>
  <c r="H11" i="21"/>
  <c r="E11" i="21"/>
  <c r="D11" i="21"/>
  <c r="Y10" i="21"/>
  <c r="X10" i="21"/>
  <c r="U10" i="21"/>
  <c r="T10" i="21"/>
  <c r="Q10" i="21"/>
  <c r="P10" i="21"/>
  <c r="M10" i="21"/>
  <c r="L10" i="21"/>
  <c r="I10" i="21"/>
  <c r="H10" i="21"/>
  <c r="E10" i="21"/>
  <c r="D10" i="21"/>
  <c r="Y9" i="21"/>
  <c r="X9" i="21"/>
  <c r="U9" i="21"/>
  <c r="T9" i="21"/>
  <c r="Q9" i="21"/>
  <c r="P9" i="21"/>
  <c r="M9" i="21"/>
  <c r="L9" i="21"/>
  <c r="I9" i="21"/>
  <c r="H9" i="21"/>
  <c r="E9" i="21"/>
  <c r="D9" i="21"/>
  <c r="Y8" i="21"/>
  <c r="X8" i="21"/>
  <c r="U8" i="21"/>
  <c r="T8" i="21"/>
  <c r="Q8" i="21"/>
  <c r="P8" i="21"/>
  <c r="M8" i="21"/>
  <c r="L8" i="21"/>
  <c r="I8" i="21"/>
  <c r="H8" i="21"/>
  <c r="E8" i="21"/>
  <c r="D8" i="21"/>
  <c r="Y7" i="21"/>
  <c r="X7" i="21"/>
  <c r="U7" i="21"/>
  <c r="T7" i="21"/>
  <c r="Q7" i="21"/>
  <c r="P7" i="21"/>
  <c r="M7" i="21"/>
  <c r="L7" i="21"/>
  <c r="I7" i="21"/>
  <c r="H7" i="21"/>
  <c r="E7" i="21"/>
  <c r="D7" i="21"/>
  <c r="Y6" i="21"/>
  <c r="X6" i="21"/>
  <c r="U6" i="21"/>
  <c r="T6" i="21"/>
  <c r="Q6" i="21"/>
  <c r="P6" i="21"/>
  <c r="M6" i="21"/>
  <c r="L6" i="21"/>
  <c r="I6" i="21"/>
  <c r="H6" i="21"/>
  <c r="E6" i="21"/>
  <c r="D6" i="21"/>
  <c r="Y5" i="21"/>
  <c r="X5" i="21"/>
  <c r="U5" i="21"/>
  <c r="T5" i="21"/>
  <c r="Q5" i="21"/>
  <c r="P5" i="21"/>
  <c r="M5" i="21"/>
  <c r="L5" i="21"/>
  <c r="I5" i="21"/>
  <c r="H5" i="21"/>
  <c r="E5" i="21"/>
  <c r="D5" i="21"/>
  <c r="Y4" i="21"/>
  <c r="X4" i="21"/>
  <c r="U4" i="21"/>
  <c r="T4" i="21"/>
  <c r="Q4" i="21"/>
  <c r="P4" i="21"/>
  <c r="M4" i="21"/>
  <c r="L4" i="21"/>
  <c r="I4" i="21"/>
  <c r="H4" i="21"/>
  <c r="E4" i="21"/>
  <c r="D4" i="21"/>
  <c r="Y24" i="10"/>
  <c r="Y23" i="10"/>
  <c r="Y22" i="10"/>
  <c r="Y21" i="10"/>
  <c r="Y20" i="10"/>
  <c r="Y19" i="10"/>
  <c r="Y18" i="10"/>
  <c r="Y17" i="10"/>
  <c r="X24" i="10"/>
  <c r="X23" i="10"/>
  <c r="X22" i="10"/>
  <c r="X21" i="10"/>
  <c r="X20" i="10"/>
  <c r="X19" i="10"/>
  <c r="X18" i="10"/>
  <c r="X17" i="10"/>
  <c r="U24" i="10"/>
  <c r="U23" i="10"/>
  <c r="U22" i="10"/>
  <c r="U21" i="10"/>
  <c r="U20" i="10"/>
  <c r="U19" i="10"/>
  <c r="U18" i="10"/>
  <c r="U17" i="10"/>
  <c r="T24" i="10"/>
  <c r="T23" i="10"/>
  <c r="T22" i="10"/>
  <c r="T21" i="10"/>
  <c r="T20" i="10"/>
  <c r="T19" i="10"/>
  <c r="T18" i="10"/>
  <c r="T17" i="10"/>
  <c r="Q24" i="10"/>
  <c r="Q23" i="10"/>
  <c r="Q22" i="10"/>
  <c r="Q21" i="10"/>
  <c r="Q20" i="10"/>
  <c r="Q19" i="10"/>
  <c r="Q18" i="10"/>
  <c r="Q17" i="10"/>
  <c r="P24" i="10"/>
  <c r="P23" i="10"/>
  <c r="P22" i="10"/>
  <c r="P21" i="10"/>
  <c r="P20" i="10"/>
  <c r="P19" i="10"/>
  <c r="P18" i="10"/>
  <c r="P17" i="10"/>
  <c r="M24" i="10"/>
  <c r="M23" i="10"/>
  <c r="M22" i="10"/>
  <c r="M21" i="10"/>
  <c r="M20" i="10"/>
  <c r="M19" i="10"/>
  <c r="M18" i="10"/>
  <c r="M17" i="10"/>
  <c r="L24" i="10"/>
  <c r="L23" i="10"/>
  <c r="L22" i="10"/>
  <c r="L21" i="10"/>
  <c r="L20" i="10"/>
  <c r="L19" i="10"/>
  <c r="L18" i="10"/>
  <c r="L17" i="10"/>
  <c r="W25" i="10"/>
  <c r="S25" i="10"/>
  <c r="O25" i="10"/>
  <c r="I24" i="10"/>
  <c r="I23" i="10"/>
  <c r="I22" i="10"/>
  <c r="I21" i="10"/>
  <c r="I20" i="10"/>
  <c r="I19" i="10"/>
  <c r="I18" i="10"/>
  <c r="I17" i="10"/>
  <c r="H24" i="10"/>
  <c r="H23" i="10"/>
  <c r="H22" i="10"/>
  <c r="H21" i="10"/>
  <c r="H20" i="10"/>
  <c r="H19" i="10"/>
  <c r="H18" i="10"/>
  <c r="H17" i="10"/>
  <c r="K25" i="10"/>
  <c r="G25" i="10"/>
  <c r="E24" i="10"/>
  <c r="E23" i="10"/>
  <c r="E22" i="10"/>
  <c r="E21" i="10"/>
  <c r="E20" i="10"/>
  <c r="E19" i="10"/>
  <c r="E18" i="10"/>
  <c r="E17" i="10"/>
  <c r="D24" i="10"/>
  <c r="D23" i="10"/>
  <c r="D22" i="10"/>
  <c r="D21" i="10"/>
  <c r="D20" i="10"/>
  <c r="D19" i="10"/>
  <c r="D18" i="10"/>
  <c r="D17" i="10"/>
  <c r="C25" i="10"/>
  <c r="Y11" i="10"/>
  <c r="Y10" i="10"/>
  <c r="Y9" i="10"/>
  <c r="Y8" i="10"/>
  <c r="Y7" i="10"/>
  <c r="Y6" i="10"/>
  <c r="Y5" i="10"/>
  <c r="U11" i="10"/>
  <c r="U10" i="10"/>
  <c r="U9" i="10"/>
  <c r="U8" i="10"/>
  <c r="U7" i="10"/>
  <c r="U6" i="10"/>
  <c r="U5" i="10"/>
  <c r="Y4" i="10"/>
  <c r="X11" i="10"/>
  <c r="X10" i="10"/>
  <c r="X9" i="10"/>
  <c r="X8" i="10"/>
  <c r="X7" i="10"/>
  <c r="X6" i="10"/>
  <c r="X5" i="10"/>
  <c r="X4" i="10"/>
  <c r="U4" i="10"/>
  <c r="W12" i="10"/>
  <c r="N12" i="10"/>
  <c r="T11" i="10"/>
  <c r="T10" i="10"/>
  <c r="T9" i="10"/>
  <c r="T8" i="10"/>
  <c r="T7" i="10"/>
  <c r="T6" i="10"/>
  <c r="T5" i="10"/>
  <c r="T4" i="10"/>
  <c r="P11" i="10"/>
  <c r="Q11" i="10"/>
  <c r="P10" i="10"/>
  <c r="Q10" i="10"/>
  <c r="P9" i="10"/>
  <c r="Q9" i="10"/>
  <c r="P8" i="10"/>
  <c r="Q8" i="10"/>
  <c r="P7" i="10"/>
  <c r="Q7" i="10"/>
  <c r="P6" i="10"/>
  <c r="Q6" i="10"/>
  <c r="P5" i="10"/>
  <c r="Q5" i="10"/>
  <c r="Q4" i="10"/>
  <c r="P4" i="10"/>
  <c r="M11" i="10"/>
  <c r="M10" i="10"/>
  <c r="M9" i="10"/>
  <c r="M8" i="10"/>
  <c r="M7" i="10"/>
  <c r="M6" i="10"/>
  <c r="M5" i="10"/>
  <c r="M4" i="10"/>
  <c r="L4" i="10"/>
  <c r="I11" i="10"/>
  <c r="I10" i="10"/>
  <c r="I9" i="10"/>
  <c r="I8" i="10"/>
  <c r="I7" i="10"/>
  <c r="H7" i="10"/>
  <c r="I6" i="10"/>
  <c r="I5" i="10"/>
  <c r="I4" i="10"/>
  <c r="L5" i="10"/>
  <c r="L6" i="10"/>
  <c r="L7" i="10"/>
  <c r="L8" i="10"/>
  <c r="L9" i="10"/>
  <c r="L10" i="10"/>
  <c r="L11" i="10"/>
  <c r="O12" i="10"/>
  <c r="V25" i="10"/>
  <c r="X25" i="10" s="1"/>
  <c r="R25" i="10"/>
  <c r="U25" i="10" s="1"/>
  <c r="N25" i="10"/>
  <c r="Q25" i="10" s="1"/>
  <c r="J25" i="10"/>
  <c r="L25" i="10" s="1"/>
  <c r="F25" i="10"/>
  <c r="I25" i="10" s="1"/>
  <c r="B25" i="10"/>
  <c r="E25" i="10" s="1"/>
  <c r="V12" i="10"/>
  <c r="X12" i="10" s="1"/>
  <c r="S12" i="10"/>
  <c r="R12" i="10"/>
  <c r="U12" i="10" s="1"/>
  <c r="K12" i="10"/>
  <c r="J12" i="10"/>
  <c r="G12" i="10"/>
  <c r="F12" i="10"/>
  <c r="C12" i="10"/>
  <c r="B12" i="10"/>
  <c r="H11" i="10"/>
  <c r="H10" i="10"/>
  <c r="H9" i="10"/>
  <c r="H8" i="10"/>
  <c r="H6" i="10"/>
  <c r="H5" i="10"/>
  <c r="H4" i="10"/>
  <c r="E11" i="10"/>
  <c r="E10" i="10"/>
  <c r="E9" i="10"/>
  <c r="E8" i="10"/>
  <c r="E7" i="10"/>
  <c r="E6" i="10"/>
  <c r="E5" i="10"/>
  <c r="E4" i="10"/>
  <c r="D11" i="10"/>
  <c r="D10" i="10"/>
  <c r="D9" i="10"/>
  <c r="D8" i="10"/>
  <c r="D7" i="10"/>
  <c r="D6" i="10"/>
  <c r="D5" i="10"/>
  <c r="D4" i="10"/>
  <c r="X9" i="5"/>
  <c r="T9" i="5"/>
  <c r="P9" i="5"/>
  <c r="L9" i="5"/>
  <c r="H9" i="5"/>
  <c r="D9" i="5"/>
  <c r="X4" i="5"/>
  <c r="T4" i="5"/>
  <c r="P4" i="5"/>
  <c r="L4" i="5"/>
  <c r="H4" i="5"/>
  <c r="D4" i="5"/>
  <c r="Y9" i="5"/>
  <c r="U9" i="5"/>
  <c r="Q9" i="5"/>
  <c r="M9" i="5"/>
  <c r="I9" i="5"/>
  <c r="E9" i="5"/>
  <c r="U4" i="5"/>
  <c r="Y4" i="5"/>
  <c r="M4" i="5"/>
  <c r="I4" i="5"/>
  <c r="E4" i="5"/>
  <c r="Q4" i="5"/>
  <c r="M25" i="10" l="1"/>
  <c r="D12" i="10"/>
  <c r="H12" i="10"/>
  <c r="M12" i="10"/>
  <c r="L12" i="24"/>
  <c r="T25" i="24"/>
  <c r="L25" i="24"/>
  <c r="D12" i="24"/>
  <c r="T12" i="24"/>
  <c r="D25" i="24"/>
  <c r="H12" i="24"/>
  <c r="P12" i="24"/>
  <c r="X12" i="24"/>
  <c r="H25" i="24"/>
  <c r="P25" i="24"/>
  <c r="X25" i="24"/>
  <c r="I12" i="21"/>
  <c r="Y25" i="10"/>
  <c r="P12" i="10"/>
  <c r="E12" i="10"/>
  <c r="Q12" i="10"/>
  <c r="T12" i="10"/>
  <c r="Y12" i="10"/>
  <c r="P25" i="10"/>
  <c r="I12" i="10"/>
  <c r="D25" i="10"/>
  <c r="L12" i="10"/>
  <c r="H25" i="10"/>
  <c r="T25" i="10"/>
</calcChain>
</file>

<file path=xl/sharedStrings.xml><?xml version="1.0" encoding="utf-8"?>
<sst xmlns="http://schemas.openxmlformats.org/spreadsheetml/2006/main" count="444" uniqueCount="105">
  <si>
    <t xml:space="preserve">Note: This template contains sample data and information to demonstrate how the template may be used. Please remove pre-populated data prior to utilizing at your facility. </t>
  </si>
  <si>
    <t>Hand Hygiene Observation Tracking Workbook</t>
  </si>
  <si>
    <t>Purpose:</t>
  </si>
  <si>
    <t xml:space="preserve">This Hand Hygiene (HH) Observation Tracking Workbook is intended to be used as a tool to record and analyze data from completed infection prevention (IP) hand hygiene observations.This data can then be shared to demonstrate compliance with hand hygiene practices and easily identify areas that may need improvement. Observation data entered into this workbook can be auto-generated into easy to read charts that illustrate compliance over time facility wide, location specific, staff type, or during specific moments of opportunity for hand hygiene. </t>
  </si>
  <si>
    <t>Assessment process:</t>
  </si>
  <si>
    <t xml:space="preserve">1. Print out the "Hand Hygiene Observation Tool." </t>
  </si>
  <si>
    <t>a. Select the "Hand Hygiene Observation Tool" tab.</t>
  </si>
  <si>
    <t>b. Select "File." Select "Print."</t>
  </si>
  <si>
    <t xml:space="preserve">2. Perform hand hygiene observations in your facility and record on the observation tool. </t>
  </si>
  <si>
    <t>a. Fill in the date of the observation.</t>
  </si>
  <si>
    <t>b. Fill in the "Unit Name."</t>
  </si>
  <si>
    <t>c. Checkmark the type of staff member that was observed.</t>
  </si>
  <si>
    <t>d. Under the "Type of Opportunity" observed, mark Yes (Y) if hand hygiene was performed or mark No (N) if hand hygiene was not performed. If multiple opportunities were observed at one time, those can all be selected on the same line.</t>
  </si>
  <si>
    <t>3. Fill in the data tables with the collected observations from your observation tool.</t>
  </si>
  <si>
    <t>a. # HH performed = Enter the total number of observed hand hygiene opportunities that were performed correctly (Marked as Y).</t>
  </si>
  <si>
    <t>b. # of HH opportunities = Enter the total number of observed hand hygiene opportunities (Marked as Y and N).</t>
  </si>
  <si>
    <t>c. Goal = Enter the percent compliance goal into each month.</t>
  </si>
  <si>
    <t>d. Use the different data tables to analyze the data by facility, unit, staff type, or process steps.</t>
  </si>
  <si>
    <r>
      <t xml:space="preserve">    </t>
    </r>
    <r>
      <rPr>
        <sz val="11"/>
        <rFont val="Arial"/>
        <family val="2"/>
      </rPr>
      <t xml:space="preserve"> e. Charts are located underneath the data tables on each tab and will automatically populate with the inputted data. </t>
    </r>
  </si>
  <si>
    <t>4. Share hand hygiene observation data and/or charts with leaders, staff members, and/or at quality assurance and performance improvement (QAPI) meetings.</t>
  </si>
  <si>
    <t>Notes:</t>
  </si>
  <si>
    <t xml:space="preserve">The Hand Hygiene Observation Tracking Workbook is a template and all components can be modified to meet the needs of the facility.  </t>
  </si>
  <si>
    <t>Examples of hand hygiene oppurtunities in this template include:</t>
  </si>
  <si>
    <r>
      <t xml:space="preserve">Room entry: </t>
    </r>
    <r>
      <rPr>
        <sz val="11"/>
        <color theme="1"/>
        <rFont val="Arial"/>
        <family val="2"/>
      </rPr>
      <t>Upon entering the patient room prior to contact with patient or patient's surroundings</t>
    </r>
    <r>
      <rPr>
        <b/>
        <sz val="11"/>
        <color theme="1"/>
        <rFont val="Arial"/>
        <family val="2"/>
      </rPr>
      <t>.</t>
    </r>
  </si>
  <si>
    <r>
      <t xml:space="preserve">Room exit: </t>
    </r>
    <r>
      <rPr>
        <sz val="11"/>
        <color theme="1"/>
        <rFont val="Arial"/>
        <family val="2"/>
      </rPr>
      <t>Upon leaving the patient room prior entering another patient room, returning to the nurse's station, or coming into contact with surroundings outside of the patient room</t>
    </r>
    <r>
      <rPr>
        <b/>
        <sz val="11"/>
        <color theme="1"/>
        <rFont val="Arial"/>
        <family val="2"/>
      </rPr>
      <t>.</t>
    </r>
  </si>
  <si>
    <r>
      <t xml:space="preserve">Before patient contact: </t>
    </r>
    <r>
      <rPr>
        <sz val="11"/>
        <color theme="1"/>
        <rFont val="Arial"/>
        <family val="2"/>
      </rPr>
      <t>Prior to coming into contact with the patient</t>
    </r>
    <r>
      <rPr>
        <b/>
        <sz val="11"/>
        <color theme="1"/>
        <rFont val="Arial"/>
        <family val="2"/>
      </rPr>
      <t>.</t>
    </r>
  </si>
  <si>
    <r>
      <t xml:space="preserve">After patient contact: </t>
    </r>
    <r>
      <rPr>
        <sz val="11"/>
        <color theme="1"/>
        <rFont val="Arial"/>
        <family val="2"/>
      </rPr>
      <t>After contact with the patient and prior to coming into contact with the patient surroundings</t>
    </r>
    <r>
      <rPr>
        <b/>
        <sz val="11"/>
        <color theme="1"/>
        <rFont val="Arial"/>
        <family val="2"/>
      </rPr>
      <t>.</t>
    </r>
  </si>
  <si>
    <r>
      <t xml:space="preserve">After glove removal: </t>
    </r>
    <r>
      <rPr>
        <sz val="11"/>
        <color theme="1"/>
        <rFont val="Arial"/>
        <family val="2"/>
      </rPr>
      <t>After removing gloves but prior to performing any other tasks</t>
    </r>
    <r>
      <rPr>
        <b/>
        <sz val="11"/>
        <color theme="1"/>
        <rFont val="Arial"/>
        <family val="2"/>
      </rPr>
      <t>.</t>
    </r>
  </si>
  <si>
    <r>
      <t xml:space="preserve">Before clean task: </t>
    </r>
    <r>
      <rPr>
        <sz val="11"/>
        <color theme="1"/>
        <rFont val="Arial"/>
        <family val="2"/>
      </rPr>
      <t>Prior to performing any aseptic or sterile procedures</t>
    </r>
    <r>
      <rPr>
        <b/>
        <sz val="11"/>
        <color theme="1"/>
        <rFont val="Arial"/>
        <family val="2"/>
      </rPr>
      <t xml:space="preserve"> </t>
    </r>
    <r>
      <rPr>
        <sz val="11"/>
        <color theme="1"/>
        <rFont val="Arial"/>
        <family val="2"/>
      </rPr>
      <t>such as placing or handling an indwelling medical device</t>
    </r>
    <r>
      <rPr>
        <b/>
        <sz val="11"/>
        <color theme="1"/>
        <rFont val="Arial"/>
        <family val="2"/>
      </rPr>
      <t>.</t>
    </r>
  </si>
  <si>
    <r>
      <t xml:space="preserve">After dirty task: </t>
    </r>
    <r>
      <rPr>
        <sz val="11"/>
        <color theme="1"/>
        <rFont val="Arial"/>
        <family val="2"/>
      </rPr>
      <t>After contact with</t>
    </r>
    <r>
      <rPr>
        <b/>
        <sz val="11"/>
        <color theme="1"/>
        <rFont val="Arial"/>
        <family val="2"/>
      </rPr>
      <t xml:space="preserve"> </t>
    </r>
    <r>
      <rPr>
        <sz val="11"/>
        <color theme="1"/>
        <rFont val="Arial"/>
        <family val="2"/>
      </rPr>
      <t>blood, body fluids, non-intact skin, mucous membranes or contaminated items</t>
    </r>
    <r>
      <rPr>
        <b/>
        <sz val="11"/>
        <color theme="1"/>
        <rFont val="Arial"/>
        <family val="2"/>
      </rPr>
      <t>.</t>
    </r>
  </si>
  <si>
    <r>
      <t xml:space="preserve">Other: </t>
    </r>
    <r>
      <rPr>
        <sz val="11"/>
        <color theme="1"/>
        <rFont val="Arial"/>
        <family val="2"/>
      </rPr>
      <t>Any other event in which the facility determines hand hygiene should have been performed (e.g., after using the restroom, before eating).</t>
    </r>
  </si>
  <si>
    <t>Year:</t>
  </si>
  <si>
    <t xml:space="preserve">Organization name: </t>
  </si>
  <si>
    <t xml:space="preserve">Overview: </t>
  </si>
  <si>
    <t xml:space="preserve">This Hand Hygiene Observation Tracking Workbook is intended to be used as a tool to record and analyze data from completed hand hygiene observations. This data can then be shared to demonstrate compliance with hand hygiene practices and easily identify areas that may need improvement. Observation data entered into this workbook can be auto-generated into easy to read charts that can illustrate compliance over time facility wide, location specific, staff type, or distinct steps in hand hygiene process. </t>
  </si>
  <si>
    <t>Hand Hygiene Observation Tool</t>
  </si>
  <si>
    <t>Date</t>
  </si>
  <si>
    <t>Unit Name</t>
  </si>
  <si>
    <t>Staff Type</t>
  </si>
  <si>
    <t>Provider</t>
  </si>
  <si>
    <t>RN/LPN</t>
  </si>
  <si>
    <t>CNA/MA</t>
  </si>
  <si>
    <t>Therapy</t>
  </si>
  <si>
    <t>EVS</t>
  </si>
  <si>
    <t>Dietary</t>
  </si>
  <si>
    <t>Other:*</t>
  </si>
  <si>
    <t>Type of Opportunity</t>
  </si>
  <si>
    <t>Room Entry</t>
  </si>
  <si>
    <t>.</t>
  </si>
  <si>
    <t>Room Exit</t>
  </si>
  <si>
    <t>Before patient contact</t>
  </si>
  <si>
    <t>After patient contact</t>
  </si>
  <si>
    <t>After glove removal</t>
  </si>
  <si>
    <t>Before clean task</t>
  </si>
  <si>
    <t>After dirty task</t>
  </si>
  <si>
    <t>Other - Describe in comments</t>
  </si>
  <si>
    <t>Comments</t>
  </si>
  <si>
    <t>Y</t>
  </si>
  <si>
    <t>N</t>
  </si>
  <si>
    <t>NA</t>
  </si>
  <si>
    <t>*Other = Maintenance, Volunteers, Students, Hospice, Chaplain</t>
  </si>
  <si>
    <t>Monthly Hand Hygiene % Compliance</t>
  </si>
  <si>
    <t>January</t>
  </si>
  <si>
    <t>February</t>
  </si>
  <si>
    <t>March</t>
  </si>
  <si>
    <t>April</t>
  </si>
  <si>
    <t>May</t>
  </si>
  <si>
    <t>June</t>
  </si>
  <si>
    <t># HH Performed</t>
  </si>
  <si>
    <t>Total # HH opportunities</t>
  </si>
  <si>
    <t>Monthly % Compliance</t>
  </si>
  <si>
    <t>YTD % Compliance</t>
  </si>
  <si>
    <t>Total</t>
  </si>
  <si>
    <t>July</t>
  </si>
  <si>
    <t>August</t>
  </si>
  <si>
    <t>September</t>
  </si>
  <si>
    <t>October</t>
  </si>
  <si>
    <t>November</t>
  </si>
  <si>
    <t>December</t>
  </si>
  <si>
    <t>Jan</t>
  </si>
  <si>
    <t>Feb</t>
  </si>
  <si>
    <t>Mar</t>
  </si>
  <si>
    <t>Apr</t>
  </si>
  <si>
    <t>Aug</t>
  </si>
  <si>
    <t>Sept</t>
  </si>
  <si>
    <t>Oct</t>
  </si>
  <si>
    <t>Nov</t>
  </si>
  <si>
    <t>Dec</t>
  </si>
  <si>
    <t>Goal</t>
  </si>
  <si>
    <t>Unit Monthly % Compliance</t>
  </si>
  <si>
    <t>Unit YTD % Compliance</t>
  </si>
  <si>
    <t>Unit Name (A wing)</t>
  </si>
  <si>
    <t>Unit Name (B wing)</t>
  </si>
  <si>
    <t>Unit Name (C wing)</t>
  </si>
  <si>
    <t xml:space="preserve">Unit Name </t>
  </si>
  <si>
    <t>Facility Total</t>
  </si>
  <si>
    <t>Staff Monthly % Compliance</t>
  </si>
  <si>
    <t>Staff YTD % Compliance</t>
  </si>
  <si>
    <t>Other</t>
  </si>
  <si>
    <t>Facility total</t>
  </si>
  <si>
    <t>Prcoess Monthly % Compliance</t>
  </si>
  <si>
    <t>Process YTD % Compliance</t>
  </si>
  <si>
    <t>Room entry</t>
  </si>
  <si>
    <t>Room exit</t>
  </si>
  <si>
    <t>Before/After glove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</si>
</sst>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8"/>
      <color theme="1"/>
      <name val="Calibri"/>
      <family val="2"/>
      <scheme val="minor"/>
    </font>
    <font>
      <b/>
      <sz val="11"/>
      <color theme="1"/>
      <name val="Calibri"/>
      <family val="2"/>
      <scheme val="minor"/>
    </font>
    <font>
      <sz val="8"/>
      <color theme="1"/>
      <name val="Calibri"/>
      <family val="2"/>
      <scheme val="minor"/>
    </font>
    <font>
      <u/>
      <sz val="11"/>
      <color theme="1"/>
      <name val="Calibri"/>
      <family val="2"/>
      <scheme val="minor"/>
    </font>
    <font>
      <b/>
      <sz val="9"/>
      <color theme="1"/>
      <name val="Calibri"/>
      <family val="2"/>
      <scheme val="minor"/>
    </font>
    <font>
      <sz val="9"/>
      <color theme="1"/>
      <name val="Calibri"/>
      <family val="2"/>
      <scheme val="minor"/>
    </font>
    <font>
      <b/>
      <sz val="12"/>
      <name val="Segoe UI"/>
      <family val="2"/>
    </font>
    <font>
      <sz val="11"/>
      <name val="Arial"/>
      <family val="2"/>
    </font>
    <font>
      <b/>
      <sz val="11"/>
      <name val="Arial"/>
      <family val="2"/>
    </font>
    <font>
      <sz val="12"/>
      <name val="Segoe UI"/>
      <family val="2"/>
    </font>
    <font>
      <sz val="11"/>
      <color rgb="FF000000"/>
      <name val="Calibri"/>
      <family val="2"/>
      <scheme val="minor"/>
    </font>
    <font>
      <sz val="10"/>
      <name val="Geneva"/>
    </font>
    <font>
      <sz val="18"/>
      <color theme="1"/>
      <name val="Calibri"/>
      <family val="2"/>
      <scheme val="minor"/>
    </font>
    <font>
      <b/>
      <sz val="22"/>
      <color theme="1"/>
      <name val="Calibri"/>
      <family val="2"/>
      <scheme val="minor"/>
    </font>
    <font>
      <sz val="9"/>
      <color theme="0" tint="-0.14999847407452621"/>
      <name val="Calibri"/>
      <family val="2"/>
      <scheme val="minor"/>
    </font>
    <font>
      <sz val="11"/>
      <color rgb="FF000000"/>
      <name val="Arial"/>
      <family val="2"/>
    </font>
    <font>
      <sz val="11"/>
      <color theme="1"/>
      <name val="Arial"/>
      <family val="2"/>
    </font>
    <font>
      <b/>
      <sz val="14"/>
      <name val="Arial"/>
      <family val="2"/>
    </font>
    <font>
      <b/>
      <sz val="12"/>
      <name val="Arial"/>
      <family val="2"/>
    </font>
    <font>
      <sz val="10"/>
      <name val="Arial"/>
      <family val="2"/>
    </font>
    <font>
      <b/>
      <sz val="12"/>
      <color theme="1"/>
      <name val="Arial"/>
      <family val="2"/>
    </font>
    <font>
      <b/>
      <sz val="11"/>
      <color theme="1"/>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2" fillId="0" borderId="0"/>
  </cellStyleXfs>
  <cellXfs count="153">
    <xf numFmtId="0" fontId="0" fillId="0" borderId="0" xfId="0"/>
    <xf numFmtId="0" fontId="1" fillId="0" borderId="4" xfId="0" applyFont="1" applyFill="1" applyBorder="1" applyAlignment="1">
      <alignment horizontal="left"/>
    </xf>
    <xf numFmtId="0" fontId="0" fillId="0" borderId="0" xfId="0" applyFill="1" applyAlignment="1">
      <alignment horizontal="left"/>
    </xf>
    <xf numFmtId="0" fontId="4" fillId="0" borderId="0" xfId="0" applyFont="1"/>
    <xf numFmtId="0" fontId="3" fillId="0" borderId="0" xfId="0" applyFont="1"/>
    <xf numFmtId="0" fontId="3" fillId="0" borderId="0" xfId="0" applyFont="1" applyFill="1" applyBorder="1" applyAlignment="1">
      <alignment horizontal="left" wrapText="1"/>
    </xf>
    <xf numFmtId="0" fontId="2" fillId="3" borderId="13" xfId="0" applyFont="1" applyFill="1" applyBorder="1" applyAlignment="1">
      <alignment horizontal="centerContinuous"/>
    </xf>
    <xf numFmtId="0" fontId="2" fillId="3" borderId="21" xfId="0" applyFont="1" applyFill="1" applyBorder="1" applyAlignment="1">
      <alignment horizontal="centerContinuous"/>
    </xf>
    <xf numFmtId="0" fontId="2" fillId="3" borderId="22" xfId="0" applyFont="1" applyFill="1" applyBorder="1" applyAlignment="1">
      <alignment horizontal="centerContinuous"/>
    </xf>
    <xf numFmtId="0" fontId="3" fillId="3" borderId="14" xfId="0" applyFont="1" applyFill="1" applyBorder="1" applyAlignment="1">
      <alignment horizontal="left" wrapText="1"/>
    </xf>
    <xf numFmtId="0" fontId="3" fillId="3" borderId="1" xfId="0" applyFont="1" applyFill="1" applyBorder="1" applyAlignment="1">
      <alignment horizontal="left" wrapText="1"/>
    </xf>
    <xf numFmtId="0" fontId="0" fillId="3" borderId="6" xfId="0" applyFill="1" applyBorder="1" applyAlignment="1">
      <alignment horizontal="right"/>
    </xf>
    <xf numFmtId="0" fontId="0" fillId="3" borderId="1" xfId="0" applyFill="1" applyBorder="1" applyAlignment="1">
      <alignment horizontal="right"/>
    </xf>
    <xf numFmtId="0" fontId="0" fillId="3" borderId="7" xfId="0" applyFill="1" applyBorder="1" applyAlignment="1">
      <alignment horizontal="right"/>
    </xf>
    <xf numFmtId="0" fontId="0" fillId="3" borderId="2" xfId="0" applyFill="1" applyBorder="1" applyAlignment="1">
      <alignment horizontal="right"/>
    </xf>
    <xf numFmtId="0" fontId="0" fillId="3" borderId="15" xfId="0" applyFill="1" applyBorder="1" applyAlignment="1">
      <alignment horizontal="right"/>
    </xf>
    <xf numFmtId="0" fontId="0" fillId="3" borderId="19" xfId="0" applyFill="1" applyBorder="1" applyAlignment="1">
      <alignment horizontal="right"/>
    </xf>
    <xf numFmtId="0" fontId="0" fillId="4" borderId="20" xfId="0" applyFill="1" applyBorder="1" applyAlignment="1">
      <alignment horizontal="left"/>
    </xf>
    <xf numFmtId="0" fontId="2" fillId="4" borderId="8" xfId="0" applyFont="1" applyFill="1" applyBorder="1"/>
    <xf numFmtId="0" fontId="2" fillId="4" borderId="9" xfId="0" applyFont="1" applyFill="1" applyBorder="1"/>
    <xf numFmtId="0" fontId="2" fillId="4" borderId="10" xfId="0" applyFont="1" applyFill="1" applyBorder="1"/>
    <xf numFmtId="0" fontId="0" fillId="3" borderId="6" xfId="0" applyFill="1" applyBorder="1"/>
    <xf numFmtId="0" fontId="0" fillId="3" borderId="1" xfId="0" applyFill="1" applyBorder="1"/>
    <xf numFmtId="0" fontId="0" fillId="3" borderId="7" xfId="0" applyFill="1" applyBorder="1"/>
    <xf numFmtId="0" fontId="0" fillId="3" borderId="2" xfId="0" applyFill="1" applyBorder="1"/>
    <xf numFmtId="0" fontId="0" fillId="3" borderId="15" xfId="0" applyFill="1" applyBorder="1"/>
    <xf numFmtId="0" fontId="0" fillId="3" borderId="19" xfId="0" applyFill="1" applyBorder="1"/>
    <xf numFmtId="0" fontId="0" fillId="4" borderId="29" xfId="0" applyFill="1" applyBorder="1" applyAlignment="1">
      <alignment horizontal="left"/>
    </xf>
    <xf numFmtId="0" fontId="2" fillId="4" borderId="3" xfId="0" applyFont="1" applyFill="1" applyBorder="1"/>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center" wrapText="1" indent="2"/>
    </xf>
    <xf numFmtId="0" fontId="10" fillId="0" borderId="0" xfId="0" applyFont="1"/>
    <xf numFmtId="0" fontId="10" fillId="0" borderId="0" xfId="0" applyFont="1" applyAlignment="1">
      <alignment vertical="top"/>
    </xf>
    <xf numFmtId="0" fontId="0" fillId="0" borderId="0" xfId="0"/>
    <xf numFmtId="0" fontId="11" fillId="0" borderId="0" xfId="0" applyFont="1" applyAlignment="1">
      <alignment vertical="center" wrapText="1"/>
    </xf>
    <xf numFmtId="0" fontId="13" fillId="0" borderId="0" xfId="0" applyFont="1" applyFill="1" applyBorder="1" applyAlignment="1">
      <alignment horizontal="left"/>
    </xf>
    <xf numFmtId="0" fontId="1" fillId="2" borderId="26" xfId="0" applyFont="1" applyFill="1" applyBorder="1" applyAlignment="1">
      <alignment horizontal="centerContinuous"/>
    </xf>
    <xf numFmtId="0" fontId="2" fillId="0" borderId="0" xfId="0" applyFont="1" applyFill="1" applyBorder="1"/>
    <xf numFmtId="0" fontId="0" fillId="0" borderId="0" xfId="0" applyFill="1" applyBorder="1"/>
    <xf numFmtId="9" fontId="0" fillId="0" borderId="0" xfId="0" applyNumberFormat="1" applyFill="1" applyBorder="1"/>
    <xf numFmtId="0" fontId="3" fillId="3" borderId="0" xfId="0" applyFont="1" applyFill="1" applyBorder="1" applyAlignment="1">
      <alignment horizontal="left" wrapText="1"/>
    </xf>
    <xf numFmtId="9" fontId="0" fillId="3" borderId="32" xfId="0" applyNumberFormat="1" applyFill="1" applyBorder="1" applyAlignment="1">
      <alignment horizontal="right"/>
    </xf>
    <xf numFmtId="0" fontId="3" fillId="3" borderId="33" xfId="0" applyFont="1" applyFill="1" applyBorder="1" applyAlignment="1">
      <alignment horizontal="left" wrapText="1"/>
    </xf>
    <xf numFmtId="9" fontId="0" fillId="3" borderId="34" xfId="0" applyNumberFormat="1" applyFill="1" applyBorder="1" applyAlignment="1">
      <alignment horizontal="right"/>
    </xf>
    <xf numFmtId="9" fontId="0" fillId="3" borderId="34" xfId="0" applyNumberFormat="1" applyFill="1" applyBorder="1"/>
    <xf numFmtId="0" fontId="0" fillId="4" borderId="35" xfId="0" applyFill="1" applyBorder="1"/>
    <xf numFmtId="0" fontId="2" fillId="3" borderId="14" xfId="0" applyFont="1" applyFill="1" applyBorder="1" applyAlignment="1">
      <alignment horizontal="centerContinuous"/>
    </xf>
    <xf numFmtId="0" fontId="2" fillId="3" borderId="36" xfId="0" applyFont="1" applyFill="1" applyBorder="1" applyAlignment="1">
      <alignment horizontal="centerContinuous"/>
    </xf>
    <xf numFmtId="0" fontId="2" fillId="3" borderId="23" xfId="0" applyFont="1" applyFill="1" applyBorder="1" applyAlignment="1">
      <alignment horizontal="centerContinuous"/>
    </xf>
    <xf numFmtId="0" fontId="1" fillId="2" borderId="37" xfId="0" applyFont="1" applyFill="1" applyBorder="1" applyAlignment="1">
      <alignment horizontal="centerContinuous"/>
    </xf>
    <xf numFmtId="0" fontId="1" fillId="2" borderId="32" xfId="0" applyFont="1" applyFill="1" applyBorder="1" applyAlignment="1">
      <alignment horizontal="centerContinuous"/>
    </xf>
    <xf numFmtId="0" fontId="2" fillId="3" borderId="38" xfId="0" applyFont="1" applyFill="1" applyBorder="1" applyAlignment="1">
      <alignment horizontal="centerContinuous"/>
    </xf>
    <xf numFmtId="0" fontId="0" fillId="2" borderId="32" xfId="0" applyFill="1" applyBorder="1" applyAlignment="1">
      <alignment horizontal="centerContinuous"/>
    </xf>
    <xf numFmtId="0" fontId="0" fillId="2" borderId="26" xfId="0" applyFill="1" applyBorder="1" applyAlignment="1">
      <alignment horizontal="centerContinuous"/>
    </xf>
    <xf numFmtId="0" fontId="3" fillId="3" borderId="38" xfId="0" applyFont="1" applyFill="1" applyBorder="1" applyAlignment="1">
      <alignment horizontal="left" wrapText="1"/>
    </xf>
    <xf numFmtId="9" fontId="0" fillId="3" borderId="17" xfId="0" applyNumberFormat="1" applyFill="1" applyBorder="1" applyAlignment="1">
      <alignment horizontal="right"/>
    </xf>
    <xf numFmtId="9" fontId="0" fillId="3" borderId="18" xfId="0" applyNumberFormat="1" applyFill="1" applyBorder="1" applyAlignment="1">
      <alignment horizontal="right"/>
    </xf>
    <xf numFmtId="9" fontId="0" fillId="3" borderId="30" xfId="0" applyNumberFormat="1" applyFill="1" applyBorder="1" applyAlignment="1">
      <alignment horizontal="right"/>
    </xf>
    <xf numFmtId="9" fontId="0" fillId="3" borderId="17" xfId="0" applyNumberFormat="1" applyFill="1" applyBorder="1"/>
    <xf numFmtId="9" fontId="0" fillId="3" borderId="18" xfId="0" applyNumberFormat="1" applyFill="1" applyBorder="1"/>
    <xf numFmtId="9" fontId="0" fillId="3" borderId="30" xfId="0" applyNumberFormat="1" applyFill="1" applyBorder="1"/>
    <xf numFmtId="0" fontId="3" fillId="3" borderId="41" xfId="0" applyFont="1" applyFill="1" applyBorder="1" applyAlignment="1">
      <alignment horizontal="left" wrapText="1"/>
    </xf>
    <xf numFmtId="0" fontId="0" fillId="3" borderId="11" xfId="0" applyFill="1" applyBorder="1" applyAlignment="1">
      <alignment horizontal="right"/>
    </xf>
    <xf numFmtId="9" fontId="0" fillId="3" borderId="31" xfId="0" applyNumberFormat="1" applyFill="1" applyBorder="1" applyAlignment="1">
      <alignment horizontal="right"/>
    </xf>
    <xf numFmtId="0" fontId="2" fillId="3" borderId="0" xfId="0" applyFont="1" applyFill="1" applyBorder="1" applyAlignment="1">
      <alignment horizontal="centerContinuous"/>
    </xf>
    <xf numFmtId="0" fontId="1" fillId="0" borderId="0" xfId="0" applyFont="1" applyFill="1" applyBorder="1" applyAlignment="1">
      <alignment horizontal="left"/>
    </xf>
    <xf numFmtId="0" fontId="2" fillId="3" borderId="5" xfId="0" applyFont="1" applyFill="1" applyBorder="1" applyAlignment="1">
      <alignment horizontal="centerContinuous"/>
    </xf>
    <xf numFmtId="9" fontId="0" fillId="3" borderId="31" xfId="0" applyNumberFormat="1" applyFill="1" applyBorder="1"/>
    <xf numFmtId="9" fontId="0" fillId="3" borderId="40" xfId="0" applyNumberFormat="1" applyFill="1" applyBorder="1"/>
    <xf numFmtId="0" fontId="6" fillId="5" borderId="21" xfId="0" applyFont="1" applyFill="1" applyBorder="1" applyAlignment="1">
      <alignment textRotation="60"/>
    </xf>
    <xf numFmtId="0" fontId="6" fillId="0" borderId="6" xfId="0" applyFont="1" applyBorder="1"/>
    <xf numFmtId="0" fontId="6" fillId="0" borderId="1" xfId="0" applyFont="1" applyBorder="1"/>
    <xf numFmtId="0" fontId="6" fillId="0" borderId="31" xfId="0" applyFont="1" applyBorder="1"/>
    <xf numFmtId="0" fontId="6" fillId="0" borderId="7" xfId="0" applyFont="1" applyBorder="1"/>
    <xf numFmtId="0" fontId="6" fillId="0" borderId="2" xfId="0" applyFont="1" applyBorder="1"/>
    <xf numFmtId="0" fontId="6" fillId="0" borderId="40" xfId="0" applyFont="1" applyBorder="1"/>
    <xf numFmtId="0" fontId="2" fillId="4" borderId="37" xfId="0" applyFont="1" applyFill="1" applyBorder="1"/>
    <xf numFmtId="0" fontId="2" fillId="3" borderId="39" xfId="0" applyFont="1" applyFill="1" applyBorder="1" applyAlignment="1">
      <alignment horizontal="centerContinuous"/>
    </xf>
    <xf numFmtId="9" fontId="0" fillId="3" borderId="7" xfId="0" applyNumberFormat="1" applyFill="1" applyBorder="1"/>
    <xf numFmtId="9" fontId="0" fillId="3" borderId="2" xfId="0" applyNumberFormat="1" applyFill="1" applyBorder="1"/>
    <xf numFmtId="0" fontId="6" fillId="0" borderId="14" xfId="0" applyFont="1" applyBorder="1"/>
    <xf numFmtId="0" fontId="6" fillId="0" borderId="36" xfId="0" applyFont="1" applyBorder="1"/>
    <xf numFmtId="0" fontId="6" fillId="0" borderId="44" xfId="0" applyFont="1" applyBorder="1"/>
    <xf numFmtId="0" fontId="6" fillId="5" borderId="46" xfId="0" applyFont="1" applyFill="1" applyBorder="1" applyAlignment="1">
      <alignment horizontal="center"/>
    </xf>
    <xf numFmtId="0" fontId="6" fillId="5" borderId="46" xfId="0" applyFont="1" applyFill="1" applyBorder="1" applyAlignment="1">
      <alignment textRotation="90"/>
    </xf>
    <xf numFmtId="0" fontId="6" fillId="5" borderId="16" xfId="0" applyFont="1" applyFill="1" applyBorder="1" applyAlignment="1">
      <alignment horizontal="center" textRotation="60"/>
    </xf>
    <xf numFmtId="0" fontId="6" fillId="0" borderId="41" xfId="0" applyFont="1" applyBorder="1"/>
    <xf numFmtId="0" fontId="6" fillId="0" borderId="11" xfId="0" applyFont="1" applyBorder="1"/>
    <xf numFmtId="0" fontId="6" fillId="0" borderId="12" xfId="0" applyFont="1" applyBorder="1"/>
    <xf numFmtId="0" fontId="6" fillId="5" borderId="49" xfId="0" applyFont="1" applyFill="1" applyBorder="1" applyAlignment="1">
      <alignment horizontal="center" textRotation="60"/>
    </xf>
    <xf numFmtId="0" fontId="6" fillId="5" borderId="22" xfId="0" applyFont="1" applyFill="1" applyBorder="1" applyAlignment="1">
      <alignment horizontal="center" textRotation="60"/>
    </xf>
    <xf numFmtId="0" fontId="6" fillId="5" borderId="47" xfId="0" applyFont="1" applyFill="1" applyBorder="1" applyAlignment="1">
      <alignment horizontal="center"/>
    </xf>
    <xf numFmtId="0" fontId="6" fillId="5" borderId="42" xfId="0" applyFont="1" applyFill="1" applyBorder="1" applyAlignment="1">
      <alignment horizontal="center"/>
    </xf>
    <xf numFmtId="0" fontId="15" fillId="5" borderId="22" xfId="0" applyFont="1" applyFill="1" applyBorder="1" applyAlignment="1">
      <alignment horizontal="center" textRotation="60"/>
    </xf>
    <xf numFmtId="0" fontId="5" fillId="5" borderId="43" xfId="0" applyFont="1" applyFill="1" applyBorder="1" applyAlignment="1">
      <alignment horizontal="center"/>
    </xf>
    <xf numFmtId="0" fontId="5" fillId="5" borderId="50" xfId="0" applyFont="1" applyFill="1" applyBorder="1" applyAlignment="1">
      <alignment horizontal="center"/>
    </xf>
    <xf numFmtId="0" fontId="6" fillId="0" borderId="51" xfId="0" applyFont="1" applyBorder="1"/>
    <xf numFmtId="0" fontId="6" fillId="0" borderId="52" xfId="0" applyFont="1" applyBorder="1"/>
    <xf numFmtId="0" fontId="6" fillId="0" borderId="53" xfId="0" applyFont="1" applyBorder="1"/>
    <xf numFmtId="0" fontId="6" fillId="6" borderId="44" xfId="0" applyFont="1" applyFill="1" applyBorder="1"/>
    <xf numFmtId="0" fontId="6" fillId="6" borderId="31" xfId="0" applyFont="1" applyFill="1" applyBorder="1"/>
    <xf numFmtId="0" fontId="6" fillId="6" borderId="40" xfId="0" applyFont="1" applyFill="1" applyBorder="1"/>
    <xf numFmtId="0" fontId="15" fillId="5" borderId="49" xfId="0" applyFont="1" applyFill="1" applyBorder="1" applyAlignment="1">
      <alignment horizontal="center" textRotation="60"/>
    </xf>
    <xf numFmtId="0" fontId="6" fillId="5" borderId="27" xfId="0" applyFont="1" applyFill="1" applyBorder="1" applyAlignment="1">
      <alignment textRotation="60"/>
    </xf>
    <xf numFmtId="0" fontId="6" fillId="5" borderId="48" xfId="0" applyFont="1" applyFill="1" applyBorder="1" applyAlignment="1">
      <alignment textRotation="90"/>
    </xf>
    <xf numFmtId="0" fontId="5" fillId="6" borderId="54" xfId="0" applyFont="1" applyFill="1" applyBorder="1" applyAlignment="1">
      <alignment textRotation="60"/>
    </xf>
    <xf numFmtId="0" fontId="5" fillId="6" borderId="50" xfId="0" applyFont="1" applyFill="1" applyBorder="1" applyAlignment="1">
      <alignment textRotation="90"/>
    </xf>
    <xf numFmtId="0" fontId="5" fillId="6" borderId="53" xfId="0" applyFont="1" applyFill="1" applyBorder="1" applyAlignment="1">
      <alignment textRotation="90"/>
    </xf>
    <xf numFmtId="0" fontId="6" fillId="5" borderId="28" xfId="0" applyFont="1" applyFill="1" applyBorder="1" applyAlignment="1">
      <alignment textRotation="60"/>
    </xf>
    <xf numFmtId="0" fontId="6" fillId="5" borderId="45" xfId="0" applyFont="1" applyFill="1" applyBorder="1" applyAlignment="1">
      <alignment textRotation="90"/>
    </xf>
    <xf numFmtId="0" fontId="5" fillId="6" borderId="43" xfId="0" applyFont="1" applyFill="1" applyBorder="1" applyAlignment="1">
      <alignment textRotation="60"/>
    </xf>
    <xf numFmtId="0" fontId="6" fillId="6" borderId="51" xfId="0" applyFont="1" applyFill="1" applyBorder="1"/>
    <xf numFmtId="0" fontId="6" fillId="6" borderId="52" xfId="0" applyFont="1" applyFill="1" applyBorder="1"/>
    <xf numFmtId="0" fontId="6" fillId="6" borderId="53" xfId="0" applyFont="1" applyFill="1" applyBorder="1"/>
    <xf numFmtId="0" fontId="0" fillId="3" borderId="55" xfId="0" applyFill="1" applyBorder="1" applyAlignment="1">
      <alignment horizontal="right"/>
    </xf>
    <xf numFmtId="0" fontId="0" fillId="3" borderId="25" xfId="0" applyFill="1" applyBorder="1" applyAlignment="1">
      <alignment horizontal="right"/>
    </xf>
    <xf numFmtId="9" fontId="0" fillId="3" borderId="56" xfId="0" applyNumberFormat="1" applyFill="1" applyBorder="1" applyAlignment="1">
      <alignment horizontal="right"/>
    </xf>
    <xf numFmtId="9" fontId="0" fillId="3" borderId="33" xfId="0" applyNumberFormat="1" applyFill="1" applyBorder="1" applyAlignment="1">
      <alignment horizontal="right"/>
    </xf>
    <xf numFmtId="0" fontId="0" fillId="3" borderId="57" xfId="0" applyFill="1" applyBorder="1" applyAlignment="1">
      <alignment horizontal="right"/>
    </xf>
    <xf numFmtId="0" fontId="0" fillId="3" borderId="55" xfId="0" applyFill="1" applyBorder="1"/>
    <xf numFmtId="0" fontId="0" fillId="3" borderId="25" xfId="0" applyFill="1" applyBorder="1"/>
    <xf numFmtId="9" fontId="0" fillId="3" borderId="56" xfId="0" applyNumberFormat="1" applyFill="1" applyBorder="1"/>
    <xf numFmtId="9" fontId="0" fillId="3" borderId="33" xfId="0" applyNumberFormat="1" applyFill="1" applyBorder="1"/>
    <xf numFmtId="9" fontId="0" fillId="3" borderId="32" xfId="0" applyNumberFormat="1" applyFill="1" applyBorder="1"/>
    <xf numFmtId="0" fontId="2" fillId="4" borderId="58" xfId="0" applyFont="1" applyFill="1" applyBorder="1"/>
    <xf numFmtId="0" fontId="5" fillId="0" borderId="0" xfId="0" applyFont="1" applyBorder="1" applyAlignment="1"/>
    <xf numFmtId="0" fontId="0" fillId="0" borderId="0" xfId="0" applyBorder="1"/>
    <xf numFmtId="0" fontId="6" fillId="0" borderId="0" xfId="0" applyFont="1" applyBorder="1" applyAlignment="1"/>
    <xf numFmtId="0" fontId="3" fillId="0" borderId="0" xfId="0" applyFont="1" applyBorder="1"/>
    <xf numFmtId="0" fontId="6" fillId="0" borderId="0" xfId="0" applyFont="1" applyBorder="1" applyAlignment="1">
      <alignment wrapText="1"/>
    </xf>
    <xf numFmtId="0" fontId="1" fillId="0" borderId="29" xfId="0" applyFont="1" applyFill="1" applyBorder="1" applyAlignment="1">
      <alignment horizontal="left"/>
    </xf>
    <xf numFmtId="0" fontId="9" fillId="0" borderId="0" xfId="0" applyFont="1" applyAlignment="1">
      <alignment horizontal="left" vertical="top" wrapText="1"/>
    </xf>
    <xf numFmtId="0" fontId="16" fillId="7" borderId="59" xfId="0" applyFont="1" applyFill="1" applyBorder="1"/>
    <xf numFmtId="0" fontId="16" fillId="0" borderId="0" xfId="0" applyFont="1"/>
    <xf numFmtId="0" fontId="17" fillId="0" borderId="0" xfId="0" applyFont="1"/>
    <xf numFmtId="0" fontId="9" fillId="0" borderId="0" xfId="0" applyFont="1" applyAlignment="1">
      <alignment horizontal="center" vertical="center"/>
    </xf>
    <xf numFmtId="0" fontId="19" fillId="0" borderId="0" xfId="0" applyFont="1"/>
    <xf numFmtId="0" fontId="20" fillId="0" borderId="0" xfId="0" applyFont="1"/>
    <xf numFmtId="0" fontId="8" fillId="0" borderId="0" xfId="0" applyFont="1" applyAlignment="1">
      <alignment vertical="center"/>
    </xf>
    <xf numFmtId="0" fontId="19" fillId="0" borderId="0" xfId="0" applyFont="1" applyAlignment="1">
      <alignment vertical="center"/>
    </xf>
    <xf numFmtId="0" fontId="21" fillId="0" borderId="0" xfId="0" applyFont="1"/>
    <xf numFmtId="0" fontId="22" fillId="0" borderId="0" xfId="0" applyFont="1"/>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7" fillId="0" borderId="0" xfId="0" applyFont="1" applyAlignment="1">
      <alignment horizontal="left" vertical="center"/>
    </xf>
    <xf numFmtId="0" fontId="14" fillId="0" borderId="0" xfId="0" applyFont="1" applyAlignment="1">
      <alignment horizontal="center"/>
    </xf>
    <xf numFmtId="0" fontId="1" fillId="2" borderId="37" xfId="0" applyFont="1" applyFill="1" applyBorder="1" applyAlignment="1">
      <alignment horizontal="center"/>
    </xf>
    <xf numFmtId="0" fontId="1" fillId="2" borderId="32" xfId="0" applyFont="1" applyFill="1" applyBorder="1" applyAlignment="1">
      <alignment horizontal="center"/>
    </xf>
    <xf numFmtId="0" fontId="1" fillId="2" borderId="26" xfId="0" applyFont="1" applyFill="1" applyBorder="1" applyAlignment="1">
      <alignment horizontal="center"/>
    </xf>
  </cellXfs>
  <cellStyles count="2">
    <cellStyle name="Normal" xfId="0" builtinId="0"/>
    <cellStyle name="Normal 2" xfId="1" xr:uid="{178F8D1D-1AAF-4CB1-B178-D7DF516FB0AC}"/>
  </cellStyles>
  <dxfs count="0"/>
  <tableStyles count="0" defaultTableStyle="TableStyleMedium2" defaultPivotStyle="PivotStyleLight16"/>
  <colors>
    <mruColors>
      <color rgb="FFCC0000"/>
      <color rgb="FFEDFFE1"/>
      <color rgb="FFF4FFE1"/>
      <color rgb="FFD0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Facility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Facility'!$D$4,'Data and Chart by Facility'!$H$4,'Data and Chart by Facility'!$L$4,'Data and Chart by Facility'!$P$4,'Data and Chart by Facility'!$T$4,'Data and Chart by Facility'!$X$4,'Data and Chart by Facility'!$D$9,'Data and Chart by Facility'!$H$9,'Data and Chart by Facility'!$L$9,'Data and Chart by Facility'!$P$9,'Data and Chart by Facility'!$T$9,'Data and Chart by Facility'!$X$9)</c:f>
              <c:numCache>
                <c:formatCode>0%</c:formatCode>
                <c:ptCount val="12"/>
                <c:pt idx="0">
                  <c:v>0.83333333333333337</c:v>
                </c:pt>
                <c:pt idx="1">
                  <c:v>0.6</c:v>
                </c:pt>
                <c:pt idx="2">
                  <c:v>0.8571428571428571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D1-43FB-9D8A-D0BCC0166973}"/>
            </c:ext>
          </c:extLst>
        </c:ser>
        <c:ser>
          <c:idx val="1"/>
          <c:order val="1"/>
          <c:tx>
            <c:v>Facility YTD % Compliance</c:v>
          </c:tx>
          <c:spPr>
            <a:solidFill>
              <a:schemeClr val="accent3"/>
            </a:solidFill>
            <a:ln>
              <a:noFill/>
            </a:ln>
            <a:effectLst/>
          </c:spPr>
          <c:invertIfNegative val="0"/>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Facility'!$E$4,'Data and Chart by Facility'!$I$4,'Data and Chart by Facility'!$M$4,'Data and Chart by Facility'!$Q$4,'Data and Chart by Facility'!$U$4,'Data and Chart by Facility'!$Y$4,'Data and Chart by Facility'!$E$9,'Data and Chart by Facility'!$I$9,'Data and Chart by Facility'!$M$9,'Data and Chart by Facility'!$Q$9,'Data and Chart by Facility'!$U$9,'Data and Chart by Facility'!$Y$9)</c:f>
              <c:numCache>
                <c:formatCode>0%</c:formatCode>
                <c:ptCount val="12"/>
                <c:pt idx="0">
                  <c:v>0.83333333333333337</c:v>
                </c:pt>
                <c:pt idx="1">
                  <c:v>0.69767441860465118</c:v>
                </c:pt>
                <c:pt idx="2">
                  <c:v>0.73684210526315785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BD1-43FB-9D8A-D0BCC0166973}"/>
            </c:ext>
          </c:extLst>
        </c:ser>
        <c:dLbls>
          <c:showLegendKey val="0"/>
          <c:showVal val="0"/>
          <c:showCatName val="0"/>
          <c:showSerName val="0"/>
          <c:showPercent val="0"/>
          <c:showBubbleSize val="0"/>
        </c:dLbls>
        <c:gapWidth val="150"/>
        <c:axId val="459497712"/>
        <c:axId val="459494432"/>
        <c:extLst/>
      </c:barChart>
      <c:lineChart>
        <c:grouping val="standard"/>
        <c:varyColors val="0"/>
        <c:ser>
          <c:idx val="2"/>
          <c:order val="2"/>
          <c:tx>
            <c:strRef>
              <c:f>'Data and Chart by Facility'!$A$12</c:f>
              <c:strCache>
                <c:ptCount val="1"/>
                <c:pt idx="0">
                  <c:v>Goal</c:v>
                </c:pt>
              </c:strCache>
            </c:strRef>
          </c:tx>
          <c:spPr>
            <a:ln w="28575" cap="rnd">
              <a:solidFill>
                <a:srgbClr val="C00000"/>
              </a:solidFill>
              <a:round/>
            </a:ln>
            <a:effectLst/>
          </c:spPr>
          <c:marker>
            <c:symbol val="none"/>
          </c:marker>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Facility'!$B$12:$M$12</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2-ABD1-43FB-9D8A-D0BCC0166973}"/>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29370932622577872"/>
          <c:y val="0.93893042177871466"/>
          <c:w val="0.45879407405600248"/>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Unit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Unit'!$D$12,'Data and Charts by Unit'!$H$12,'Data and Charts by Unit'!$L$12,'Data and Charts by Unit'!$P$12,'Data and Charts by Unit'!$T$12,'Data and Charts by Unit'!$X$12,'Data and Charts by Unit'!$D$25,'Data and Charts by Unit'!$H$25,'Data and Charts by Unit'!$L$25,'Data and Charts by Unit'!$P$25,'Data and Charts by Unit'!$T$25,'Data and Charts by Unit'!$X$25)</c:f>
              <c:numCache>
                <c:formatCode>0%</c:formatCode>
                <c:ptCount val="12"/>
                <c:pt idx="0">
                  <c:v>0.83333333333333337</c:v>
                </c:pt>
                <c:pt idx="1">
                  <c:v>0.6</c:v>
                </c:pt>
                <c:pt idx="2">
                  <c:v>0.82758620689655171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1D-4087-8324-0113B485E72F}"/>
            </c:ext>
          </c:extLst>
        </c:ser>
        <c:ser>
          <c:idx val="1"/>
          <c:order val="1"/>
          <c:tx>
            <c:strRef>
              <c:f>'Data and Charts by Unit'!$A$4</c:f>
              <c:strCache>
                <c:ptCount val="1"/>
                <c:pt idx="0">
                  <c:v>Unit Name (A wing)</c:v>
                </c:pt>
              </c:strCache>
            </c:strRef>
          </c:tx>
          <c:spPr>
            <a:solidFill>
              <a:schemeClr val="accent3"/>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Unit'!$D$4,'Data and Charts by Unit'!$H$4,'Data and Charts by Unit'!$L$4,'Data and Charts by Unit'!$P$4,'Data and Charts by Unit'!$T$4,'Data and Charts by Unit'!$X$4,'Data and Charts by Unit'!$D$17,'Data and Charts by Unit'!$H$17,'Data and Charts by Unit'!$L$17,'Data and Charts by Unit'!$P$17)</c:f>
              <c:numCache>
                <c:formatCode>0%</c:formatCode>
                <c:ptCount val="10"/>
                <c:pt idx="0">
                  <c:v>1</c:v>
                </c:pt>
                <c:pt idx="1">
                  <c:v>0.7142857142857143</c:v>
                </c:pt>
                <c:pt idx="2">
                  <c:v>0.5</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81D-4087-8324-0113B485E72F}"/>
            </c:ext>
          </c:extLst>
        </c:ser>
        <c:ser>
          <c:idx val="2"/>
          <c:order val="2"/>
          <c:tx>
            <c:strRef>
              <c:f>'Data and Charts by Unit'!$A$5</c:f>
              <c:strCache>
                <c:ptCount val="1"/>
                <c:pt idx="0">
                  <c:v>Unit Name (B wing)</c:v>
                </c:pt>
              </c:strCache>
            </c:strRef>
          </c:tx>
          <c:spPr>
            <a:solidFill>
              <a:schemeClr val="accent5"/>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Unit'!$D$5,'Data and Charts by Unit'!$H$5,'Data and Charts by Unit'!$L$5,'Data and Charts by Unit'!$P$5,'Data and Charts by Unit'!$T$5)</c:f>
              <c:numCache>
                <c:formatCode>0%</c:formatCode>
                <c:ptCount val="5"/>
                <c:pt idx="0">
                  <c:v>0.81818181818181823</c:v>
                </c:pt>
                <c:pt idx="1">
                  <c:v>0.69230769230769229</c:v>
                </c:pt>
                <c:pt idx="2">
                  <c:v>0.8</c:v>
                </c:pt>
                <c:pt idx="3">
                  <c:v>0</c:v>
                </c:pt>
                <c:pt idx="4">
                  <c:v>0</c:v>
                </c:pt>
              </c:numCache>
            </c:numRef>
          </c:val>
          <c:extLst>
            <c:ext xmlns:c16="http://schemas.microsoft.com/office/drawing/2014/chart" uri="{C3380CC4-5D6E-409C-BE32-E72D297353CC}">
              <c16:uniqueId val="{00000002-481D-4087-8324-0113B485E72F}"/>
            </c:ext>
          </c:extLst>
        </c:ser>
        <c:ser>
          <c:idx val="4"/>
          <c:order val="3"/>
          <c:tx>
            <c:strRef>
              <c:f>'Data and Charts by Unit'!$A$6</c:f>
              <c:strCache>
                <c:ptCount val="1"/>
                <c:pt idx="0">
                  <c:v>Unit Name (C wing)</c:v>
                </c:pt>
              </c:strCache>
            </c:strRef>
          </c:tx>
          <c:spPr>
            <a:solidFill>
              <a:schemeClr val="accent3">
                <a:lumMod val="6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Unit'!$D$6,'Data and Charts by Unit'!$H$6,'Data and Charts by Unit'!$L$6,'Data and Charts by Unit'!$P$6,'Data and Charts by Unit'!$T$6,'Data and Charts by Unit'!$X$6,'Data and Charts by Unit'!$D$19,'Data and Charts by Unit'!$H$19,'Data and Charts by Unit'!$L$19,'Data and Charts by Unit'!$P$19,'Data and Charts by Unit'!$T$19,'Data and Charts by Unit'!$X$19)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81D-4087-8324-0113B485E72F}"/>
            </c:ext>
          </c:extLst>
        </c:ser>
        <c:ser>
          <c:idx val="5"/>
          <c:order val="4"/>
          <c:tx>
            <c:strRef>
              <c:f>'Data and Charts by Unit'!$A$7</c:f>
              <c:strCache>
                <c:ptCount val="1"/>
                <c:pt idx="0">
                  <c:v>Unit Name </c:v>
                </c:pt>
              </c:strCache>
            </c:strRef>
          </c:tx>
          <c:spPr>
            <a:solidFill>
              <a:schemeClr val="accent5">
                <a:lumMod val="6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Unit'!$D$7,'Data and Charts by Unit'!$H$7,'Data and Charts by Unit'!$L$7,'Data and Charts by Unit'!$P$7,'Data and Charts by Unit'!$T$7,'Data and Charts by Unit'!$X$7,'Data and Charts by Unit'!$D$20,'Data and Charts by Unit'!$H$20,'Data and Charts by Unit'!$L$20,'Data and Charts by Unit'!$P$20,'Data and Charts by Unit'!$T$20,'Data and Charts by Unit'!$X$20)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81D-4087-8324-0113B485E72F}"/>
            </c:ext>
          </c:extLst>
        </c:ser>
        <c:ser>
          <c:idx val="6"/>
          <c:order val="5"/>
          <c:tx>
            <c:strRef>
              <c:f>'Data and Charts by Unit'!$A$8</c:f>
              <c:strCache>
                <c:ptCount val="1"/>
                <c:pt idx="0">
                  <c:v>Unit Name</c:v>
                </c:pt>
              </c:strCache>
            </c:strRef>
          </c:tx>
          <c:spPr>
            <a:solidFill>
              <a:schemeClr val="accent1">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Unit'!$D$8,'Data and Charts by Unit'!$H$8,'Data and Charts by Unit'!$L$8,'Data and Charts by Unit'!$P$8,'Data and Charts by Unit'!$T$8,'Data and Charts by Unit'!$X$8,'Data and Charts by Unit'!$D$21,'Data and Charts by Unit'!$H$21,'Data and Charts by Unit'!$L$21,'Data and Charts by Unit'!$P$21,'Data and Charts by Unit'!$T$21,'Data and Charts by Unit'!$X$21)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481D-4087-8324-0113B485E72F}"/>
            </c:ext>
          </c:extLst>
        </c:ser>
        <c:ser>
          <c:idx val="7"/>
          <c:order val="6"/>
          <c:tx>
            <c:strRef>
              <c:f>'Data and Charts by Unit'!$A$9</c:f>
              <c:strCache>
                <c:ptCount val="1"/>
                <c:pt idx="0">
                  <c:v>Unit Name</c:v>
                </c:pt>
              </c:strCache>
            </c:strRef>
          </c:tx>
          <c:spPr>
            <a:solidFill>
              <a:schemeClr val="accent3">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Unit'!$D$9,'Data and Charts by Unit'!$H$9,'Data and Charts by Unit'!$L$9,'Data and Charts by Unit'!$P$9,'Data and Charts by Unit'!$T$9,'Data and Charts by Unit'!$X$9,'Data and Charts by Unit'!$D$22,'Data and Charts by Unit'!$H$22,'Data and Charts by Unit'!$L$22,'Data and Charts by Unit'!$P$22,'Data and Charts by Unit'!$T$22,'Data and Charts by Unit'!$X$22)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81D-4087-8324-0113B485E72F}"/>
            </c:ext>
          </c:extLst>
        </c:ser>
        <c:ser>
          <c:idx val="8"/>
          <c:order val="7"/>
          <c:tx>
            <c:strRef>
              <c:f>'Data and Charts by Unit'!$A$10</c:f>
              <c:strCache>
                <c:ptCount val="1"/>
                <c:pt idx="0">
                  <c:v>Unit Name</c:v>
                </c:pt>
              </c:strCache>
            </c:strRef>
          </c:tx>
          <c:spPr>
            <a:solidFill>
              <a:schemeClr val="accent5">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Unit'!$D$10,'Data and Charts by Unit'!$H$10,'Data and Charts by Unit'!$L$10,'Data and Charts by Unit'!$P$10,'Data and Charts by Unit'!$T$10,'Data and Charts by Unit'!$X$10,'Data and Charts by Unit'!$D$23,'Data and Charts by Unit'!$H$23,'Data and Charts by Unit'!$L$23,'Data and Charts by Unit'!$P$23,'Data and Charts by Unit'!$T$23,'Data and Charts by Unit'!$X$23)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81D-4087-8324-0113B485E72F}"/>
            </c:ext>
          </c:extLst>
        </c:ser>
        <c:ser>
          <c:idx val="9"/>
          <c:order val="8"/>
          <c:tx>
            <c:strRef>
              <c:f>'Data and Charts by Unit'!$A$11</c:f>
              <c:strCache>
                <c:ptCount val="1"/>
                <c:pt idx="0">
                  <c:v>Unit Name</c:v>
                </c:pt>
              </c:strCache>
            </c:strRef>
          </c:tx>
          <c:spPr>
            <a:solidFill>
              <a:schemeClr val="accent1">
                <a:lumMod val="8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Unit'!$D$11,'Data and Charts by Unit'!$H$11,'Data and Charts by Unit'!$L$11,'Data and Charts by Unit'!$P$11,'Data and Charts by Unit'!$T$11,'Data and Charts by Unit'!$X$11,'Data and Charts by Unit'!$D$24,'Data and Charts by Unit'!$H$24,'Data and Charts by Unit'!$L$24,'Data and Charts by Unit'!$P$24,'Data and Charts by Unit'!$T$24,'Data and Charts by Unit'!$X$24)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81D-4087-8324-0113B485E72F}"/>
            </c:ext>
          </c:extLst>
        </c:ser>
        <c:dLbls>
          <c:showLegendKey val="0"/>
          <c:showVal val="0"/>
          <c:showCatName val="0"/>
          <c:showSerName val="0"/>
          <c:showPercent val="0"/>
          <c:showBubbleSize val="0"/>
        </c:dLbls>
        <c:gapWidth val="150"/>
        <c:axId val="459497712"/>
        <c:axId val="459494432"/>
      </c:barChart>
      <c:lineChart>
        <c:grouping val="standard"/>
        <c:varyColors val="0"/>
        <c:ser>
          <c:idx val="3"/>
          <c:order val="9"/>
          <c:tx>
            <c:strRef>
              <c:f>'Data and Charts by Unit'!$A$28</c:f>
              <c:strCache>
                <c:ptCount val="1"/>
                <c:pt idx="0">
                  <c:v>Goal</c:v>
                </c:pt>
              </c:strCache>
            </c:strRef>
          </c:tx>
          <c:spPr>
            <a:ln w="28575" cap="rnd">
              <a:solidFill>
                <a:srgbClr val="C00000"/>
              </a:solidFill>
              <a:round/>
            </a:ln>
            <a:effectLst/>
          </c:spPr>
          <c:marker>
            <c:symbol val="none"/>
          </c:marker>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Unit'!$B$28:$M$28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9-481D-4087-8324-0113B485E72F}"/>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29370932622577872"/>
          <c:y val="0.8968694370616922"/>
          <c:w val="0.70629067377422128"/>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Unit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(2)'!$E$12,'[1]Mo. Data Table - by unit (2)'!$I$12,'[1]Mo. Data Table - by unit (2)'!$M$12,'[1]Mo. Data Table - by unit (2)'!$Q$12,'[1]Mo. Data Table - by unit (2)'!$U$12,'[1]Mo. Data Table - by unit (2)'!$Y$12,'[1]Mo. Data Table - by unit (2)'!$E$25,'[1]Mo. Data Table - by unit (2)'!$I$25,'[1]Mo. Data Table - by unit (2)'!$M$25,'[1]Mo. Data Table - by unit (2)'!$Q$25,'[1]Mo. Data Table - by unit (2)'!$U$25,'[1]Mo. Data Table - by unit (2)'!$Y$25)</c:f>
              <c:numCache>
                <c:formatCode>General</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42-4206-A6B8-D1A61F721896}"/>
            </c:ext>
          </c:extLst>
        </c:ser>
        <c:ser>
          <c:idx val="1"/>
          <c:order val="1"/>
          <c:tx>
            <c:strRef>
              <c:f>'[1]Mo. Data Table - by unit (2)'!$A$4</c:f>
              <c:strCache>
                <c:ptCount val="1"/>
                <c:pt idx="0">
                  <c:v>Unit Name (e.g., A wing)</c:v>
                </c:pt>
              </c:strCache>
            </c:strRef>
          </c:tx>
          <c:spPr>
            <a:solidFill>
              <a:schemeClr val="accent3"/>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(2)'!$E$4,'[1]Mo. Data Table - by unit (2)'!$I$4,'[1]Mo. Data Table - by unit (2)'!$M$4,'[1]Mo. Data Table - by unit (2)'!$Q$4,'[1]Mo. Data Table - by unit (2)'!$U$4,'[1]Mo. Data Table - by unit (2)'!$Y$4,'[1]Mo. Data Table - by unit (2)'!$E$17,'[1]Mo. Data Table - by unit (2)'!$I$17,'[1]Mo. Data Table - by unit (2)'!$M$17,'[1]Mo. Data Table - by unit (2)'!$Q$17,'[1]Mo. Data Table - by unit (2)'!$U$17,'[1]Mo. Data Table - by unit (2)'!$Y$17)</c:f>
              <c:numCache>
                <c:formatCode>General</c:formatCode>
                <c:ptCount val="12"/>
                <c:pt idx="0">
                  <c:v>1</c:v>
                </c:pt>
                <c:pt idx="1">
                  <c:v>0.8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742-4206-A6B8-D1A61F721896}"/>
            </c:ext>
          </c:extLst>
        </c:ser>
        <c:ser>
          <c:idx val="2"/>
          <c:order val="2"/>
          <c:tx>
            <c:strRef>
              <c:f>'[1]Mo. Data Table - by unit (2)'!$A$5</c:f>
              <c:strCache>
                <c:ptCount val="1"/>
                <c:pt idx="0">
                  <c:v>Unit Name (e.g., B wing)</c:v>
                </c:pt>
              </c:strCache>
            </c:strRef>
          </c:tx>
          <c:spPr>
            <a:solidFill>
              <a:schemeClr val="accent5"/>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(2)'!$E$5,'[1]Mo. Data Table - by unit (2)'!$I$5,'[1]Mo. Data Table - by unit (2)'!$M$5,'[1]Mo. Data Table - by unit (2)'!$Q$5,'[1]Mo. Data Table - by unit (2)'!$U$5,'[1]Mo. Data Table - by unit (2)'!$Y$5,'[1]Mo. Data Table - by unit (2)'!$E$18,'[1]Mo. Data Table - by unit (2)'!$I$18,'[1]Mo. Data Table - by unit (2)'!$M$18,'[1]Mo. Data Table - by unit (2)'!$Q$18,'[1]Mo. Data Table - by unit (2)'!$U$18,'[1]Mo. Data Table - by unit (2)'!$Y$18)</c:f>
              <c:numCache>
                <c:formatCode>General</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742-4206-A6B8-D1A61F721896}"/>
            </c:ext>
          </c:extLst>
        </c:ser>
        <c:ser>
          <c:idx val="4"/>
          <c:order val="3"/>
          <c:tx>
            <c:strRef>
              <c:f>'[1]Mo. Data Table - by unit (2)'!$A$6</c:f>
              <c:strCache>
                <c:ptCount val="1"/>
                <c:pt idx="0">
                  <c:v>Unit Name (e.g., C wing)</c:v>
                </c:pt>
              </c:strCache>
            </c:strRef>
          </c:tx>
          <c:spPr>
            <a:solidFill>
              <a:schemeClr val="accent3">
                <a:lumMod val="6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(2)'!$E$6,'[1]Mo. Data Table - by unit (2)'!$I$6,'[1]Mo. Data Table - by unit (2)'!$M$6,'[1]Mo. Data Table - by unit (2)'!$Q$6,'[1]Mo. Data Table - by unit (2)'!$U$6,'[1]Mo. Data Table - by unit (2)'!$Y$6,'[1]Mo. Data Table - by unit (2)'!$E$19,'[1]Mo. Data Table - by unit (2)'!$I$19,'[1]Mo. Data Table - by unit (2)'!$M$19,'[1]Mo. Data Table - by unit (2)'!$Q$19,'[1]Mo. Data Table - by unit (2)'!$U$19,'[1]Mo. Data Table - by unit (2)'!$Y$19)</c:f>
              <c:numCache>
                <c:formatCode>General</c:formatCode>
                <c:ptCount val="12"/>
                <c:pt idx="0">
                  <c:v>0.75</c:v>
                </c:pt>
                <c:pt idx="1">
                  <c:v>0.44444444444444442</c:v>
                </c:pt>
                <c:pt idx="2">
                  <c:v>0.7142857142857143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742-4206-A6B8-D1A61F721896}"/>
            </c:ext>
          </c:extLst>
        </c:ser>
        <c:ser>
          <c:idx val="5"/>
          <c:order val="4"/>
          <c:tx>
            <c:strRef>
              <c:f>'[1]Mo. Data Table - by unit (2)'!$A$7</c:f>
              <c:strCache>
                <c:ptCount val="1"/>
                <c:pt idx="0">
                  <c:v>Unit Name (e.g., D wing)</c:v>
                </c:pt>
              </c:strCache>
            </c:strRef>
          </c:tx>
          <c:spPr>
            <a:solidFill>
              <a:schemeClr val="accent5">
                <a:lumMod val="6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(2)'!$E$7,'[1]Mo. Data Table - by unit (2)'!$I$7,'[1]Mo. Data Table - by unit (2)'!$M$7,'[1]Mo. Data Table - by unit (2)'!$Q$7,'[1]Mo. Data Table - by unit (2)'!$U$7,'[1]Mo. Data Table - by unit (2)'!$Y$7,'[1]Mo. Data Table - by unit (2)'!$E$20,'[1]Mo. Data Table - by unit (2)'!$I$20,'[1]Mo. Data Table - by unit (2)'!$M$20,'[1]Mo. Data Table - by unit (2)'!$Q$20,'[1]Mo. Data Table - by unit (2)'!$U$20,'[1]Mo. Data Table - by unit (2)'!$Y$20)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742-4206-A6B8-D1A61F721896}"/>
            </c:ext>
          </c:extLst>
        </c:ser>
        <c:ser>
          <c:idx val="6"/>
          <c:order val="5"/>
          <c:tx>
            <c:strRef>
              <c:f>'[1]Mo. Data Table - by unit (2)'!$A$8</c:f>
              <c:strCache>
                <c:ptCount val="1"/>
                <c:pt idx="0">
                  <c:v>Unit Name (e.g., E wing)</c:v>
                </c:pt>
              </c:strCache>
            </c:strRef>
          </c:tx>
          <c:spPr>
            <a:solidFill>
              <a:schemeClr val="accent1">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(2)'!$E$8,'[1]Mo. Data Table - by unit (2)'!$I$8,'[1]Mo. Data Table - by unit (2)'!$M$8,'[1]Mo. Data Table - by unit (2)'!$Q$8,'[1]Mo. Data Table - by unit (2)'!$U$8,'[1]Mo. Data Table - by unit (2)'!$Y$8,'[1]Mo. Data Table - by unit (2)'!$E$21,'[1]Mo. Data Table - by unit (2)'!$I$21,'[1]Mo. Data Table - by unit (2)'!$M$21,'[1]Mo. Data Table - by unit (2)'!$Q$21,'[1]Mo. Data Table - by unit (2)'!$U$21,'[1]Mo. Data Table - by unit (2)'!$Y$21)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4742-4206-A6B8-D1A61F721896}"/>
            </c:ext>
          </c:extLst>
        </c:ser>
        <c:ser>
          <c:idx val="7"/>
          <c:order val="6"/>
          <c:tx>
            <c:strRef>
              <c:f>'[1]Mo. Data Table - by unit (2)'!$A$9</c:f>
              <c:strCache>
                <c:ptCount val="1"/>
                <c:pt idx="0">
                  <c:v>Unit Name (e.g., F wing)</c:v>
                </c:pt>
              </c:strCache>
            </c:strRef>
          </c:tx>
          <c:spPr>
            <a:solidFill>
              <a:schemeClr val="accent3">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(2)'!$E$9,'[1]Mo. Data Table - by unit (2)'!$I$9,'[1]Mo. Data Table - by unit (2)'!$M$9,'[1]Mo. Data Table - by unit (2)'!$Q$9,'[1]Mo. Data Table - by unit (2)'!$U$9,'[1]Mo. Data Table - by unit (2)'!$Y$9,'[1]Mo. Data Table - by unit (2)'!$E$22,'[1]Mo. Data Table - by unit (2)'!$I$22,'[1]Mo. Data Table - by unit (2)'!$M$22,'[1]Mo. Data Table - by unit (2)'!$Q$22,'[1]Mo. Data Table - by unit (2)'!$U$22,'[1]Mo. Data Table - by unit (2)'!$Y$22)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742-4206-A6B8-D1A61F721896}"/>
            </c:ext>
          </c:extLst>
        </c:ser>
        <c:ser>
          <c:idx val="8"/>
          <c:order val="7"/>
          <c:tx>
            <c:strRef>
              <c:f>'[1]Mo. Data Table - by unit (2)'!$A$10</c:f>
              <c:strCache>
                <c:ptCount val="1"/>
                <c:pt idx="0">
                  <c:v>Unit Name (e.g., G wing)</c:v>
                </c:pt>
              </c:strCache>
            </c:strRef>
          </c:tx>
          <c:spPr>
            <a:solidFill>
              <a:schemeClr val="accent5">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(2)'!$E$10,'[1]Mo. Data Table - by unit (2)'!$I$10,'[1]Mo. Data Table - by unit (2)'!$M$10,'[1]Mo. Data Table - by unit (2)'!$Q$10,'[1]Mo. Data Table - by unit (2)'!$U$10,'[1]Mo. Data Table - by unit (2)'!$Y$10,'[1]Mo. Data Table - by unit (2)'!$E$23,'[1]Mo. Data Table - by unit (2)'!$I$23,'[1]Mo. Data Table - by unit (2)'!$M$23,'[1]Mo. Data Table - by unit (2)'!$Q$23,'[1]Mo. Data Table - by unit (2)'!$U$23,'[1]Mo. Data Table - by unit (2)'!$Y$23)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742-4206-A6B8-D1A61F721896}"/>
            </c:ext>
          </c:extLst>
        </c:ser>
        <c:ser>
          <c:idx val="9"/>
          <c:order val="8"/>
          <c:tx>
            <c:strRef>
              <c:f>'[1]Mo. Data Table - by unit (2)'!$A$11</c:f>
              <c:strCache>
                <c:ptCount val="1"/>
                <c:pt idx="0">
                  <c:v>Unit Name (e.g., H wing)</c:v>
                </c:pt>
              </c:strCache>
            </c:strRef>
          </c:tx>
          <c:spPr>
            <a:solidFill>
              <a:schemeClr val="accent1">
                <a:lumMod val="8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(2)'!$E$11,'[1]Mo. Data Table - by unit (2)'!$I$11,'[1]Mo. Data Table - by unit (2)'!$M$11,'[1]Mo. Data Table - by unit (2)'!$Q$11,'[1]Mo. Data Table - by unit (2)'!$U$11,'[1]Mo. Data Table - by unit (2)'!$Y$11,'[1]Mo. Data Table - by unit (2)'!$E$24,'[1]Mo. Data Table - by unit (2)'!$I$24,'[1]Mo. Data Table - by unit (2)'!$M$24,'[1]Mo. Data Table - by unit (2)'!$Q$24,'[1]Mo. Data Table - by unit (2)'!$U$24,'[1]Mo. Data Table - by unit (2)'!$Y$24)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42-4206-A6B8-D1A61F721896}"/>
            </c:ext>
          </c:extLst>
        </c:ser>
        <c:dLbls>
          <c:showLegendKey val="0"/>
          <c:showVal val="0"/>
          <c:showCatName val="0"/>
          <c:showSerName val="0"/>
          <c:showPercent val="0"/>
          <c:showBubbleSize val="0"/>
        </c:dLbls>
        <c:gapWidth val="150"/>
        <c:axId val="459497712"/>
        <c:axId val="459494432"/>
      </c:barChart>
      <c:lineChart>
        <c:grouping val="standard"/>
        <c:varyColors val="0"/>
        <c:ser>
          <c:idx val="3"/>
          <c:order val="9"/>
          <c:tx>
            <c:strRef>
              <c:f>'[1]Mo. Data Table - by unit (2)'!$A$28</c:f>
              <c:strCache>
                <c:ptCount val="1"/>
                <c:pt idx="0">
                  <c:v>Goal</c:v>
                </c:pt>
              </c:strCache>
            </c:strRef>
          </c:tx>
          <c:spPr>
            <a:ln w="28575" cap="rnd">
              <a:solidFill>
                <a:srgbClr val="C00000"/>
              </a:solidFill>
              <a:round/>
            </a:ln>
            <a:effectLst/>
          </c:spPr>
          <c:marker>
            <c:symbol val="none"/>
          </c:marker>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'[1]Mo. Data Table - by unit (2)'!$B$28:$M$28</c:f>
              <c:numCache>
                <c:formatCode>General</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9-4742-4206-A6B8-D1A61F721896}"/>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29370932622577872"/>
          <c:y val="0.8968694370616922"/>
          <c:w val="0.70629067377422128"/>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Staff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471137757664092E-2"/>
          <c:y val="1.632078127458042E-2"/>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Staff'!$D$12,'Data and Charts by Staff'!$H$12,'Data and Charts by Staff'!$L$12,'Data and Charts by Staff'!$P$12,'Data and Charts by Staff'!$T$12,'Data and Charts by Staff'!$X$12,'Data and Charts by Staff'!$D$25,'Data and Charts by Staff'!$H$25,'Data and Charts by Staff'!$L$25,'Data and Charts by Staff'!$P$25,'Data and Charts by Staff'!$T$25)</c:f>
              <c:numCache>
                <c:formatCode>0%</c:formatCode>
                <c:ptCount val="11"/>
                <c:pt idx="0">
                  <c:v>0.83333333333333337</c:v>
                </c:pt>
                <c:pt idx="1">
                  <c:v>0.6</c:v>
                </c:pt>
                <c:pt idx="2">
                  <c:v>0.82758620689655171</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EEA-4BEB-B302-1A1EA2D7A76F}"/>
            </c:ext>
          </c:extLst>
        </c:ser>
        <c:ser>
          <c:idx val="1"/>
          <c:order val="1"/>
          <c:tx>
            <c:strRef>
              <c:f>'Data and Charts by Staff'!$A$4</c:f>
              <c:strCache>
                <c:ptCount val="1"/>
                <c:pt idx="0">
                  <c:v>Provider</c:v>
                </c:pt>
              </c:strCache>
            </c:strRef>
          </c:tx>
          <c:spPr>
            <a:solidFill>
              <a:schemeClr val="accent3"/>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Staff'!$D$4,'Data and Charts by Staff'!$H$4,'Data and Charts by Staff'!$L$4,'Data and Charts by Staff'!$P$4,'Data and Charts by Staff'!$T$4,'Data and Charts by Staff'!$X$4,'Data and Charts by Staff'!$D$17,'Data and Charts by Staff'!$H$17,'Data and Charts by Staff'!$L$17,'Data and Charts by Staff'!$P$17,'Data and Charts by Staff'!$T$17,'Data and Charts by Staff'!$X$17)</c:f>
              <c:numCache>
                <c:formatCode>0%</c:formatCode>
                <c:ptCount val="12"/>
                <c:pt idx="0">
                  <c:v>1</c:v>
                </c:pt>
                <c:pt idx="1">
                  <c:v>0.7142857142857143</c:v>
                </c:pt>
                <c:pt idx="2">
                  <c:v>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EEA-4BEB-B302-1A1EA2D7A76F}"/>
            </c:ext>
          </c:extLst>
        </c:ser>
        <c:ser>
          <c:idx val="2"/>
          <c:order val="2"/>
          <c:tx>
            <c:strRef>
              <c:f>'Data and Charts by Staff'!$A$5</c:f>
              <c:strCache>
                <c:ptCount val="1"/>
                <c:pt idx="0">
                  <c:v>RN/LPN</c:v>
                </c:pt>
              </c:strCache>
            </c:strRef>
          </c:tx>
          <c:spPr>
            <a:solidFill>
              <a:schemeClr val="accent5"/>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Staff'!$D$5,'Data and Charts by Staff'!$H$5,'Data and Charts by Staff'!$L$5,'Data and Charts by Staff'!$P$5,'Data and Charts by Staff'!$T$5,'Data and Charts by Staff'!$X$5,'Data and Charts by Staff'!$D$18,'Data and Charts by Staff'!$H$18,'Data and Charts by Staff'!$L$18,'Data and Charts by Staff'!$P$18,'Data and Charts by Staff'!$T$18,'Data and Charts by Staff'!$X$18)</c:f>
              <c:numCache>
                <c:formatCode>0%</c:formatCode>
                <c:ptCount val="12"/>
                <c:pt idx="0">
                  <c:v>0.81818181818181823</c:v>
                </c:pt>
                <c:pt idx="1">
                  <c:v>0.69230769230769229</c:v>
                </c:pt>
                <c:pt idx="2">
                  <c:v>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EEA-4BEB-B302-1A1EA2D7A76F}"/>
            </c:ext>
          </c:extLst>
        </c:ser>
        <c:ser>
          <c:idx val="3"/>
          <c:order val="3"/>
          <c:tx>
            <c:strRef>
              <c:f>'Data and Charts by Staff'!$A$6</c:f>
              <c:strCache>
                <c:ptCount val="1"/>
                <c:pt idx="0">
                  <c:v>CNA/MA</c:v>
                </c:pt>
              </c:strCache>
            </c:strRef>
          </c:tx>
          <c:spPr>
            <a:solidFill>
              <a:schemeClr val="accent1">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Staff'!$D$6,'Data and Charts by Staff'!$H$6,'Data and Charts by Staff'!$L$6,'Data and Charts by Staff'!$P$6,'Data and Charts by Staff'!$T$6,'Data and Charts by Staff'!$X$6,'Data and Charts by Staff'!$D$19,'Data and Charts by Staff'!$H$19,'Data and Charts by Staff'!$L$19,'Data and Charts by Staff'!$P$19,'Data and Charts by Staff'!$T$19,'Data and Charts by Staff'!$X$19)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EEA-4BEB-B302-1A1EA2D7A76F}"/>
            </c:ext>
          </c:extLst>
        </c:ser>
        <c:ser>
          <c:idx val="4"/>
          <c:order val="4"/>
          <c:tx>
            <c:strRef>
              <c:f>'Data and Charts by Staff'!$A$7</c:f>
              <c:strCache>
                <c:ptCount val="1"/>
                <c:pt idx="0">
                  <c:v>Therapy</c:v>
                </c:pt>
              </c:strCache>
            </c:strRef>
          </c:tx>
          <c:spPr>
            <a:solidFill>
              <a:schemeClr val="accent3">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Staff'!$D$7,'Data and Charts by Staff'!$H$7,'Data and Charts by Staff'!$L$7,'Data and Charts by Staff'!$P$7,'Data and Charts by Staff'!$T$7,'Data and Charts by Staff'!$X$7,'Data and Charts by Staff'!$D$20,'Data and Charts by Staff'!$H$20,'Data and Charts by Staff'!$L$20,'Data and Charts by Staff'!$P$20,'Data and Charts by Staff'!$T$20,'Data and Charts by Staff'!$X$20)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EEA-4BEB-B302-1A1EA2D7A76F}"/>
            </c:ext>
          </c:extLst>
        </c:ser>
        <c:ser>
          <c:idx val="5"/>
          <c:order val="5"/>
          <c:tx>
            <c:strRef>
              <c:f>'Data and Charts by Staff'!$A$8</c:f>
              <c:strCache>
                <c:ptCount val="1"/>
                <c:pt idx="0">
                  <c:v>EVS</c:v>
                </c:pt>
              </c:strCache>
            </c:strRef>
          </c:tx>
          <c:spPr>
            <a:solidFill>
              <a:schemeClr val="accent5">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Staff'!$D$8,'Data and Charts by Staff'!$H$8,'Data and Charts by Staff'!$L$8,'Data and Charts by Staff'!$P$8,'Data and Charts by Staff'!$T$8,'Data and Charts by Staff'!$X$8,'Data and Charts by Staff'!$D$21,'Data and Charts by Staff'!$H$21,'Data and Charts by Staff'!$L$21,'Data and Charts by Staff'!$P$21,'Data and Charts by Staff'!$T$21,'Data and Charts by Staff'!$X$21)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EEA-4BEB-B302-1A1EA2D7A76F}"/>
            </c:ext>
          </c:extLst>
        </c:ser>
        <c:ser>
          <c:idx val="6"/>
          <c:order val="6"/>
          <c:tx>
            <c:strRef>
              <c:f>'Data and Charts by Staff'!$A$9</c:f>
              <c:strCache>
                <c:ptCount val="1"/>
                <c:pt idx="0">
                  <c:v>Dietary</c:v>
                </c:pt>
              </c:strCache>
            </c:strRef>
          </c:tx>
          <c:spPr>
            <a:solidFill>
              <a:schemeClr val="accent1">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Staff'!$D$9,'Data and Charts by Staff'!$H$9,'Data and Charts by Staff'!$L$9,'Data and Charts by Staff'!$P$9,'Data and Charts by Staff'!$T$9,'Data and Charts by Staff'!$X$9,'Data and Charts by Staff'!$D$22,'Data and Charts by Staff'!$H$22,'Data and Charts by Staff'!$L$22,'Data and Charts by Staff'!$P$22,'Data and Charts by Staff'!$T$22,'Data and Charts by Staff'!$X$22)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EEA-4BEB-B302-1A1EA2D7A76F}"/>
            </c:ext>
          </c:extLst>
        </c:ser>
        <c:ser>
          <c:idx val="7"/>
          <c:order val="7"/>
          <c:tx>
            <c:strRef>
              <c:f>'Data and Charts by Staff'!$A$10</c:f>
              <c:strCache>
                <c:ptCount val="1"/>
                <c:pt idx="0">
                  <c:v>Other</c:v>
                </c:pt>
              </c:strCache>
            </c:strRef>
          </c:tx>
          <c:spPr>
            <a:solidFill>
              <a:schemeClr val="accent3">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Staff'!$D$10,'Data and Charts by Staff'!$H$10,'Data and Charts by Staff'!$L$10,'Data and Charts by Staff'!$P$10,'Data and Charts by Staff'!$T$10,'Data and Charts by Staff'!$X$10,'Data and Charts by Staff'!$D$23,'Data and Charts by Staff'!$H$23,'Data and Charts by Staff'!$L$23,'Data and Charts by Staff'!$P$23,'Data and Charts by Staff'!$T$23,'Data and Charts by Staff'!$X$23)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EEA-4BEB-B302-1A1EA2D7A76F}"/>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8"/>
          <c:tx>
            <c:strRef>
              <c:f>'Data and Charts by Staff'!$A$28</c:f>
              <c:strCache>
                <c:ptCount val="1"/>
                <c:pt idx="0">
                  <c:v>Goal</c:v>
                </c:pt>
              </c:strCache>
            </c:strRef>
          </c:tx>
          <c:spPr>
            <a:ln w="28575" cap="rnd">
              <a:solidFill>
                <a:srgbClr val="C00000"/>
              </a:solidFill>
              <a:round/>
            </a:ln>
            <a:effectLst/>
          </c:spPr>
          <c:marker>
            <c:symbol val="none"/>
          </c:marker>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Staff'!$B$28,'Data and Charts by Staff'!$C$28,'Data and Charts by Staff'!$D$28,'Data and Charts by Staff'!$E$28,'Data and Charts by Staff'!$F$28,'Data and Charts by Staff'!$G$28,'Data and Charts by Staff'!$H$28,'Data and Charts by Staff'!$I$28,'Data and Charts by Staff'!$J$28,'Data and Charts by Staff'!$K$28,'Data and Charts by Staff'!$L$28,'Data and Charts by Staff'!$M$28)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FEEA-4BEB-B302-1A1EA2D7A76F}"/>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1001349594707626"/>
          <c:w val="0.81783353765519817"/>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Staff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Staff'!$E$12,'Data and Charts by Staff'!$I$12,'Data and Charts by Staff'!$M$12,'Data and Charts by Staff'!$Q$12,'Data and Charts by Staff'!$U$12,'Data and Charts by Staff'!$Y$12,'Data and Charts by Staff'!$E$25,'Data and Charts by Staff'!$I$25,'Data and Charts by Staff'!$M$25,'Data and Charts by Staff'!$Q$25,'Data and Charts by Staff'!$U$25,'Data and Charts by Staff'!$Y$25)</c:f>
              <c:numCache>
                <c:formatCode>0%</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43-4315-B6FF-E733D1B71C7B}"/>
            </c:ext>
          </c:extLst>
        </c:ser>
        <c:ser>
          <c:idx val="1"/>
          <c:order val="1"/>
          <c:tx>
            <c:strRef>
              <c:f>'Data and Charts by Staff'!$A$4</c:f>
              <c:strCache>
                <c:ptCount val="1"/>
                <c:pt idx="0">
                  <c:v>Provider</c:v>
                </c:pt>
              </c:strCache>
            </c:strRef>
          </c:tx>
          <c:spPr>
            <a:solidFill>
              <a:schemeClr val="accent3"/>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Staff'!$E$4,'Data and Charts by Staff'!$I$4,'Data and Charts by Staff'!$M$4,'Data and Charts by Staff'!$Q$4,'Data and Charts by Staff'!$U$4,'Data and Charts by Staff'!$Y$4,'Data and Charts by Staff'!$E$17)</c:f>
              <c:numCache>
                <c:formatCode>0%</c:formatCode>
                <c:ptCount val="7"/>
                <c:pt idx="0">
                  <c:v>1</c:v>
                </c:pt>
                <c:pt idx="1">
                  <c:v>0.8</c:v>
                </c:pt>
                <c:pt idx="2">
                  <c:v>0.75</c:v>
                </c:pt>
                <c:pt idx="3">
                  <c:v>0</c:v>
                </c:pt>
                <c:pt idx="4">
                  <c:v>0</c:v>
                </c:pt>
                <c:pt idx="5">
                  <c:v>0</c:v>
                </c:pt>
                <c:pt idx="6">
                  <c:v>0</c:v>
                </c:pt>
              </c:numCache>
            </c:numRef>
          </c:val>
          <c:extLst>
            <c:ext xmlns:c16="http://schemas.microsoft.com/office/drawing/2014/chart" uri="{C3380CC4-5D6E-409C-BE32-E72D297353CC}">
              <c16:uniqueId val="{00000001-6C43-4315-B6FF-E733D1B71C7B}"/>
            </c:ext>
          </c:extLst>
        </c:ser>
        <c:ser>
          <c:idx val="2"/>
          <c:order val="2"/>
          <c:tx>
            <c:strRef>
              <c:f>'Data and Charts by Staff'!$A$5</c:f>
              <c:strCache>
                <c:ptCount val="1"/>
                <c:pt idx="0">
                  <c:v>RN/LPN</c:v>
                </c:pt>
              </c:strCache>
            </c:strRef>
          </c:tx>
          <c:spPr>
            <a:solidFill>
              <a:schemeClr val="accent5"/>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Staff'!$E$5,'Data and Charts by Staff'!$I$5,'Data and Charts by Staff'!$M$5,'Data and Charts by Staff'!$Q$5,'Data and Charts by Staff'!$U$5,'Data and Charts by Staff'!$Y$5,'Data and Charts by Staff'!$E$18,'Data and Charts by Staff'!$I$18,'Data and Charts by Staff'!$M$18,'Data and Charts by Staff'!$Q$18,'Data and Charts by Staff'!$U$18,'Data and Charts by Staff'!$Y$18)</c:f>
              <c:numCache>
                <c:formatCode>0%</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C43-4315-B6FF-E733D1B71C7B}"/>
            </c:ext>
          </c:extLst>
        </c:ser>
        <c:ser>
          <c:idx val="3"/>
          <c:order val="3"/>
          <c:tx>
            <c:strRef>
              <c:f>'Data and Charts by Staff'!$A$6</c:f>
              <c:strCache>
                <c:ptCount val="1"/>
                <c:pt idx="0">
                  <c:v>CNA/MA</c:v>
                </c:pt>
              </c:strCache>
            </c:strRef>
          </c:tx>
          <c:spPr>
            <a:solidFill>
              <a:schemeClr val="accent1">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Staff'!$E$6,'Data and Charts by Staff'!$I$6,'Data and Charts by Staff'!$M$6,'Data and Charts by Staff'!$Q$6)</c:f>
              <c:numCache>
                <c:formatCode>0%</c:formatCode>
                <c:ptCount val="4"/>
                <c:pt idx="0">
                  <c:v>0.75</c:v>
                </c:pt>
                <c:pt idx="1">
                  <c:v>0.44444444444444442</c:v>
                </c:pt>
                <c:pt idx="2">
                  <c:v>0.7142857142857143</c:v>
                </c:pt>
                <c:pt idx="3">
                  <c:v>0</c:v>
                </c:pt>
              </c:numCache>
            </c:numRef>
          </c:val>
          <c:extLst>
            <c:ext xmlns:c16="http://schemas.microsoft.com/office/drawing/2014/chart" uri="{C3380CC4-5D6E-409C-BE32-E72D297353CC}">
              <c16:uniqueId val="{00000003-6C43-4315-B6FF-E733D1B71C7B}"/>
            </c:ext>
          </c:extLst>
        </c:ser>
        <c:ser>
          <c:idx val="4"/>
          <c:order val="4"/>
          <c:tx>
            <c:strRef>
              <c:f>'Data and Charts by Staff'!$A$7</c:f>
              <c:strCache>
                <c:ptCount val="1"/>
                <c:pt idx="0">
                  <c:v>Therapy</c:v>
                </c:pt>
              </c:strCache>
            </c:strRef>
          </c:tx>
          <c:spPr>
            <a:solidFill>
              <a:schemeClr val="accent3">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Staff'!$E$7,'Data and Charts by Staff'!$I$7)</c:f>
              <c:numCache>
                <c:formatCode>0%</c:formatCode>
                <c:ptCount val="2"/>
                <c:pt idx="0">
                  <c:v>0</c:v>
                </c:pt>
                <c:pt idx="1">
                  <c:v>0</c:v>
                </c:pt>
              </c:numCache>
            </c:numRef>
          </c:val>
          <c:extLst>
            <c:ext xmlns:c16="http://schemas.microsoft.com/office/drawing/2014/chart" uri="{C3380CC4-5D6E-409C-BE32-E72D297353CC}">
              <c16:uniqueId val="{00000004-6C43-4315-B6FF-E733D1B71C7B}"/>
            </c:ext>
          </c:extLst>
        </c:ser>
        <c:ser>
          <c:idx val="5"/>
          <c:order val="5"/>
          <c:tx>
            <c:strRef>
              <c:f>'Data and Charts by Staff'!$A$8</c:f>
              <c:strCache>
                <c:ptCount val="1"/>
                <c:pt idx="0">
                  <c:v>EVS</c:v>
                </c:pt>
              </c:strCache>
            </c:strRef>
          </c:tx>
          <c:spPr>
            <a:solidFill>
              <a:schemeClr val="accent5">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Staff'!$E$8,'Data and Charts by Staff'!$I$8,'Data and Charts by Staff'!$M$8,'Data and Charts by Staff'!$Q$8,'Data and Charts by Staff'!$U$8,'Data and Charts by Staff'!$Y$8)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6C43-4315-B6FF-E733D1B71C7B}"/>
            </c:ext>
          </c:extLst>
        </c:ser>
        <c:ser>
          <c:idx val="6"/>
          <c:order val="6"/>
          <c:tx>
            <c:strRef>
              <c:f>'Data and Charts by Staff'!$A$9</c:f>
              <c:strCache>
                <c:ptCount val="1"/>
                <c:pt idx="0">
                  <c:v>Dietary</c:v>
                </c:pt>
              </c:strCache>
            </c:strRef>
          </c:tx>
          <c:spPr>
            <a:solidFill>
              <a:schemeClr val="accent1">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Staff'!$E$9,'Data and Charts by Staff'!$I$9,'Data and Charts by Staff'!$M$9,'Data and Charts by Staff'!$Q$9,'Data and Charts by Staff'!$U$9,'Data and Charts by Staff'!$Y$9,'Data and Charts by Staff'!$E$22,'Data and Charts by Staff'!$I$22,'Data and Charts by Staff'!$M$22,'Data and Charts by Staff'!$Q$22,'Data and Charts by Staff'!$U$22,'Data and Charts by Staff'!$Y$22)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C43-4315-B6FF-E733D1B71C7B}"/>
            </c:ext>
          </c:extLst>
        </c:ser>
        <c:ser>
          <c:idx val="7"/>
          <c:order val="7"/>
          <c:tx>
            <c:strRef>
              <c:f>'Data and Charts by Staff'!$A$10</c:f>
              <c:strCache>
                <c:ptCount val="1"/>
                <c:pt idx="0">
                  <c:v>Other</c:v>
                </c:pt>
              </c:strCache>
            </c:strRef>
          </c:tx>
          <c:spPr>
            <a:solidFill>
              <a:schemeClr val="accent3">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Staff'!$E$10,'Data and Charts by Staff'!$I$10)</c:f>
              <c:numCache>
                <c:formatCode>0%</c:formatCode>
                <c:ptCount val="2"/>
                <c:pt idx="0">
                  <c:v>0</c:v>
                </c:pt>
                <c:pt idx="1">
                  <c:v>0</c:v>
                </c:pt>
              </c:numCache>
            </c:numRef>
          </c:val>
          <c:extLst>
            <c:ext xmlns:c16="http://schemas.microsoft.com/office/drawing/2014/chart" uri="{C3380CC4-5D6E-409C-BE32-E72D297353CC}">
              <c16:uniqueId val="{00000007-6C43-4315-B6FF-E733D1B71C7B}"/>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8"/>
          <c:tx>
            <c:strRef>
              <c:f>'Data and Charts by Staff'!$A$28</c:f>
              <c:strCache>
                <c:ptCount val="1"/>
                <c:pt idx="0">
                  <c:v>Goal</c:v>
                </c:pt>
              </c:strCache>
            </c:strRef>
          </c:tx>
          <c:spPr>
            <a:ln w="28575" cap="rnd">
              <a:solidFill>
                <a:srgbClr val="C00000"/>
              </a:solidFill>
              <a:round/>
            </a:ln>
            <a:effectLst/>
          </c:spPr>
          <c:marker>
            <c:symbol val="none"/>
          </c:marker>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Staff'!$B$28,'Data and Charts by Staff'!$C$28,'Data and Charts by Staff'!$D$28,'Data and Charts by Staff'!$E$28,'Data and Charts by Staff'!$F$28,'Data and Charts by Staff'!$G$28,'Data and Charts by Staff'!$H$28,'Data and Charts by Staff'!$I$28,'Data and Charts by Staff'!$J$28,'Data and Charts by Staff'!$K$28,'Data and Charts by Staff'!$L$28,'Data and Charts by Staff'!$M$28)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6C43-4315-B6FF-E733D1B71C7B}"/>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5815549198875314"/>
          <c:y val="0.91001349594707626"/>
          <c:w val="0.70629067377422128"/>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Process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Process'!$D$12,'Data and Charts by Process'!$H$12,'Data and Charts by Process'!$L$12,'Data and Charts by Process'!$P$12,'Data and Charts by Process'!$T$12,'Data and Charts by Process'!$X$12,'Data and Charts by Process'!$D$25,'Data and Charts by Process'!$H$25,'Data and Charts by Process'!$L$25,'Data and Charts by Process'!$P$25)</c:f>
              <c:numCache>
                <c:formatCode>0%</c:formatCode>
                <c:ptCount val="10"/>
                <c:pt idx="0">
                  <c:v>0.83333333333333337</c:v>
                </c:pt>
                <c:pt idx="1">
                  <c:v>0.6</c:v>
                </c:pt>
                <c:pt idx="2">
                  <c:v>0.82758620689655171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C7B-472C-8459-FEE2DCF43665}"/>
            </c:ext>
          </c:extLst>
        </c:ser>
        <c:ser>
          <c:idx val="1"/>
          <c:order val="1"/>
          <c:tx>
            <c:strRef>
              <c:f>'Data and Charts by Process'!$A$4</c:f>
              <c:strCache>
                <c:ptCount val="1"/>
                <c:pt idx="0">
                  <c:v>Room entry</c:v>
                </c:pt>
              </c:strCache>
            </c:strRef>
          </c:tx>
          <c:spPr>
            <a:solidFill>
              <a:schemeClr val="accent3"/>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Process'!$D$4,'Data and Charts by Process'!$H$4,'Data and Charts by Process'!$L$4,'Data and Charts by Process'!$P$4,'Data and Charts by Process'!$T$4,'Data and Charts by Process'!$X$4,'Data and Charts by Process'!$D$17,'Data and Charts by Process'!$H$17,'Data and Charts by Process'!$L$17,'Data and Charts by Process'!$P$17,'Data and Charts by Process'!$T$17,'Data and Charts by Process'!$X$17)</c:f>
              <c:numCache>
                <c:formatCode>0%</c:formatCode>
                <c:ptCount val="12"/>
                <c:pt idx="0">
                  <c:v>1</c:v>
                </c:pt>
                <c:pt idx="1">
                  <c:v>0.7142857142857143</c:v>
                </c:pt>
                <c:pt idx="2">
                  <c:v>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C7B-472C-8459-FEE2DCF43665}"/>
            </c:ext>
          </c:extLst>
        </c:ser>
        <c:ser>
          <c:idx val="2"/>
          <c:order val="2"/>
          <c:tx>
            <c:strRef>
              <c:f>'Data and Charts by Process'!$A$5</c:f>
              <c:strCache>
                <c:ptCount val="1"/>
                <c:pt idx="0">
                  <c:v>Room exit</c:v>
                </c:pt>
              </c:strCache>
            </c:strRef>
          </c:tx>
          <c:spPr>
            <a:solidFill>
              <a:schemeClr val="accent5"/>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Process'!$D$5,'Data and Charts by Process'!$H$5,'Data and Charts by Process'!$L$5,'Data and Charts by Process'!$P$5,'Data and Charts by Process'!$T$5,'Data and Charts by Process'!$X$5,'Data and Charts by Process'!$D$18,'Data and Charts by Process'!$H$18,'Data and Charts by Process'!$L$18,'Data and Charts by Process'!$P$18,'Data and Charts by Process'!$T$18,'Data and Charts by Process'!$X$18)</c:f>
              <c:numCache>
                <c:formatCode>0%</c:formatCode>
                <c:ptCount val="12"/>
                <c:pt idx="0">
                  <c:v>0.81818181818181823</c:v>
                </c:pt>
                <c:pt idx="1">
                  <c:v>0.69230769230769229</c:v>
                </c:pt>
                <c:pt idx="2">
                  <c:v>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C7B-472C-8459-FEE2DCF43665}"/>
            </c:ext>
          </c:extLst>
        </c:ser>
        <c:ser>
          <c:idx val="3"/>
          <c:order val="3"/>
          <c:tx>
            <c:strRef>
              <c:f>'Data and Charts by Process'!$A$6</c:f>
              <c:strCache>
                <c:ptCount val="1"/>
                <c:pt idx="0">
                  <c:v>Before patient contact</c:v>
                </c:pt>
              </c:strCache>
            </c:strRef>
          </c:tx>
          <c:spPr>
            <a:solidFill>
              <a:schemeClr val="accent1">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Process'!$D$6,'Data and Charts by Process'!$H$6,'Data and Charts by Process'!$L$6,'Data and Charts by Process'!$P$6,'Data and Charts by Process'!$T$6,'Data and Charts by Process'!$X$6,'Data and Charts by Process'!$D$19,'Data and Charts by Process'!$H$19,'Data and Charts by Process'!$L$19,'Data and Charts by Process'!$P$19,'Data and Charts by Process'!$T$19,'Data and Charts by Process'!$X$19)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C7B-472C-8459-FEE2DCF43665}"/>
            </c:ext>
          </c:extLst>
        </c:ser>
        <c:ser>
          <c:idx val="4"/>
          <c:order val="4"/>
          <c:tx>
            <c:strRef>
              <c:f>'Data and Charts by Process'!$A$7</c:f>
              <c:strCache>
                <c:ptCount val="1"/>
                <c:pt idx="0">
                  <c:v>After patient contact</c:v>
                </c:pt>
              </c:strCache>
            </c:strRef>
          </c:tx>
          <c:spPr>
            <a:solidFill>
              <a:schemeClr val="accent3">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Process'!$D$7,'Data and Charts by Process'!$H$7,'Data and Charts by Process'!$L$7,'Data and Charts by Process'!$P$7,'Data and Charts by Process'!$T$7,'Data and Charts by Process'!$X$7,'Data and Charts by Process'!$D$20,'Data and Charts by Process'!$H$20,'Data and Charts by Process'!$L$20,'Data and Charts by Process'!$P$20,'Data and Charts by Process'!$T$20,'Data and Charts by Process'!$X$20)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C7B-472C-8459-FEE2DCF43665}"/>
            </c:ext>
          </c:extLst>
        </c:ser>
        <c:ser>
          <c:idx val="5"/>
          <c:order val="5"/>
          <c:tx>
            <c:strRef>
              <c:f>'Data and Charts by Process'!$A$8</c:f>
              <c:strCache>
                <c:ptCount val="1"/>
                <c:pt idx="0">
                  <c:v>After glove removal</c:v>
                </c:pt>
              </c:strCache>
            </c:strRef>
          </c:tx>
          <c:spPr>
            <a:solidFill>
              <a:schemeClr val="accent5">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Process'!$D$8,'Data and Charts by Process'!$H$8,'Data and Charts by Process'!$L$8,'Data and Charts by Process'!$P$8,'Data and Charts by Process'!$T$8,'Data and Charts by Process'!$X$8,'Data and Charts by Process'!$D$21,'Data and Charts by Process'!$H$21,'Data and Charts by Process'!$L$21,'Data and Charts by Process'!$P$21,'Data and Charts by Process'!$T$21,'Data and Charts by Process'!$X$21)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C7B-472C-8459-FEE2DCF43665}"/>
            </c:ext>
          </c:extLst>
        </c:ser>
        <c:ser>
          <c:idx val="6"/>
          <c:order val="6"/>
          <c:tx>
            <c:strRef>
              <c:f>'Data and Charts by Process'!$A$9</c:f>
              <c:strCache>
                <c:ptCount val="1"/>
                <c:pt idx="0">
                  <c:v>Before clean task</c:v>
                </c:pt>
              </c:strCache>
            </c:strRef>
          </c:tx>
          <c:spPr>
            <a:solidFill>
              <a:schemeClr val="accent1">
                <a:lumMod val="80000"/>
                <a:lumOff val="2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Process'!$D$9</c:f>
              <c:numCache>
                <c:formatCode>0%</c:formatCode>
                <c:ptCount val="1"/>
                <c:pt idx="0">
                  <c:v>0</c:v>
                </c:pt>
              </c:numCache>
            </c:numRef>
          </c:val>
          <c:extLst>
            <c:ext xmlns:c16="http://schemas.microsoft.com/office/drawing/2014/chart" uri="{C3380CC4-5D6E-409C-BE32-E72D297353CC}">
              <c16:uniqueId val="{00000006-9C7B-472C-8459-FEE2DCF43665}"/>
            </c:ext>
          </c:extLst>
        </c:ser>
        <c:ser>
          <c:idx val="7"/>
          <c:order val="7"/>
          <c:tx>
            <c:strRef>
              <c:f>'Data and Charts by Process'!$A$10</c:f>
              <c:strCache>
                <c:ptCount val="1"/>
                <c:pt idx="0">
                  <c:v>After dirty task</c:v>
                </c:pt>
              </c:strCache>
            </c:strRef>
          </c:tx>
          <c:spPr>
            <a:solidFill>
              <a:schemeClr val="accent3">
                <a:lumMod val="80000"/>
                <a:lumOff val="2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Process'!$D$10,'Data and Charts by Process'!$H$10,'Data and Charts by Process'!$L$10,'Data and Charts by Process'!$P$10,'Data and Charts by Process'!$T$10,'Data and Charts by Process'!$X$10,'Data and Charts by Process'!$D$23,'Data and Charts by Process'!$H$23,'Data and Charts by Process'!$L$23,'Data and Charts by Process'!$P$23,'Data and Charts by Process'!$T$23,'Data and Charts by Process'!$X$23)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C7B-472C-8459-FEE2DCF43665}"/>
            </c:ext>
          </c:extLst>
        </c:ser>
        <c:ser>
          <c:idx val="9"/>
          <c:order val="8"/>
          <c:tx>
            <c:strRef>
              <c:f>'Data and Charts by Process'!$A$11</c:f>
              <c:strCache>
                <c:ptCount val="1"/>
                <c:pt idx="0">
                  <c:v>Other</c:v>
                </c:pt>
              </c:strCache>
            </c:strRef>
          </c:tx>
          <c:spPr>
            <a:solidFill>
              <a:schemeClr val="accent1">
                <a:lumMod val="8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Process'!$D$11,'Data and Charts by Process'!$H$11,'Data and Charts by Process'!$L$11,'Data and Charts by Process'!$P$11,'Data and Charts by Process'!$T$11,'Data and Charts by Process'!$X$11,'Data and Charts by Process'!$D$24,'Data and Charts by Process'!$H$24,'Data and Charts by Process'!$L$24,'Data and Charts by Process'!$P$24,'Data and Charts by Process'!$T$24,'Data and Charts by Process'!$X$24)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2C-4283-8CBA-9005F25766FD}"/>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9"/>
          <c:tx>
            <c:strRef>
              <c:f>'Data and Charts by Process'!$A$28</c:f>
              <c:strCache>
                <c:ptCount val="1"/>
                <c:pt idx="0">
                  <c:v>Goal</c:v>
                </c:pt>
              </c:strCache>
            </c:strRef>
          </c:tx>
          <c:spPr>
            <a:ln w="28575" cap="rnd">
              <a:solidFill>
                <a:srgbClr val="C00000"/>
              </a:solidFill>
              <a:round/>
            </a:ln>
            <a:effectLst/>
          </c:spPr>
          <c:marker>
            <c:symbol val="none"/>
          </c:marker>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Process'!$B$28,'Data and Charts by Process'!$C$28,'Data and Charts by Process'!$D$28,'Data and Charts by Process'!$E$28,'Data and Charts by Process'!$F$28,'Data and Charts by Process'!$G$28,'Data and Charts by Process'!$H$28,'Data and Charts by Process'!$I$28,'Data and Charts by Process'!$J$28,'Data and Charts by Process'!$K$28,'Data and Charts by Process'!$L$28,'Data and Charts by Process'!$M$28)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9C7B-472C-8459-FEE2DCF43665}"/>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0212706061584569"/>
          <c:w val="0.87820028015475604"/>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Process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Process'!$E$12,'Data and Charts by Process'!$I$12,'Data and Charts by Process'!$M$12,'Data and Charts by Process'!$Q$12,'Data and Charts by Process'!$U$12,'Data and Charts by Process'!$Y$12,'Data and Charts by Process'!$E$25,'Data and Charts by Process'!$I$25,'Data and Charts by Process'!$M$25,'Data and Charts by Process'!$Q$25,'Data and Charts by Process'!$U$25,'Data and Charts by Process'!$Y$25)</c:f>
              <c:numCache>
                <c:formatCode>0%</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04-4FB8-9180-4A692218DFDE}"/>
            </c:ext>
          </c:extLst>
        </c:ser>
        <c:ser>
          <c:idx val="1"/>
          <c:order val="1"/>
          <c:tx>
            <c:strRef>
              <c:f>'Data and Charts by Process'!$A$4</c:f>
              <c:strCache>
                <c:ptCount val="1"/>
                <c:pt idx="0">
                  <c:v>Room entry</c:v>
                </c:pt>
              </c:strCache>
            </c:strRef>
          </c:tx>
          <c:spPr>
            <a:solidFill>
              <a:schemeClr val="accent3"/>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Process'!$E$4,'Data and Charts by Process'!$I$4,'Data and Charts by Process'!$M$4,'Data and Charts by Process'!$Q$4,'Data and Charts by Process'!$U$4,'Data and Charts by Process'!$Y$4,'Data and Charts by Process'!$E$17,'Data and Charts by Process'!$I$17,'Data and Charts by Process'!$M$17,'Data and Charts by Process'!$Q$17,'Data and Charts by Process'!$U$17,'Data and Charts by Process'!$Y$17)</c:f>
              <c:numCache>
                <c:formatCode>0%</c:formatCode>
                <c:ptCount val="12"/>
                <c:pt idx="0">
                  <c:v>1</c:v>
                </c:pt>
                <c:pt idx="1">
                  <c:v>0.8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C04-4FB8-9180-4A692218DFDE}"/>
            </c:ext>
          </c:extLst>
        </c:ser>
        <c:ser>
          <c:idx val="2"/>
          <c:order val="2"/>
          <c:tx>
            <c:strRef>
              <c:f>'Data and Charts by Process'!$A$5</c:f>
              <c:strCache>
                <c:ptCount val="1"/>
                <c:pt idx="0">
                  <c:v>Room exit</c:v>
                </c:pt>
              </c:strCache>
            </c:strRef>
          </c:tx>
          <c:spPr>
            <a:solidFill>
              <a:schemeClr val="accent5"/>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Process'!$E$5,'Data and Charts by Process'!$I$5,'Data and Charts by Process'!$M$5,'Data and Charts by Process'!$Q$5,'Data and Charts by Process'!$U$5,'Data and Charts by Process'!$Y$5,'Data and Charts by Process'!$E$18,'Data and Charts by Process'!$I$18,'Data and Charts by Process'!$M$18,'Data and Charts by Process'!$Q$18,'Data and Charts by Process'!$U$18,'Data and Charts by Process'!$Y$18)</c:f>
              <c:numCache>
                <c:formatCode>0%</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C04-4FB8-9180-4A692218DFDE}"/>
            </c:ext>
          </c:extLst>
        </c:ser>
        <c:ser>
          <c:idx val="3"/>
          <c:order val="3"/>
          <c:tx>
            <c:strRef>
              <c:f>'Data and Charts by Process'!$A$6</c:f>
              <c:strCache>
                <c:ptCount val="1"/>
                <c:pt idx="0">
                  <c:v>Before patient contact</c:v>
                </c:pt>
              </c:strCache>
            </c:strRef>
          </c:tx>
          <c:spPr>
            <a:solidFill>
              <a:schemeClr val="accent1">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Process'!$E$6,'Data and Charts by Process'!$I$6,'Data and Charts by Process'!$M$6,'Data and Charts by Process'!$Q$6,'Data and Charts by Process'!$U$6,'Data and Charts by Process'!$Y$6,'Data and Charts by Process'!$E$19,'Data and Charts by Process'!$I$19,'Data and Charts by Process'!$M$19,'Data and Charts by Process'!$Q$19,'Data and Charts by Process'!$U$19,'Data and Charts by Process'!$Y$19)</c:f>
              <c:numCache>
                <c:formatCode>0%</c:formatCode>
                <c:ptCount val="12"/>
                <c:pt idx="0">
                  <c:v>0.75</c:v>
                </c:pt>
                <c:pt idx="1">
                  <c:v>0.44444444444444442</c:v>
                </c:pt>
                <c:pt idx="2">
                  <c:v>0.7142857142857143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C04-4FB8-9180-4A692218DFDE}"/>
            </c:ext>
          </c:extLst>
        </c:ser>
        <c:ser>
          <c:idx val="4"/>
          <c:order val="4"/>
          <c:tx>
            <c:strRef>
              <c:f>'Data and Charts by Process'!$A$7</c:f>
              <c:strCache>
                <c:ptCount val="1"/>
                <c:pt idx="0">
                  <c:v>After patient contact</c:v>
                </c:pt>
              </c:strCache>
            </c:strRef>
          </c:tx>
          <c:spPr>
            <a:solidFill>
              <a:schemeClr val="accent3">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Process'!$E$7,'Data and Charts by Process'!$I$7,'Data and Charts by Process'!$M$7,'Data and Charts by Process'!$Q$7,'Data and Charts by Process'!$U$7,'Data and Charts by Process'!$Y$7,'Data and Charts by Process'!$E$20,'Data and Charts by Process'!$I$20,'Data and Charts by Process'!$M$20,'Data and Charts by Process'!$Q$20,'Data and Charts by Process'!$U$20,'Data and Charts by Process'!$Y$20)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C04-4FB8-9180-4A692218DFDE}"/>
            </c:ext>
          </c:extLst>
        </c:ser>
        <c:ser>
          <c:idx val="5"/>
          <c:order val="5"/>
          <c:tx>
            <c:strRef>
              <c:f>'Data and Charts by Process'!$A$8</c:f>
              <c:strCache>
                <c:ptCount val="1"/>
                <c:pt idx="0">
                  <c:v>After glove removal</c:v>
                </c:pt>
              </c:strCache>
            </c:strRef>
          </c:tx>
          <c:spPr>
            <a:solidFill>
              <a:schemeClr val="accent5">
                <a:lumMod val="6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Process'!$E$8,'Data and Charts by Process'!$I$8,'Data and Charts by Process'!$M$8,'Data and Charts by Process'!$Q$8,'Data and Charts by Process'!$U$8,'Data and Charts by Process'!$Y$8,'Data and Charts by Process'!$E$21,'Data and Charts by Process'!$I$21,'Data and Charts by Process'!$M$21)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EC04-4FB8-9180-4A692218DFDE}"/>
            </c:ext>
          </c:extLst>
        </c:ser>
        <c:ser>
          <c:idx val="6"/>
          <c:order val="6"/>
          <c:tx>
            <c:strRef>
              <c:f>'Data and Charts by Process'!$A$9</c:f>
              <c:strCache>
                <c:ptCount val="1"/>
                <c:pt idx="0">
                  <c:v>Before clean task</c:v>
                </c:pt>
              </c:strCache>
            </c:strRef>
          </c:tx>
          <c:spPr>
            <a:solidFill>
              <a:schemeClr val="accent1">
                <a:lumMod val="80000"/>
                <a:lumOff val="2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Process'!$E$9,'Data and Charts by Process'!$I$9,'Data and Charts by Process'!$M$9,'Data and Charts by Process'!$Q$9,'Data and Charts by Process'!$U$9,'Data and Charts by Process'!$Y$9,'Data and Charts by Process'!$E$22,'Data and Charts by Process'!$I$22,'Data and Charts by Process'!$M$22,'Data and Charts by Process'!$Q$22,'Data and Charts by Process'!$U$22,'Data and Charts by Process'!$Y$22)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C04-4FB8-9180-4A692218DFDE}"/>
            </c:ext>
          </c:extLst>
        </c:ser>
        <c:ser>
          <c:idx val="7"/>
          <c:order val="7"/>
          <c:tx>
            <c:strRef>
              <c:f>'Data and Charts by Process'!$A$10</c:f>
              <c:strCache>
                <c:ptCount val="1"/>
                <c:pt idx="0">
                  <c:v>After dirty task</c:v>
                </c:pt>
              </c:strCache>
            </c:strRef>
          </c:tx>
          <c:spPr>
            <a:solidFill>
              <a:schemeClr val="accent3">
                <a:lumMod val="80000"/>
                <a:lumOff val="20000"/>
              </a:schemeClr>
            </a:solidFill>
            <a:ln>
              <a:noFill/>
            </a:ln>
            <a:effectLst/>
          </c:spPr>
          <c:invertIfNegative val="0"/>
          <c:cat>
            <c:strRef>
              <c:f>('Data and Charts by Process'!$B$2,'Data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3"/>
                <c:pt idx="0">
                  <c:v>January</c:v>
                </c:pt>
                <c:pt idx="1">
                  <c:v>January</c:v>
                </c:pt>
                <c:pt idx="2">
                  <c:v>February</c:v>
                </c:pt>
                <c:pt idx="3">
                  <c:v>March</c:v>
                </c:pt>
                <c:pt idx="4">
                  <c:v>April</c:v>
                </c:pt>
                <c:pt idx="5">
                  <c:v>May</c:v>
                </c:pt>
                <c:pt idx="6">
                  <c:v>June</c:v>
                </c:pt>
                <c:pt idx="7">
                  <c:v>July</c:v>
                </c:pt>
                <c:pt idx="8">
                  <c:v>August</c:v>
                </c:pt>
                <c:pt idx="9">
                  <c:v>September</c:v>
                </c:pt>
                <c:pt idx="10">
                  <c:v>October</c:v>
                </c:pt>
                <c:pt idx="11">
                  <c:v>November</c:v>
                </c:pt>
                <c:pt idx="12">
                  <c:v>December</c:v>
                </c:pt>
              </c:strCache>
            </c:strRef>
          </c:cat>
          <c:val>
            <c:numRef>
              <c:f>('Data and Charts by Process'!$E$10,'Data and Charts by Process'!$I$10,'Data and Charts by Process'!$M$10,'Data and Charts by Process'!$Q$10,'Data and Charts by Process'!$U$10,'Data and Charts by Process'!$Y$10,'Data and Charts by Process'!$E$23,'Data and Charts by Process'!$I$23,'Data and Charts by Process'!$M$23,'Data and Charts by Process'!$Q$23,'Data and Charts by Process'!$U$23,'Data and Charts by Process'!$Y$23)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C04-4FB8-9180-4A692218DFDE}"/>
            </c:ext>
          </c:extLst>
        </c:ser>
        <c:dLbls>
          <c:showLegendKey val="0"/>
          <c:showVal val="0"/>
          <c:showCatName val="0"/>
          <c:showSerName val="0"/>
          <c:showPercent val="0"/>
          <c:showBubbleSize val="0"/>
        </c:dLbls>
        <c:gapWidth val="150"/>
        <c:axId val="459497712"/>
        <c:axId val="459494432"/>
      </c:barChart>
      <c:lineChart>
        <c:grouping val="standard"/>
        <c:varyColors val="0"/>
        <c:ser>
          <c:idx val="9"/>
          <c:order val="8"/>
          <c:tx>
            <c:strRef>
              <c:f>'Data and Charts by Process'!$A$11</c:f>
              <c:strCache>
                <c:ptCount val="1"/>
                <c:pt idx="0">
                  <c:v>Other</c:v>
                </c:pt>
              </c:strCache>
            </c:strRef>
          </c:tx>
          <c:spPr>
            <a:ln w="28575" cap="rnd">
              <a:solidFill>
                <a:schemeClr val="accent1">
                  <a:lumMod val="80000"/>
                </a:schemeClr>
              </a:solidFill>
              <a:round/>
            </a:ln>
            <a:effectLst/>
          </c:spPr>
          <c:marker>
            <c:symbol val="none"/>
          </c:marker>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Process'!$E$11,'Data and Charts by Process'!$I$11,'Data and Charts by Process'!$M$11,'Data and Charts by Process'!$Q$11,'Data and Charts by Process'!$U$11,'Data and Charts by Process'!$Y$11,'Data and Charts by Process'!$E$24,'Data and Charts by Process'!$I$24,'Data and Charts by Process'!$M$24,'Data and Charts by Process'!$Q$24,'Data and Charts by Process'!$U$24,'Data and Charts by Process'!$Y$24)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4D3-467B-AC3E-D2520B5AFBFC}"/>
            </c:ext>
          </c:extLst>
        </c:ser>
        <c:ser>
          <c:idx val="8"/>
          <c:order val="9"/>
          <c:tx>
            <c:strRef>
              <c:f>'Data and Charts by Process'!$A$28</c:f>
              <c:strCache>
                <c:ptCount val="1"/>
                <c:pt idx="0">
                  <c:v>Goal</c:v>
                </c:pt>
              </c:strCache>
            </c:strRef>
          </c:tx>
          <c:spPr>
            <a:ln w="28575" cap="rnd">
              <a:solidFill>
                <a:srgbClr val="C00000"/>
              </a:solidFill>
              <a:round/>
            </a:ln>
            <a:effectLst/>
          </c:spPr>
          <c:marker>
            <c:symbol val="none"/>
          </c:marker>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Process'!$B$28,'Data and Charts by Process'!$C$28,'Data and Charts by Process'!$D$28,'Data and Charts by Process'!$E$28,'Data and Charts by Process'!$F$28,'Data and Charts by Process'!$G$28,'Data and Charts by Process'!$H$28,'Data and Charts by Process'!$I$28,'Data and Charts by Process'!$J$28,'Data and Charts by Process'!$K$28,'Data and Charts by Process'!$L$28,'Data and Charts by Process'!$M$28)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EC04-4FB8-9180-4A692218DFDE}"/>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0212706061584569"/>
          <c:w val="0.7700794517261641"/>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7620</xdr:colOff>
      <xdr:row>13</xdr:row>
      <xdr:rowOff>0</xdr:rowOff>
    </xdr:from>
    <xdr:to>
      <xdr:col>16</xdr:col>
      <xdr:colOff>518160</xdr:colOff>
      <xdr:row>18</xdr:row>
      <xdr:rowOff>45720</xdr:rowOff>
    </xdr:to>
    <xdr:sp macro="" textlink="">
      <xdr:nvSpPr>
        <xdr:cNvPr id="2" name="TextBox 1">
          <a:extLst>
            <a:ext uri="{FF2B5EF4-FFF2-40B4-BE49-F238E27FC236}">
              <a16:creationId xmlns:a16="http://schemas.microsoft.com/office/drawing/2014/main" id="{8C0932FE-9B07-439D-B6F3-18324470E666}"/>
            </a:ext>
          </a:extLst>
        </xdr:cNvPr>
        <xdr:cNvSpPr txBox="1"/>
      </xdr:nvSpPr>
      <xdr:spPr>
        <a:xfrm>
          <a:off x="7620" y="2552700"/>
          <a:ext cx="9791700" cy="96012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Monthly # HH performed = Enter the total number of observed hand hygiene opportunities that were performed correctly</a:t>
          </a:r>
        </a:p>
        <a:p>
          <a:pPr marL="171450" indent="-171450">
            <a:buFont typeface="Arial" panose="020B0604020202020204" pitchFamily="34" charset="0"/>
            <a:buChar char="•"/>
          </a:pPr>
          <a:r>
            <a:rPr lang="en-US" sz="1100" baseline="0"/>
            <a:t>Monthly Total # HH opportunities = Enter the total number of observed hand hygiene opportunities (including failures)</a:t>
          </a:r>
        </a:p>
        <a:p>
          <a:pPr marL="171450" indent="-171450">
            <a:buFont typeface="Arial" panose="020B0604020202020204" pitchFamily="34" charset="0"/>
            <a:buChar char="•"/>
          </a:pPr>
          <a:r>
            <a:rPr lang="en-US" sz="1100" baseline="0"/>
            <a:t>Monthly % Compliance = Will automatically calculate based on data input (#HH performed/Total # HH opportunities x100 =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effectLst/>
            </a:rPr>
            <a:t>YTD % Compliance = Will automatically calculate based on data input (#HH performed/Total # HH opportunities for all months x100 =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effectLst/>
            </a:rPr>
            <a:t>Goal = Enter the hand hygiene percentage goal for the</a:t>
          </a:r>
          <a:r>
            <a:rPr lang="en-US" baseline="0">
              <a:effectLst/>
            </a:rPr>
            <a:t> facility</a:t>
          </a:r>
          <a:endParaRPr lang="en-US">
            <a:effectLst/>
          </a:endParaRPr>
        </a:p>
        <a:p>
          <a:pPr marL="171450" indent="-171450">
            <a:buFont typeface="Arial" panose="020B0604020202020204" pitchFamily="34" charset="0"/>
            <a:buChar char="•"/>
          </a:pPr>
          <a:endParaRPr lang="en-US" sz="1100"/>
        </a:p>
      </xdr:txBody>
    </xdr:sp>
    <xdr:clientData/>
  </xdr:twoCellAnchor>
  <xdr:absoluteAnchor>
    <xdr:pos x="0" y="4221480"/>
    <xdr:ext cx="9837420" cy="4831080"/>
    <xdr:graphicFrame macro="">
      <xdr:nvGraphicFramePr>
        <xdr:cNvPr id="4" name="Chart 3">
          <a:extLst>
            <a:ext uri="{FF2B5EF4-FFF2-40B4-BE49-F238E27FC236}">
              <a16:creationId xmlns:a16="http://schemas.microsoft.com/office/drawing/2014/main" id="{3EF50FD4-8A0F-4E01-82DD-FE3FF2B278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18</xdr:col>
      <xdr:colOff>0</xdr:colOff>
      <xdr:row>19</xdr:row>
      <xdr:rowOff>0</xdr:rowOff>
    </xdr:from>
    <xdr:to>
      <xdr:col>24</xdr:col>
      <xdr:colOff>388620</xdr:colOff>
      <xdr:row>20</xdr:row>
      <xdr:rowOff>335280</xdr:rowOff>
    </xdr:to>
    <xdr:sp macro="" textlink="">
      <xdr:nvSpPr>
        <xdr:cNvPr id="5" name="TextBox 4">
          <a:extLst>
            <a:ext uri="{FF2B5EF4-FFF2-40B4-BE49-F238E27FC236}">
              <a16:creationId xmlns:a16="http://schemas.microsoft.com/office/drawing/2014/main" id="{2BEDD8D0-79BA-434B-89B7-B1E1D64F02E5}"/>
            </a:ext>
          </a:extLst>
        </xdr:cNvPr>
        <xdr:cNvSpPr txBox="1"/>
      </xdr:nvSpPr>
      <xdr:spPr>
        <a:xfrm>
          <a:off x="10287000" y="4221480"/>
          <a:ext cx="3680460" cy="5181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monthly and YTD % compliance data from data table.</a:t>
          </a:r>
          <a:endParaRPr lang="en-US" sz="1100" b="1" baseline="0"/>
        </a:p>
        <a:p>
          <a:endParaRPr lang="en-US" sz="1100" baseline="0"/>
        </a:p>
        <a:p>
          <a:endParaRPr lang="en-US" sz="1100" baseline="0"/>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3" name="TextBox 2">
          <a:extLst>
            <a:ext uri="{FF2B5EF4-FFF2-40B4-BE49-F238E27FC236}">
              <a16:creationId xmlns:a16="http://schemas.microsoft.com/office/drawing/2014/main" id="{B990AD61-E560-4904-948F-19264229F2F8}"/>
            </a:ext>
          </a:extLst>
        </xdr:cNvPr>
        <xdr:cNvSpPr txBox="1"/>
      </xdr:nvSpPr>
      <xdr:spPr>
        <a:xfrm>
          <a:off x="15240" y="6271260"/>
          <a:ext cx="12321540" cy="160020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within the specific unit</a:t>
          </a:r>
        </a:p>
        <a:p>
          <a:pPr marL="171450" indent="-171450">
            <a:buFont typeface="Arial" panose="020B0604020202020204" pitchFamily="34" charset="0"/>
            <a:buChar char="•"/>
          </a:pPr>
          <a:r>
            <a:rPr lang="en-US" sz="1100" baseline="0"/>
            <a:t>Total # HH opportunities = Enter the total number of observed hand hygiene opportunities (including failures) within the specific unit</a:t>
          </a:r>
        </a:p>
        <a:p>
          <a:pPr marL="171450" indent="-171450">
            <a:buFont typeface="Arial" panose="020B0604020202020204" pitchFamily="34" charset="0"/>
            <a:buChar char="•"/>
          </a:pPr>
          <a:r>
            <a:rPr lang="en-US" sz="1100" baseline="0"/>
            <a:t>Unit Monthly % Compliance - Will automatically calculate based on data input (#HH performed/Total # HH opportunities x100 = Unit Montly % Compliance)</a:t>
          </a:r>
        </a:p>
        <a:p>
          <a:pPr marL="171450" indent="-171450">
            <a:buFont typeface="Arial" panose="020B0604020202020204" pitchFamily="34" charset="0"/>
            <a:buChar char="•"/>
          </a:pPr>
          <a:r>
            <a:rPr lang="en-US" sz="1100" baseline="0"/>
            <a:t>Unit YTD % Comliance - will automatically calculate based on data input (#HH performed/Total # HH opportunities for all months x100 = Unit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x 100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321040"/>
    <xdr:ext cx="9837420" cy="4831080"/>
    <xdr:graphicFrame macro="">
      <xdr:nvGraphicFramePr>
        <xdr:cNvPr id="2" name="Chart 1">
          <a:extLst>
            <a:ext uri="{FF2B5EF4-FFF2-40B4-BE49-F238E27FC236}">
              <a16:creationId xmlns:a16="http://schemas.microsoft.com/office/drawing/2014/main" id="{27FAEA29-9247-4B5E-B375-A6CB7A62BD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7620</xdr:colOff>
      <xdr:row>40</xdr:row>
      <xdr:rowOff>0</xdr:rowOff>
    </xdr:from>
    <xdr:to>
      <xdr:col>23</xdr:col>
      <xdr:colOff>441960</xdr:colOff>
      <xdr:row>49</xdr:row>
      <xdr:rowOff>144780</xdr:rowOff>
    </xdr:to>
    <xdr:sp macro="" textlink="">
      <xdr:nvSpPr>
        <xdr:cNvPr id="4" name="TextBox 3">
          <a:extLst>
            <a:ext uri="{FF2B5EF4-FFF2-40B4-BE49-F238E27FC236}">
              <a16:creationId xmlns:a16="http://schemas.microsoft.com/office/drawing/2014/main" id="{06474004-4467-46CB-8F6F-1542678E30EC}"/>
            </a:ext>
          </a:extLst>
        </xdr:cNvPr>
        <xdr:cNvSpPr txBox="1"/>
      </xdr:nvSpPr>
      <xdr:spPr>
        <a:xfrm>
          <a:off x="10126980" y="832104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441680"/>
    <xdr:ext cx="9837420" cy="4831080"/>
    <xdr:graphicFrame macro="">
      <xdr:nvGraphicFramePr>
        <xdr:cNvPr id="5" name="Chart 4">
          <a:extLst>
            <a:ext uri="{FF2B5EF4-FFF2-40B4-BE49-F238E27FC236}">
              <a16:creationId xmlns:a16="http://schemas.microsoft.com/office/drawing/2014/main" id="{67A8D530-D86A-4FF6-A39D-1AC8AB0295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68</xdr:row>
      <xdr:rowOff>0</xdr:rowOff>
    </xdr:from>
    <xdr:to>
      <xdr:col>23</xdr:col>
      <xdr:colOff>434340</xdr:colOff>
      <xdr:row>77</xdr:row>
      <xdr:rowOff>160020</xdr:rowOff>
    </xdr:to>
    <xdr:sp macro="" textlink="">
      <xdr:nvSpPr>
        <xdr:cNvPr id="6" name="TextBox 5">
          <a:extLst>
            <a:ext uri="{FF2B5EF4-FFF2-40B4-BE49-F238E27FC236}">
              <a16:creationId xmlns:a16="http://schemas.microsoft.com/office/drawing/2014/main" id="{A5C682E3-F2FE-46D7-8B6D-70DC23ED9166}"/>
            </a:ext>
          </a:extLst>
        </xdr:cNvPr>
        <xdr:cNvSpPr txBox="1"/>
      </xdr:nvSpPr>
      <xdr:spPr>
        <a:xfrm>
          <a:off x="10119360" y="13441680"/>
          <a:ext cx="3680460" cy="180594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2" name="TextBox 1">
          <a:extLst>
            <a:ext uri="{FF2B5EF4-FFF2-40B4-BE49-F238E27FC236}">
              <a16:creationId xmlns:a16="http://schemas.microsoft.com/office/drawing/2014/main" id="{1F1D3C34-7884-461D-B5FB-1EB168C35691}"/>
            </a:ext>
          </a:extLst>
        </xdr:cNvPr>
        <xdr:cNvSpPr txBox="1"/>
      </xdr:nvSpPr>
      <xdr:spPr>
        <a:xfrm>
          <a:off x="15240" y="6271260"/>
          <a:ext cx="12321540" cy="178308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by specific staff type</a:t>
          </a:r>
        </a:p>
        <a:p>
          <a:pPr marL="171450" indent="-171450">
            <a:buFont typeface="Arial" panose="020B0604020202020204" pitchFamily="34" charset="0"/>
            <a:buChar char="•"/>
          </a:pPr>
          <a:r>
            <a:rPr lang="en-US" sz="1100" baseline="0"/>
            <a:t>Total # HH opportunities = Enter the total number of observed hand hygiene opportunities (including failures) by specific staff type</a:t>
          </a:r>
        </a:p>
        <a:p>
          <a:pPr marL="171450" indent="-171450">
            <a:buFont typeface="Arial" panose="020B0604020202020204" pitchFamily="34" charset="0"/>
            <a:buChar char="•"/>
          </a:pPr>
          <a:r>
            <a:rPr lang="en-US" sz="1100" baseline="0"/>
            <a:t>Staff Monthly % Compliance - Will automatically calculate based on data input (#HH performed/Total # HH opportunities x100 = Staff type Montly % Compliance)</a:t>
          </a:r>
        </a:p>
        <a:p>
          <a:pPr marL="171450" indent="-171450">
            <a:buFont typeface="Arial" panose="020B0604020202020204" pitchFamily="34" charset="0"/>
            <a:buChar char="•"/>
          </a:pPr>
          <a:r>
            <a:rPr lang="en-US" sz="1100" baseline="0"/>
            <a:t>Staff YTD % Comliance - will automatically calculate based on data input (#HH performed/Total # HH opportunities for all months x100 = Staff type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x 100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321040"/>
    <xdr:ext cx="9837420" cy="4831080"/>
    <xdr:graphicFrame macro="">
      <xdr:nvGraphicFramePr>
        <xdr:cNvPr id="3" name="Chart 2">
          <a:extLst>
            <a:ext uri="{FF2B5EF4-FFF2-40B4-BE49-F238E27FC236}">
              <a16:creationId xmlns:a16="http://schemas.microsoft.com/office/drawing/2014/main" id="{56D52A07-7699-47DE-BDB6-330005A3AC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0</xdr:colOff>
      <xdr:row>40</xdr:row>
      <xdr:rowOff>0</xdr:rowOff>
    </xdr:from>
    <xdr:to>
      <xdr:col>23</xdr:col>
      <xdr:colOff>434340</xdr:colOff>
      <xdr:row>49</xdr:row>
      <xdr:rowOff>30480</xdr:rowOff>
    </xdr:to>
    <xdr:sp macro="" textlink="">
      <xdr:nvSpPr>
        <xdr:cNvPr id="4" name="TextBox 3">
          <a:extLst>
            <a:ext uri="{FF2B5EF4-FFF2-40B4-BE49-F238E27FC236}">
              <a16:creationId xmlns:a16="http://schemas.microsoft.com/office/drawing/2014/main" id="{3034DBC5-DF61-4136-BDC6-BD6F10A4A6E5}"/>
            </a:ext>
          </a:extLst>
        </xdr:cNvPr>
        <xdr:cNvSpPr txBox="1"/>
      </xdr:nvSpPr>
      <xdr:spPr>
        <a:xfrm>
          <a:off x="10119360" y="8321040"/>
          <a:ext cx="3680460" cy="167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data from data table.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258800"/>
    <xdr:ext cx="9837420" cy="4831080"/>
    <xdr:graphicFrame macro="">
      <xdr:nvGraphicFramePr>
        <xdr:cNvPr id="5" name="Chart 4">
          <a:extLst>
            <a:ext uri="{FF2B5EF4-FFF2-40B4-BE49-F238E27FC236}">
              <a16:creationId xmlns:a16="http://schemas.microsoft.com/office/drawing/2014/main" id="{402D8F00-93E8-4B5F-BB78-857C0DD19B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67</xdr:row>
      <xdr:rowOff>0</xdr:rowOff>
    </xdr:from>
    <xdr:to>
      <xdr:col>23</xdr:col>
      <xdr:colOff>434340</xdr:colOff>
      <xdr:row>76</xdr:row>
      <xdr:rowOff>144780</xdr:rowOff>
    </xdr:to>
    <xdr:sp macro="" textlink="">
      <xdr:nvSpPr>
        <xdr:cNvPr id="6" name="TextBox 5">
          <a:extLst>
            <a:ext uri="{FF2B5EF4-FFF2-40B4-BE49-F238E27FC236}">
              <a16:creationId xmlns:a16="http://schemas.microsoft.com/office/drawing/2014/main" id="{4A2ED27E-5A73-4D82-AA9D-0F5741FFF1B3}"/>
            </a:ext>
          </a:extLst>
        </xdr:cNvPr>
        <xdr:cNvSpPr txBox="1"/>
      </xdr:nvSpPr>
      <xdr:spPr>
        <a:xfrm>
          <a:off x="10119360" y="1325880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2" name="TextBox 1">
          <a:extLst>
            <a:ext uri="{FF2B5EF4-FFF2-40B4-BE49-F238E27FC236}">
              <a16:creationId xmlns:a16="http://schemas.microsoft.com/office/drawing/2014/main" id="{6E67CB7F-93CA-48C4-A73F-24D02895EA4D}"/>
            </a:ext>
          </a:extLst>
        </xdr:cNvPr>
        <xdr:cNvSpPr txBox="1"/>
      </xdr:nvSpPr>
      <xdr:spPr>
        <a:xfrm>
          <a:off x="15240" y="6271260"/>
          <a:ext cx="12321540" cy="178308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involving the specific process step</a:t>
          </a:r>
        </a:p>
        <a:p>
          <a:pPr marL="171450" indent="-171450">
            <a:buFont typeface="Arial" panose="020B0604020202020204" pitchFamily="34" charset="0"/>
            <a:buChar char="•"/>
          </a:pPr>
          <a:r>
            <a:rPr lang="en-US" sz="1100" baseline="0"/>
            <a:t>Total # HH opportunities = Enter the total number of observed hand hygiene opportunities (including failures) by specific process step</a:t>
          </a:r>
        </a:p>
        <a:p>
          <a:pPr marL="171450" indent="-171450">
            <a:buFont typeface="Arial" panose="020B0604020202020204" pitchFamily="34" charset="0"/>
            <a:buChar char="•"/>
          </a:pPr>
          <a:r>
            <a:rPr lang="en-US" sz="1100" baseline="0"/>
            <a:t>Process Monthly % Compliance - Will automatically calculate based on data input (#HH performed/Total # HH opportunities x100 = Process step Monthly % Compliance)</a:t>
          </a:r>
        </a:p>
        <a:p>
          <a:pPr marL="171450" indent="-171450">
            <a:buFont typeface="Arial" panose="020B0604020202020204" pitchFamily="34" charset="0"/>
            <a:buChar char="•"/>
          </a:pPr>
          <a:r>
            <a:rPr lang="en-US" sz="1100" baseline="0"/>
            <a:t>Process YTD % Comliance - will automatically calculate based on data input (#HH performed/Total # HH opportunities for all months x100 = Process step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138160"/>
    <xdr:ext cx="9837420" cy="4831080"/>
    <xdr:graphicFrame macro="">
      <xdr:nvGraphicFramePr>
        <xdr:cNvPr id="3" name="Chart 2">
          <a:extLst>
            <a:ext uri="{FF2B5EF4-FFF2-40B4-BE49-F238E27FC236}">
              <a16:creationId xmlns:a16="http://schemas.microsoft.com/office/drawing/2014/main" id="{86B1C1C6-589E-46E2-BF16-20398EA28F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0</xdr:colOff>
      <xdr:row>39</xdr:row>
      <xdr:rowOff>0</xdr:rowOff>
    </xdr:from>
    <xdr:to>
      <xdr:col>23</xdr:col>
      <xdr:colOff>434340</xdr:colOff>
      <xdr:row>48</xdr:row>
      <xdr:rowOff>144780</xdr:rowOff>
    </xdr:to>
    <xdr:sp macro="" textlink="">
      <xdr:nvSpPr>
        <xdr:cNvPr id="4" name="TextBox 3">
          <a:extLst>
            <a:ext uri="{FF2B5EF4-FFF2-40B4-BE49-F238E27FC236}">
              <a16:creationId xmlns:a16="http://schemas.microsoft.com/office/drawing/2014/main" id="{4508F49C-9795-4F09-9005-D29F6ECFF88B}"/>
            </a:ext>
          </a:extLst>
        </xdr:cNvPr>
        <xdr:cNvSpPr txBox="1"/>
      </xdr:nvSpPr>
      <xdr:spPr>
        <a:xfrm>
          <a:off x="10119360" y="813816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075920"/>
    <xdr:ext cx="9837420" cy="4831080"/>
    <xdr:graphicFrame macro="">
      <xdr:nvGraphicFramePr>
        <xdr:cNvPr id="5" name="Chart 4">
          <a:extLst>
            <a:ext uri="{FF2B5EF4-FFF2-40B4-BE49-F238E27FC236}">
              <a16:creationId xmlns:a16="http://schemas.microsoft.com/office/drawing/2014/main" id="{DDE11C7F-9329-4A2D-8B40-E3BBB3A84E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66</xdr:row>
      <xdr:rowOff>0</xdr:rowOff>
    </xdr:from>
    <xdr:to>
      <xdr:col>23</xdr:col>
      <xdr:colOff>434340</xdr:colOff>
      <xdr:row>75</xdr:row>
      <xdr:rowOff>144780</xdr:rowOff>
    </xdr:to>
    <xdr:sp macro="" textlink="">
      <xdr:nvSpPr>
        <xdr:cNvPr id="6" name="TextBox 5">
          <a:extLst>
            <a:ext uri="{FF2B5EF4-FFF2-40B4-BE49-F238E27FC236}">
              <a16:creationId xmlns:a16="http://schemas.microsoft.com/office/drawing/2014/main" id="{FACA5059-C38D-4C09-B2FD-70DE6ECFAE30}"/>
            </a:ext>
          </a:extLst>
        </xdr:cNvPr>
        <xdr:cNvSpPr txBox="1"/>
      </xdr:nvSpPr>
      <xdr:spPr>
        <a:xfrm>
          <a:off x="10119360" y="1307592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Hand%20hygiene%20observation%20data%20workbook%20-%20v1.xlsx" TargetMode="External"/><Relationship Id="rId1" Type="http://schemas.openxmlformats.org/officeDocument/2006/relationships/externalLinkPath" Target="file:///H:\Hand%20hygiene%20observation%20data%20workbook%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Hand Hygiene Observation Toolv3"/>
      <sheetName val="Mo. Data Table - Facility (1)"/>
      <sheetName val="Mo. &amp; YTD HH Chart-Facility (1)"/>
      <sheetName val="Mo. Data Table - by unit (2)"/>
      <sheetName val="Mo. HH Chart-By unit (2a)"/>
      <sheetName val="YTD HH Chart-By unit (2b)"/>
      <sheetName val="Mo. Data Table - by staff (3)"/>
      <sheetName val="Mo. HH Chart-By staff (3a)"/>
      <sheetName val="YTD HH Chart-By staff (3b)"/>
      <sheetName val="Mo. Data Table - by process (4)"/>
      <sheetName val="Mo. HH Chart-By process (4a)"/>
      <sheetName val="YTD HH Chart-By process (4b)"/>
    </sheetNames>
    <sheetDataSet>
      <sheetData sheetId="0"/>
      <sheetData sheetId="1"/>
      <sheetData sheetId="2"/>
      <sheetData sheetId="3"/>
      <sheetData sheetId="4"/>
      <sheetData sheetId="5">
        <row r="2">
          <cell r="B2" t="str">
            <v>January</v>
          </cell>
          <cell r="F2" t="str">
            <v>February</v>
          </cell>
          <cell r="J2" t="str">
            <v>March</v>
          </cell>
          <cell r="N2" t="str">
            <v>April</v>
          </cell>
          <cell r="R2" t="str">
            <v>May</v>
          </cell>
          <cell r="V2" t="str">
            <v>June</v>
          </cell>
        </row>
        <row r="4">
          <cell r="A4" t="str">
            <v>Unit Name (e.g., A wing)</v>
          </cell>
          <cell r="E4">
            <v>1</v>
          </cell>
          <cell r="I4">
            <v>0.8</v>
          </cell>
          <cell r="M4">
            <v>0.75</v>
          </cell>
          <cell r="Q4" t="str">
            <v xml:space="preserve"> </v>
          </cell>
          <cell r="U4" t="str">
            <v xml:space="preserve"> </v>
          </cell>
          <cell r="Y4" t="str">
            <v xml:space="preserve"> </v>
          </cell>
        </row>
        <row r="5">
          <cell r="A5" t="str">
            <v>Unit Name (e.g., B wing)</v>
          </cell>
          <cell r="E5">
            <v>0.81818181818181823</v>
          </cell>
          <cell r="I5">
            <v>0.75</v>
          </cell>
          <cell r="M5">
            <v>0.76923076923076927</v>
          </cell>
          <cell r="Q5" t="str">
            <v xml:space="preserve"> </v>
          </cell>
          <cell r="U5" t="str">
            <v xml:space="preserve"> </v>
          </cell>
          <cell r="Y5" t="str">
            <v xml:space="preserve"> </v>
          </cell>
        </row>
        <row r="6">
          <cell r="A6" t="str">
            <v>Unit Name (e.g., C wing)</v>
          </cell>
          <cell r="E6">
            <v>0.75</v>
          </cell>
          <cell r="I6">
            <v>0.44444444444444442</v>
          </cell>
          <cell r="M6">
            <v>0.7142857142857143</v>
          </cell>
          <cell r="Q6" t="str">
            <v xml:space="preserve"> </v>
          </cell>
          <cell r="U6" t="str">
            <v xml:space="preserve"> </v>
          </cell>
          <cell r="Y6" t="str">
            <v xml:space="preserve"> </v>
          </cell>
        </row>
        <row r="7">
          <cell r="A7" t="str">
            <v>Unit Name (e.g., D wing)</v>
          </cell>
          <cell r="E7" t="str">
            <v xml:space="preserve"> </v>
          </cell>
          <cell r="I7" t="str">
            <v xml:space="preserve"> </v>
          </cell>
          <cell r="M7" t="str">
            <v xml:space="preserve"> </v>
          </cell>
          <cell r="Q7" t="str">
            <v xml:space="preserve"> </v>
          </cell>
          <cell r="U7" t="str">
            <v xml:space="preserve"> </v>
          </cell>
          <cell r="Y7" t="str">
            <v xml:space="preserve"> </v>
          </cell>
        </row>
        <row r="8">
          <cell r="A8" t="str">
            <v>Unit Name (e.g., E wing)</v>
          </cell>
          <cell r="E8" t="str">
            <v xml:space="preserve"> </v>
          </cell>
          <cell r="I8" t="str">
            <v xml:space="preserve"> </v>
          </cell>
          <cell r="M8" t="str">
            <v xml:space="preserve"> </v>
          </cell>
          <cell r="Q8" t="str">
            <v xml:space="preserve"> </v>
          </cell>
          <cell r="U8" t="str">
            <v xml:space="preserve"> </v>
          </cell>
          <cell r="Y8" t="str">
            <v xml:space="preserve"> </v>
          </cell>
        </row>
        <row r="9">
          <cell r="A9" t="str">
            <v>Unit Name (e.g., F wing)</v>
          </cell>
          <cell r="E9" t="str">
            <v xml:space="preserve"> </v>
          </cell>
          <cell r="I9" t="str">
            <v xml:space="preserve"> </v>
          </cell>
          <cell r="M9" t="str">
            <v xml:space="preserve"> </v>
          </cell>
          <cell r="Q9" t="str">
            <v xml:space="preserve"> </v>
          </cell>
          <cell r="U9" t="str">
            <v xml:space="preserve"> </v>
          </cell>
          <cell r="Y9" t="str">
            <v xml:space="preserve"> </v>
          </cell>
        </row>
        <row r="10">
          <cell r="A10" t="str">
            <v>Unit Name (e.g., G wing)</v>
          </cell>
          <cell r="E10" t="str">
            <v xml:space="preserve"> </v>
          </cell>
          <cell r="I10" t="str">
            <v xml:space="preserve"> </v>
          </cell>
          <cell r="M10" t="str">
            <v xml:space="preserve"> </v>
          </cell>
          <cell r="Q10" t="str">
            <v xml:space="preserve"> </v>
          </cell>
          <cell r="U10" t="str">
            <v xml:space="preserve"> </v>
          </cell>
          <cell r="Y10" t="str">
            <v xml:space="preserve"> </v>
          </cell>
        </row>
        <row r="11">
          <cell r="A11" t="str">
            <v>Unit Name (e.g., H wing)</v>
          </cell>
          <cell r="E11" t="str">
            <v xml:space="preserve"> </v>
          </cell>
          <cell r="I11" t="str">
            <v xml:space="preserve"> </v>
          </cell>
          <cell r="M11" t="str">
            <v xml:space="preserve"> </v>
          </cell>
          <cell r="Q11" t="str">
            <v xml:space="preserve"> </v>
          </cell>
          <cell r="U11" t="str">
            <v xml:space="preserve"> </v>
          </cell>
          <cell r="Y11" t="str">
            <v xml:space="preserve"> </v>
          </cell>
        </row>
        <row r="12">
          <cell r="E12">
            <v>0.83333333333333337</v>
          </cell>
          <cell r="I12">
            <v>0.69767441860465118</v>
          </cell>
          <cell r="M12">
            <v>0.75</v>
          </cell>
          <cell r="Q12" t="str">
            <v xml:space="preserve"> </v>
          </cell>
          <cell r="U12" t="str">
            <v xml:space="preserve"> </v>
          </cell>
          <cell r="Y12" t="str">
            <v xml:space="preserve"> </v>
          </cell>
        </row>
        <row r="15">
          <cell r="B15" t="str">
            <v>July</v>
          </cell>
          <cell r="F15" t="str">
            <v>August</v>
          </cell>
          <cell r="J15" t="str">
            <v>September</v>
          </cell>
          <cell r="N15" t="str">
            <v>October</v>
          </cell>
          <cell r="R15" t="str">
            <v>November</v>
          </cell>
          <cell r="V15" t="str">
            <v>December</v>
          </cell>
        </row>
        <row r="17">
          <cell r="E17" t="str">
            <v xml:space="preserve"> </v>
          </cell>
          <cell r="I17" t="str">
            <v xml:space="preserve"> </v>
          </cell>
          <cell r="M17" t="str">
            <v xml:space="preserve"> </v>
          </cell>
          <cell r="Q17" t="str">
            <v xml:space="preserve"> </v>
          </cell>
          <cell r="U17" t="str">
            <v xml:space="preserve"> </v>
          </cell>
          <cell r="Y17" t="str">
            <v xml:space="preserve"> </v>
          </cell>
        </row>
        <row r="18">
          <cell r="E18" t="str">
            <v xml:space="preserve"> </v>
          </cell>
          <cell r="I18" t="str">
            <v xml:space="preserve"> </v>
          </cell>
          <cell r="M18" t="str">
            <v xml:space="preserve"> </v>
          </cell>
          <cell r="Q18" t="str">
            <v xml:space="preserve"> </v>
          </cell>
          <cell r="U18" t="str">
            <v xml:space="preserve"> </v>
          </cell>
          <cell r="Y18" t="str">
            <v xml:space="preserve"> </v>
          </cell>
        </row>
        <row r="19">
          <cell r="E19" t="str">
            <v xml:space="preserve"> </v>
          </cell>
          <cell r="I19" t="str">
            <v xml:space="preserve"> </v>
          </cell>
          <cell r="M19" t="str">
            <v xml:space="preserve"> </v>
          </cell>
          <cell r="Q19" t="str">
            <v xml:space="preserve"> </v>
          </cell>
          <cell r="U19" t="str">
            <v xml:space="preserve"> </v>
          </cell>
          <cell r="Y19" t="str">
            <v xml:space="preserve"> </v>
          </cell>
        </row>
        <row r="20">
          <cell r="E20" t="str">
            <v xml:space="preserve"> </v>
          </cell>
          <cell r="I20" t="str">
            <v xml:space="preserve"> </v>
          </cell>
          <cell r="M20" t="str">
            <v xml:space="preserve"> </v>
          </cell>
          <cell r="Q20" t="str">
            <v xml:space="preserve"> </v>
          </cell>
          <cell r="U20" t="str">
            <v xml:space="preserve"> </v>
          </cell>
          <cell r="Y20" t="str">
            <v xml:space="preserve"> </v>
          </cell>
        </row>
        <row r="21">
          <cell r="E21" t="str">
            <v xml:space="preserve"> </v>
          </cell>
          <cell r="I21" t="str">
            <v xml:space="preserve"> </v>
          </cell>
          <cell r="M21" t="str">
            <v xml:space="preserve"> </v>
          </cell>
          <cell r="Q21" t="str">
            <v xml:space="preserve"> </v>
          </cell>
          <cell r="U21" t="str">
            <v xml:space="preserve"> </v>
          </cell>
          <cell r="Y21" t="str">
            <v xml:space="preserve"> </v>
          </cell>
        </row>
        <row r="22">
          <cell r="E22" t="str">
            <v xml:space="preserve"> </v>
          </cell>
          <cell r="I22" t="str">
            <v xml:space="preserve"> </v>
          </cell>
          <cell r="M22" t="str">
            <v xml:space="preserve"> </v>
          </cell>
          <cell r="Q22" t="str">
            <v xml:space="preserve"> </v>
          </cell>
          <cell r="U22" t="str">
            <v xml:space="preserve"> </v>
          </cell>
          <cell r="Y22" t="str">
            <v xml:space="preserve"> </v>
          </cell>
        </row>
        <row r="23">
          <cell r="E23" t="str">
            <v xml:space="preserve"> </v>
          </cell>
          <cell r="I23" t="str">
            <v xml:space="preserve"> </v>
          </cell>
          <cell r="M23" t="str">
            <v xml:space="preserve"> </v>
          </cell>
          <cell r="Q23" t="str">
            <v xml:space="preserve"> </v>
          </cell>
          <cell r="U23" t="str">
            <v xml:space="preserve"> </v>
          </cell>
          <cell r="Y23" t="str">
            <v xml:space="preserve"> </v>
          </cell>
        </row>
        <row r="24">
          <cell r="E24" t="str">
            <v xml:space="preserve"> </v>
          </cell>
          <cell r="I24" t="str">
            <v xml:space="preserve"> </v>
          </cell>
          <cell r="M24" t="str">
            <v xml:space="preserve"> </v>
          </cell>
          <cell r="Q24" t="str">
            <v xml:space="preserve"> </v>
          </cell>
          <cell r="U24" t="str">
            <v xml:space="preserve"> </v>
          </cell>
          <cell r="Y24" t="str">
            <v xml:space="preserve"> </v>
          </cell>
        </row>
        <row r="25">
          <cell r="E25" t="str">
            <v xml:space="preserve"> </v>
          </cell>
          <cell r="I25" t="str">
            <v xml:space="preserve"> </v>
          </cell>
          <cell r="M25" t="str">
            <v xml:space="preserve"> </v>
          </cell>
          <cell r="Q25" t="str">
            <v xml:space="preserve"> </v>
          </cell>
          <cell r="U25" t="str">
            <v xml:space="preserve"> </v>
          </cell>
          <cell r="Y25" t="str">
            <v xml:space="preserve"> </v>
          </cell>
        </row>
        <row r="28">
          <cell r="A28" t="str">
            <v>Goal</v>
          </cell>
          <cell r="B28">
            <v>0.7</v>
          </cell>
          <cell r="C28">
            <v>0.7</v>
          </cell>
          <cell r="D28">
            <v>0.7</v>
          </cell>
          <cell r="E28">
            <v>0.7</v>
          </cell>
          <cell r="F28">
            <v>0.7</v>
          </cell>
          <cell r="G28">
            <v>0.7</v>
          </cell>
          <cell r="H28">
            <v>0.7</v>
          </cell>
          <cell r="I28">
            <v>0.7</v>
          </cell>
          <cell r="J28">
            <v>0.7</v>
          </cell>
          <cell r="K28">
            <v>0.7</v>
          </cell>
          <cell r="L28">
            <v>0.7</v>
          </cell>
          <cell r="M28">
            <v>0.7</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98D4-5D63-40F1-B68D-2DE8E66F718D}">
  <dimension ref="A1:W35"/>
  <sheetViews>
    <sheetView tabSelected="1" workbookViewId="0">
      <selection activeCell="A2" sqref="A2:XFD2"/>
    </sheetView>
  </sheetViews>
  <sheetFormatPr defaultRowHeight="14.4"/>
  <cols>
    <col min="1" max="1" width="161.44140625" customWidth="1"/>
  </cols>
  <sheetData>
    <row r="1" spans="1:23" s="36" customFormat="1">
      <c r="A1" s="135" t="s">
        <v>0</v>
      </c>
      <c r="B1" s="136"/>
      <c r="C1" s="136"/>
      <c r="D1" s="136"/>
      <c r="E1" s="136"/>
      <c r="F1" s="137"/>
      <c r="G1" s="137"/>
      <c r="H1" s="137"/>
      <c r="I1" s="137"/>
      <c r="J1" s="137"/>
      <c r="K1" s="137"/>
      <c r="L1" s="137"/>
      <c r="M1" s="137"/>
      <c r="N1" s="137"/>
      <c r="O1" s="137"/>
      <c r="P1" s="137"/>
      <c r="Q1" s="137"/>
      <c r="R1" s="137"/>
      <c r="S1" s="137"/>
      <c r="T1" s="137"/>
      <c r="U1" s="137"/>
      <c r="V1" s="137"/>
      <c r="W1" s="137"/>
    </row>
    <row r="2" spans="1:23" ht="17.399999999999999">
      <c r="A2" s="145" t="s">
        <v>1</v>
      </c>
      <c r="B2" s="145"/>
      <c r="C2" s="145"/>
      <c r="D2" s="145"/>
      <c r="E2" s="145"/>
      <c r="F2" s="145"/>
      <c r="G2" s="145"/>
      <c r="H2" s="145"/>
      <c r="I2" s="145"/>
      <c r="J2" s="145"/>
      <c r="K2" s="145"/>
      <c r="L2" s="145"/>
      <c r="M2" s="145"/>
      <c r="N2" s="145"/>
      <c r="O2" s="145"/>
      <c r="P2" s="145"/>
      <c r="Q2" s="145"/>
      <c r="R2" s="145"/>
      <c r="S2" s="145"/>
      <c r="T2" s="145"/>
      <c r="U2" s="145"/>
      <c r="V2" s="145"/>
      <c r="W2" s="145"/>
    </row>
    <row r="3" spans="1:23">
      <c r="A3" s="138"/>
      <c r="B3" s="137"/>
      <c r="C3" s="137"/>
      <c r="D3" s="137"/>
      <c r="E3" s="137"/>
      <c r="F3" s="137"/>
      <c r="G3" s="137"/>
      <c r="H3" s="137"/>
      <c r="I3" s="137"/>
      <c r="J3" s="137"/>
      <c r="K3" s="137"/>
      <c r="L3" s="137"/>
      <c r="M3" s="137"/>
      <c r="N3" s="137"/>
      <c r="O3" s="137"/>
      <c r="P3" s="137"/>
      <c r="Q3" s="137"/>
      <c r="R3" s="137"/>
      <c r="S3" s="137"/>
      <c r="T3" s="137"/>
      <c r="U3" s="137"/>
      <c r="V3" s="137"/>
      <c r="W3" s="137"/>
    </row>
    <row r="4" spans="1:23" ht="15.6">
      <c r="A4" s="139" t="s">
        <v>2</v>
      </c>
      <c r="B4" s="140"/>
      <c r="C4" s="140"/>
      <c r="D4" s="140"/>
      <c r="E4" s="140"/>
      <c r="F4" s="140"/>
      <c r="G4" s="140"/>
      <c r="H4" s="140"/>
      <c r="I4" s="140"/>
      <c r="J4" s="140"/>
      <c r="K4" s="140"/>
      <c r="L4" s="140"/>
      <c r="M4" s="140"/>
      <c r="N4" s="140"/>
      <c r="O4" s="140"/>
      <c r="P4" s="140"/>
      <c r="Q4" s="137"/>
      <c r="R4" s="137"/>
      <c r="S4" s="137"/>
      <c r="T4" s="137"/>
      <c r="U4" s="137"/>
      <c r="V4" s="137"/>
      <c r="W4" s="137"/>
    </row>
    <row r="5" spans="1:23" ht="55.2">
      <c r="A5" s="31" t="s">
        <v>3</v>
      </c>
      <c r="B5" s="140"/>
      <c r="C5" s="140"/>
      <c r="D5" s="140"/>
      <c r="E5" s="140"/>
      <c r="F5" s="140"/>
      <c r="G5" s="140"/>
      <c r="H5" s="140"/>
      <c r="I5" s="140"/>
      <c r="J5" s="140"/>
      <c r="K5" s="140"/>
      <c r="L5" s="140"/>
      <c r="M5" s="140"/>
      <c r="N5" s="140"/>
      <c r="O5" s="140"/>
      <c r="P5" s="140"/>
      <c r="Q5" s="137"/>
      <c r="R5" s="137"/>
      <c r="S5" s="137"/>
      <c r="T5" s="137"/>
      <c r="U5" s="137"/>
      <c r="V5" s="137"/>
      <c r="W5" s="137"/>
    </row>
    <row r="6" spans="1:23">
      <c r="A6" s="141"/>
      <c r="B6" s="140"/>
      <c r="C6" s="140"/>
      <c r="D6" s="140"/>
      <c r="E6" s="140"/>
      <c r="F6" s="140"/>
      <c r="G6" s="140"/>
      <c r="H6" s="140"/>
      <c r="I6" s="140"/>
      <c r="J6" s="140"/>
      <c r="K6" s="140"/>
      <c r="L6" s="140"/>
      <c r="M6" s="140"/>
      <c r="N6" s="140"/>
      <c r="O6" s="140"/>
      <c r="P6" s="140"/>
      <c r="Q6" s="137"/>
      <c r="R6" s="137"/>
      <c r="S6" s="137"/>
      <c r="T6" s="137"/>
      <c r="U6" s="137"/>
      <c r="V6" s="137"/>
      <c r="W6" s="137"/>
    </row>
    <row r="7" spans="1:23" ht="15.6">
      <c r="A7" s="142" t="s">
        <v>4</v>
      </c>
      <c r="B7" s="140"/>
      <c r="C7" s="140"/>
      <c r="D7" s="140"/>
      <c r="E7" s="140"/>
      <c r="F7" s="140"/>
      <c r="G7" s="140"/>
      <c r="H7" s="140"/>
      <c r="I7" s="140"/>
      <c r="J7" s="140"/>
      <c r="K7" s="140"/>
      <c r="L7" s="140"/>
      <c r="M7" s="140"/>
      <c r="N7" s="140"/>
      <c r="O7" s="140"/>
      <c r="P7" s="140"/>
      <c r="Q7" s="137"/>
      <c r="R7" s="137"/>
      <c r="S7" s="137"/>
      <c r="T7" s="137"/>
      <c r="U7" s="137"/>
      <c r="V7" s="137"/>
      <c r="W7" s="137"/>
    </row>
    <row r="8" spans="1:23">
      <c r="A8" s="32" t="s">
        <v>5</v>
      </c>
      <c r="B8" s="140"/>
      <c r="C8" s="140"/>
      <c r="D8" s="140"/>
      <c r="E8" s="140"/>
      <c r="F8" s="140"/>
      <c r="G8" s="140"/>
      <c r="H8" s="140"/>
      <c r="I8" s="140"/>
      <c r="J8" s="140"/>
      <c r="K8" s="140"/>
      <c r="L8" s="140"/>
      <c r="M8" s="140"/>
      <c r="N8" s="140"/>
      <c r="O8" s="140"/>
      <c r="P8" s="140"/>
      <c r="Q8" s="137"/>
      <c r="R8" s="137"/>
      <c r="S8" s="137"/>
      <c r="T8" s="137"/>
      <c r="U8" s="137"/>
      <c r="V8" s="137"/>
      <c r="W8" s="137"/>
    </row>
    <row r="9" spans="1:23" s="36" customFormat="1">
      <c r="A9" s="33" t="s">
        <v>6</v>
      </c>
      <c r="B9" s="140"/>
      <c r="C9" s="140"/>
      <c r="D9" s="140"/>
      <c r="E9" s="140"/>
      <c r="F9" s="140"/>
      <c r="G9" s="140"/>
      <c r="H9" s="140"/>
      <c r="I9" s="140"/>
      <c r="J9" s="140"/>
      <c r="K9" s="140"/>
      <c r="L9" s="140"/>
      <c r="M9" s="140"/>
      <c r="N9" s="140"/>
      <c r="O9" s="140"/>
      <c r="P9" s="140"/>
      <c r="Q9" s="137"/>
      <c r="R9" s="137"/>
      <c r="S9" s="137"/>
      <c r="T9" s="137"/>
      <c r="U9" s="137"/>
      <c r="V9" s="137"/>
      <c r="W9" s="137"/>
    </row>
    <row r="10" spans="1:23" s="36" customFormat="1">
      <c r="A10" s="33" t="s">
        <v>7</v>
      </c>
      <c r="B10" s="140"/>
      <c r="C10" s="140"/>
      <c r="D10" s="140"/>
      <c r="E10" s="140"/>
      <c r="F10" s="140"/>
      <c r="G10" s="140"/>
      <c r="H10" s="140"/>
      <c r="I10" s="140"/>
      <c r="J10" s="140"/>
      <c r="K10" s="140"/>
      <c r="L10" s="140"/>
      <c r="M10" s="140"/>
      <c r="N10" s="140"/>
      <c r="O10" s="140"/>
      <c r="P10" s="140"/>
      <c r="Q10" s="137"/>
      <c r="R10" s="137"/>
      <c r="S10" s="137"/>
      <c r="T10" s="137"/>
      <c r="U10" s="137"/>
      <c r="V10" s="137"/>
      <c r="W10" s="137"/>
    </row>
    <row r="11" spans="1:23">
      <c r="A11" s="134" t="s">
        <v>8</v>
      </c>
      <c r="B11" s="140"/>
      <c r="C11" s="140"/>
      <c r="D11" s="140"/>
      <c r="E11" s="140"/>
      <c r="F11" s="140"/>
      <c r="G11" s="140"/>
      <c r="H11" s="140"/>
      <c r="I11" s="140"/>
      <c r="J11" s="140"/>
      <c r="K11" s="140"/>
      <c r="L11" s="140"/>
      <c r="M11" s="140"/>
      <c r="N11" s="140"/>
      <c r="O11" s="140"/>
      <c r="P11" s="140"/>
      <c r="Q11" s="137"/>
      <c r="R11" s="137"/>
      <c r="S11" s="137"/>
      <c r="T11" s="137"/>
      <c r="U11" s="137"/>
      <c r="V11" s="137"/>
      <c r="W11" s="137"/>
    </row>
    <row r="12" spans="1:23" s="36" customFormat="1">
      <c r="A12" s="33" t="s">
        <v>9</v>
      </c>
      <c r="B12" s="140"/>
      <c r="C12" s="140"/>
      <c r="D12" s="140"/>
      <c r="E12" s="140"/>
      <c r="F12" s="140"/>
      <c r="G12" s="140"/>
      <c r="H12" s="140"/>
      <c r="I12" s="140"/>
      <c r="J12" s="140"/>
      <c r="K12" s="140"/>
      <c r="L12" s="140"/>
      <c r="M12" s="140"/>
      <c r="N12" s="140"/>
      <c r="O12" s="140"/>
      <c r="P12" s="140"/>
      <c r="Q12" s="137"/>
      <c r="R12" s="137"/>
      <c r="S12" s="137"/>
      <c r="T12" s="137"/>
      <c r="U12" s="137"/>
      <c r="V12" s="137"/>
      <c r="W12" s="137"/>
    </row>
    <row r="13" spans="1:23" s="36" customFormat="1">
      <c r="A13" s="33" t="s">
        <v>10</v>
      </c>
      <c r="B13" s="140"/>
      <c r="C13" s="140"/>
      <c r="D13" s="140"/>
      <c r="E13" s="140"/>
      <c r="F13" s="140"/>
      <c r="G13" s="140"/>
      <c r="H13" s="140"/>
      <c r="I13" s="140"/>
      <c r="J13" s="140"/>
      <c r="K13" s="140"/>
      <c r="L13" s="140"/>
      <c r="M13" s="140"/>
      <c r="N13" s="140"/>
      <c r="O13" s="140"/>
      <c r="P13" s="140"/>
      <c r="Q13" s="137"/>
      <c r="R13" s="137"/>
      <c r="S13" s="137"/>
      <c r="T13" s="137"/>
      <c r="U13" s="137"/>
      <c r="V13" s="137"/>
      <c r="W13" s="137"/>
    </row>
    <row r="14" spans="1:23" s="36" customFormat="1">
      <c r="A14" s="33" t="s">
        <v>11</v>
      </c>
      <c r="B14" s="140"/>
      <c r="C14" s="140"/>
      <c r="D14" s="140"/>
      <c r="E14" s="140"/>
      <c r="F14" s="140"/>
      <c r="G14" s="140"/>
      <c r="H14" s="140"/>
      <c r="I14" s="140"/>
      <c r="J14" s="140"/>
      <c r="K14" s="140"/>
      <c r="L14" s="140"/>
      <c r="M14" s="140"/>
      <c r="N14" s="140"/>
      <c r="O14" s="140"/>
      <c r="P14" s="140"/>
      <c r="Q14" s="137"/>
      <c r="R14" s="137"/>
      <c r="S14" s="137"/>
      <c r="T14" s="137"/>
      <c r="U14" s="137"/>
      <c r="V14" s="137"/>
      <c r="W14" s="137"/>
    </row>
    <row r="15" spans="1:23" s="36" customFormat="1" ht="27.6">
      <c r="A15" s="33" t="s">
        <v>12</v>
      </c>
      <c r="B15" s="140"/>
      <c r="C15" s="140"/>
      <c r="D15" s="140"/>
      <c r="E15" s="140"/>
      <c r="F15" s="140"/>
      <c r="G15" s="140"/>
      <c r="H15" s="140"/>
      <c r="I15" s="140"/>
      <c r="J15" s="140"/>
      <c r="K15" s="140"/>
      <c r="L15" s="140"/>
      <c r="M15" s="140"/>
      <c r="N15" s="140"/>
      <c r="O15" s="140"/>
      <c r="P15" s="140"/>
      <c r="Q15" s="137"/>
      <c r="R15" s="137"/>
      <c r="S15" s="137"/>
      <c r="T15" s="137"/>
      <c r="U15" s="137"/>
      <c r="V15" s="137"/>
      <c r="W15" s="137"/>
    </row>
    <row r="16" spans="1:23">
      <c r="A16" s="32" t="s">
        <v>13</v>
      </c>
      <c r="B16" s="140"/>
      <c r="C16" s="140"/>
      <c r="D16" s="140"/>
      <c r="E16" s="140"/>
      <c r="F16" s="140"/>
      <c r="G16" s="140"/>
      <c r="H16" s="140"/>
      <c r="I16" s="140"/>
      <c r="J16" s="140"/>
      <c r="K16" s="140"/>
      <c r="L16" s="140"/>
      <c r="M16" s="140"/>
      <c r="N16" s="140"/>
      <c r="O16" s="140"/>
      <c r="P16" s="140"/>
      <c r="Q16" s="137"/>
      <c r="R16" s="137"/>
      <c r="S16" s="137"/>
      <c r="T16" s="137"/>
      <c r="U16" s="137"/>
      <c r="V16" s="137"/>
      <c r="W16" s="137"/>
    </row>
    <row r="17" spans="1:23">
      <c r="A17" s="33" t="s">
        <v>14</v>
      </c>
      <c r="B17" s="140"/>
      <c r="C17" s="140"/>
      <c r="D17" s="140"/>
      <c r="E17" s="140"/>
      <c r="F17" s="140"/>
      <c r="G17" s="140"/>
      <c r="H17" s="140"/>
      <c r="I17" s="140"/>
      <c r="J17" s="140"/>
      <c r="K17" s="140"/>
      <c r="L17" s="140"/>
      <c r="M17" s="140"/>
      <c r="N17" s="140"/>
      <c r="O17" s="140"/>
      <c r="P17" s="140"/>
      <c r="Q17" s="137"/>
      <c r="R17" s="137"/>
      <c r="S17" s="137"/>
      <c r="T17" s="137"/>
      <c r="U17" s="137"/>
      <c r="V17" s="137"/>
      <c r="W17" s="137"/>
    </row>
    <row r="18" spans="1:23">
      <c r="A18" s="33" t="s">
        <v>15</v>
      </c>
      <c r="B18" s="140"/>
      <c r="C18" s="140"/>
      <c r="D18" s="140"/>
      <c r="E18" s="140"/>
      <c r="F18" s="140"/>
      <c r="G18" s="140"/>
      <c r="H18" s="140"/>
      <c r="I18" s="140"/>
      <c r="J18" s="140"/>
      <c r="K18" s="140"/>
      <c r="L18" s="140"/>
      <c r="M18" s="140"/>
      <c r="N18" s="140"/>
      <c r="O18" s="140"/>
      <c r="P18" s="140"/>
      <c r="Q18" s="137"/>
      <c r="R18" s="137"/>
      <c r="S18" s="137"/>
      <c r="T18" s="137"/>
      <c r="U18" s="137"/>
      <c r="V18" s="137"/>
      <c r="W18" s="137"/>
    </row>
    <row r="19" spans="1:23" s="36" customFormat="1">
      <c r="A19" s="33" t="s">
        <v>16</v>
      </c>
      <c r="B19" s="140"/>
      <c r="C19" s="140"/>
      <c r="D19" s="140"/>
      <c r="E19" s="140"/>
      <c r="F19" s="140"/>
      <c r="G19" s="140"/>
      <c r="H19" s="140"/>
      <c r="I19" s="140"/>
      <c r="J19" s="140"/>
      <c r="K19" s="140"/>
      <c r="L19" s="140"/>
      <c r="M19" s="140"/>
      <c r="N19" s="140"/>
      <c r="O19" s="140"/>
      <c r="P19" s="140"/>
      <c r="Q19" s="137"/>
      <c r="R19" s="137"/>
      <c r="S19" s="137"/>
      <c r="T19" s="137"/>
      <c r="U19" s="137"/>
      <c r="V19" s="137"/>
      <c r="W19" s="137"/>
    </row>
    <row r="20" spans="1:23">
      <c r="A20" s="33" t="s">
        <v>17</v>
      </c>
      <c r="B20" s="140"/>
      <c r="C20" s="140"/>
      <c r="D20" s="140"/>
      <c r="E20" s="140"/>
      <c r="F20" s="140"/>
      <c r="G20" s="140"/>
      <c r="H20" s="140"/>
      <c r="I20" s="140"/>
      <c r="J20" s="140"/>
      <c r="K20" s="140"/>
      <c r="L20" s="140"/>
      <c r="M20" s="140"/>
      <c r="N20" s="140"/>
      <c r="O20" s="140"/>
      <c r="P20" s="140"/>
      <c r="Q20" s="137"/>
      <c r="R20" s="137"/>
      <c r="S20" s="137"/>
      <c r="T20" s="137"/>
      <c r="U20" s="137"/>
      <c r="V20" s="137"/>
      <c r="W20" s="137"/>
    </row>
    <row r="21" spans="1:23">
      <c r="A21" s="134" t="s">
        <v>18</v>
      </c>
      <c r="B21" s="140"/>
      <c r="C21" s="140"/>
      <c r="D21" s="140"/>
      <c r="E21" s="140"/>
      <c r="F21" s="140"/>
      <c r="G21" s="140"/>
      <c r="H21" s="140"/>
      <c r="I21" s="140"/>
      <c r="J21" s="140"/>
      <c r="K21" s="140"/>
      <c r="L21" s="140"/>
      <c r="M21" s="140"/>
      <c r="N21" s="140"/>
      <c r="O21" s="140"/>
      <c r="P21" s="140"/>
      <c r="Q21" s="137"/>
      <c r="R21" s="137"/>
      <c r="S21" s="137"/>
      <c r="T21" s="137"/>
      <c r="U21" s="137"/>
      <c r="V21" s="137"/>
      <c r="W21" s="137"/>
    </row>
    <row r="22" spans="1:23" s="36" customFormat="1" ht="17.399999999999999" customHeight="1">
      <c r="A22" s="134" t="s">
        <v>19</v>
      </c>
      <c r="B22" s="140"/>
      <c r="C22" s="140"/>
      <c r="D22" s="140"/>
      <c r="E22" s="140"/>
      <c r="F22" s="140"/>
      <c r="G22" s="140"/>
      <c r="H22" s="140"/>
      <c r="I22" s="140"/>
      <c r="J22" s="140"/>
      <c r="K22" s="140"/>
      <c r="L22" s="140"/>
      <c r="M22" s="140"/>
      <c r="N22" s="140"/>
      <c r="O22" s="140"/>
      <c r="P22" s="140"/>
      <c r="Q22" s="137"/>
      <c r="R22" s="137"/>
      <c r="S22" s="137"/>
      <c r="T22" s="137"/>
      <c r="U22" s="137"/>
      <c r="V22" s="137"/>
      <c r="W22" s="137"/>
    </row>
    <row r="23" spans="1:23">
      <c r="A23" s="137"/>
      <c r="B23" s="137"/>
      <c r="C23" s="137"/>
      <c r="D23" s="137"/>
      <c r="E23" s="137"/>
      <c r="F23" s="137"/>
      <c r="G23" s="137"/>
      <c r="H23" s="137"/>
      <c r="I23" s="137"/>
      <c r="J23" s="137"/>
      <c r="K23" s="137"/>
      <c r="L23" s="137"/>
      <c r="M23" s="137"/>
      <c r="N23" s="137"/>
      <c r="O23" s="137"/>
      <c r="P23" s="137"/>
      <c r="Q23" s="137"/>
      <c r="R23" s="137"/>
      <c r="S23" s="137"/>
      <c r="T23" s="137"/>
      <c r="U23" s="137"/>
      <c r="V23" s="137"/>
      <c r="W23" s="137"/>
    </row>
    <row r="24" spans="1:23" ht="15.6">
      <c r="A24" s="143" t="s">
        <v>20</v>
      </c>
      <c r="B24" s="137"/>
      <c r="C24" s="137"/>
      <c r="D24" s="137"/>
      <c r="E24" s="137"/>
      <c r="F24" s="137"/>
      <c r="G24" s="137"/>
      <c r="H24" s="137"/>
      <c r="I24" s="137"/>
      <c r="J24" s="137"/>
      <c r="K24" s="137"/>
      <c r="L24" s="137"/>
      <c r="M24" s="137"/>
      <c r="N24" s="137"/>
      <c r="O24" s="137"/>
      <c r="P24" s="137"/>
      <c r="Q24" s="137"/>
      <c r="R24" s="137"/>
      <c r="S24" s="137"/>
      <c r="T24" s="137"/>
      <c r="U24" s="137"/>
      <c r="V24" s="137"/>
      <c r="W24" s="137"/>
    </row>
    <row r="25" spans="1:23">
      <c r="A25" s="137" t="s">
        <v>21</v>
      </c>
      <c r="B25" s="137"/>
      <c r="C25" s="137"/>
      <c r="D25" s="137"/>
      <c r="E25" s="137"/>
      <c r="F25" s="137"/>
      <c r="G25" s="137"/>
      <c r="H25" s="137"/>
      <c r="I25" s="137"/>
      <c r="J25" s="137"/>
      <c r="K25" s="137"/>
      <c r="L25" s="137"/>
      <c r="M25" s="137"/>
      <c r="N25" s="137"/>
      <c r="O25" s="137"/>
      <c r="P25" s="137"/>
      <c r="Q25" s="137"/>
      <c r="R25" s="137"/>
      <c r="S25" s="137"/>
      <c r="T25" s="137"/>
      <c r="U25" s="137"/>
      <c r="V25" s="137"/>
      <c r="W25" s="137"/>
    </row>
    <row r="26" spans="1:23" s="36" customFormat="1">
      <c r="A26" s="137"/>
      <c r="B26" s="137"/>
      <c r="C26" s="137"/>
      <c r="D26" s="137"/>
      <c r="E26" s="137"/>
      <c r="F26" s="137"/>
      <c r="G26" s="137"/>
      <c r="H26" s="137"/>
      <c r="I26" s="137"/>
      <c r="J26" s="137"/>
      <c r="K26" s="137"/>
      <c r="L26" s="137"/>
      <c r="M26" s="137"/>
      <c r="N26" s="137"/>
      <c r="O26" s="137"/>
      <c r="P26" s="137"/>
      <c r="Q26" s="137"/>
      <c r="R26" s="137"/>
      <c r="S26" s="137"/>
      <c r="T26" s="137"/>
      <c r="U26" s="137"/>
      <c r="V26" s="137"/>
      <c r="W26" s="137"/>
    </row>
    <row r="27" spans="1:23">
      <c r="A27" s="137" t="s">
        <v>22</v>
      </c>
      <c r="B27" s="137"/>
      <c r="C27" s="137"/>
      <c r="D27" s="137"/>
      <c r="E27" s="137"/>
      <c r="F27" s="137"/>
      <c r="G27" s="137"/>
      <c r="H27" s="137"/>
      <c r="I27" s="137"/>
      <c r="J27" s="137"/>
      <c r="K27" s="137"/>
      <c r="L27" s="137"/>
      <c r="M27" s="137"/>
      <c r="N27" s="137"/>
      <c r="O27" s="137"/>
      <c r="P27" s="137"/>
      <c r="Q27" s="137"/>
      <c r="R27" s="137"/>
      <c r="S27" s="137"/>
      <c r="T27" s="137"/>
      <c r="U27" s="137"/>
      <c r="V27" s="137"/>
      <c r="W27" s="137"/>
    </row>
    <row r="28" spans="1:23">
      <c r="A28" s="144" t="s">
        <v>23</v>
      </c>
      <c r="B28" s="137"/>
      <c r="C28" s="137"/>
      <c r="D28" s="137"/>
      <c r="E28" s="137"/>
      <c r="F28" s="137"/>
      <c r="G28" s="137"/>
      <c r="H28" s="137"/>
      <c r="I28" s="137"/>
      <c r="J28" s="137"/>
      <c r="K28" s="137"/>
      <c r="L28" s="137"/>
      <c r="M28" s="137"/>
      <c r="N28" s="137"/>
      <c r="O28" s="137"/>
      <c r="P28" s="137"/>
      <c r="Q28" s="137"/>
      <c r="R28" s="137"/>
      <c r="S28" s="137"/>
      <c r="T28" s="137"/>
      <c r="U28" s="137"/>
      <c r="V28" s="137"/>
      <c r="W28" s="137"/>
    </row>
    <row r="29" spans="1:23">
      <c r="A29" s="144" t="s">
        <v>24</v>
      </c>
      <c r="B29" s="137"/>
      <c r="C29" s="137"/>
      <c r="D29" s="137"/>
      <c r="E29" s="137"/>
      <c r="F29" s="137"/>
      <c r="G29" s="137"/>
      <c r="H29" s="137"/>
      <c r="I29" s="137"/>
      <c r="J29" s="137"/>
      <c r="K29" s="137"/>
      <c r="L29" s="137"/>
      <c r="M29" s="137"/>
      <c r="N29" s="137"/>
      <c r="O29" s="137"/>
      <c r="P29" s="137"/>
      <c r="Q29" s="137"/>
      <c r="R29" s="137"/>
      <c r="S29" s="137"/>
      <c r="T29" s="137"/>
      <c r="U29" s="137"/>
      <c r="V29" s="137"/>
      <c r="W29" s="137"/>
    </row>
    <row r="30" spans="1:23">
      <c r="A30" s="144" t="s">
        <v>25</v>
      </c>
      <c r="B30" s="137"/>
      <c r="C30" s="137"/>
      <c r="D30" s="137"/>
      <c r="E30" s="137"/>
      <c r="F30" s="137"/>
      <c r="G30" s="137"/>
      <c r="H30" s="137"/>
      <c r="I30" s="137"/>
      <c r="J30" s="137"/>
      <c r="K30" s="137"/>
      <c r="L30" s="137"/>
      <c r="M30" s="137"/>
      <c r="N30" s="137"/>
      <c r="O30" s="137"/>
      <c r="P30" s="137"/>
      <c r="Q30" s="137"/>
      <c r="R30" s="137"/>
      <c r="S30" s="137"/>
      <c r="T30" s="137"/>
      <c r="U30" s="137"/>
      <c r="V30" s="137"/>
      <c r="W30" s="137"/>
    </row>
    <row r="31" spans="1:23">
      <c r="A31" s="144" t="s">
        <v>26</v>
      </c>
      <c r="B31" s="137"/>
      <c r="C31" s="137"/>
      <c r="D31" s="137"/>
      <c r="E31" s="137"/>
      <c r="F31" s="137"/>
      <c r="G31" s="137"/>
      <c r="H31" s="137"/>
      <c r="I31" s="137"/>
      <c r="J31" s="137"/>
      <c r="K31" s="137"/>
      <c r="L31" s="137"/>
      <c r="M31" s="137"/>
      <c r="N31" s="137"/>
      <c r="O31" s="137"/>
      <c r="P31" s="137"/>
      <c r="Q31" s="137"/>
      <c r="R31" s="137"/>
      <c r="S31" s="137"/>
      <c r="T31" s="137"/>
      <c r="U31" s="137"/>
      <c r="V31" s="137"/>
      <c r="W31" s="137"/>
    </row>
    <row r="32" spans="1:23">
      <c r="A32" s="144" t="s">
        <v>27</v>
      </c>
      <c r="B32" s="137"/>
      <c r="C32" s="137"/>
      <c r="D32" s="137"/>
      <c r="E32" s="137"/>
      <c r="F32" s="137"/>
      <c r="G32" s="137"/>
      <c r="H32" s="137"/>
      <c r="I32" s="137"/>
      <c r="J32" s="137"/>
      <c r="K32" s="137"/>
      <c r="L32" s="137"/>
      <c r="M32" s="137"/>
      <c r="N32" s="137"/>
      <c r="O32" s="137"/>
      <c r="P32" s="137"/>
      <c r="Q32" s="137"/>
      <c r="R32" s="137"/>
      <c r="S32" s="137"/>
      <c r="T32" s="137"/>
      <c r="U32" s="137"/>
      <c r="V32" s="137"/>
      <c r="W32" s="137"/>
    </row>
    <row r="33" spans="1:23">
      <c r="A33" s="144" t="s">
        <v>28</v>
      </c>
      <c r="B33" s="137"/>
      <c r="C33" s="137"/>
      <c r="D33" s="137"/>
      <c r="E33" s="137"/>
      <c r="F33" s="137"/>
      <c r="G33" s="137"/>
      <c r="H33" s="137"/>
      <c r="I33" s="137"/>
      <c r="J33" s="137"/>
      <c r="K33" s="137"/>
      <c r="L33" s="137"/>
      <c r="M33" s="137"/>
      <c r="N33" s="137"/>
      <c r="O33" s="137"/>
      <c r="P33" s="137"/>
      <c r="Q33" s="137"/>
      <c r="R33" s="137"/>
      <c r="S33" s="137"/>
      <c r="T33" s="137"/>
      <c r="U33" s="137"/>
      <c r="V33" s="137"/>
      <c r="W33" s="137"/>
    </row>
    <row r="34" spans="1:23">
      <c r="A34" s="144" t="s">
        <v>29</v>
      </c>
      <c r="B34" s="137"/>
      <c r="C34" s="137"/>
      <c r="D34" s="137"/>
      <c r="E34" s="137"/>
      <c r="F34" s="137"/>
      <c r="G34" s="137"/>
      <c r="H34" s="137"/>
      <c r="I34" s="137"/>
      <c r="J34" s="137"/>
      <c r="K34" s="137"/>
      <c r="L34" s="137"/>
      <c r="M34" s="137"/>
      <c r="N34" s="137"/>
      <c r="O34" s="137"/>
      <c r="P34" s="137"/>
      <c r="Q34" s="137"/>
      <c r="R34" s="137"/>
      <c r="S34" s="137"/>
      <c r="T34" s="137"/>
      <c r="U34" s="137"/>
      <c r="V34" s="137"/>
      <c r="W34" s="137"/>
    </row>
    <row r="35" spans="1:23">
      <c r="A35" s="144" t="s">
        <v>30</v>
      </c>
      <c r="B35" s="137"/>
      <c r="C35" s="137"/>
      <c r="D35" s="137"/>
      <c r="E35" s="137"/>
      <c r="F35" s="137"/>
      <c r="G35" s="137"/>
      <c r="H35" s="137"/>
      <c r="I35" s="137"/>
      <c r="J35" s="137"/>
      <c r="K35" s="137"/>
      <c r="L35" s="137"/>
      <c r="M35" s="137"/>
      <c r="N35" s="137"/>
      <c r="O35" s="137"/>
      <c r="P35" s="137"/>
      <c r="Q35" s="137"/>
      <c r="R35" s="137"/>
      <c r="S35" s="137"/>
      <c r="T35" s="137"/>
      <c r="U35" s="137"/>
      <c r="V35" s="137"/>
      <c r="W35" s="137"/>
    </row>
  </sheetData>
  <mergeCells count="1">
    <mergeCell ref="A2:W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9F38-A878-4B52-B0F7-E40DB4950F63}">
  <dimension ref="A1:W9"/>
  <sheetViews>
    <sheetView workbookViewId="0">
      <selection activeCell="A5" sqref="A5"/>
    </sheetView>
  </sheetViews>
  <sheetFormatPr defaultRowHeight="14.4"/>
  <cols>
    <col min="1" max="1" width="105.6640625" customWidth="1"/>
    <col min="2" max="2" width="0.6640625" customWidth="1"/>
    <col min="3" max="3" width="0" hidden="1" customWidth="1"/>
  </cols>
  <sheetData>
    <row r="1" spans="1:23" ht="17.399999999999999">
      <c r="A1" s="146" t="s">
        <v>1</v>
      </c>
      <c r="B1" s="146"/>
      <c r="C1" s="146"/>
      <c r="D1" s="146"/>
      <c r="E1" s="146"/>
      <c r="F1" s="146"/>
      <c r="G1" s="146"/>
      <c r="H1" s="146"/>
      <c r="I1" s="146"/>
      <c r="J1" s="146"/>
      <c r="K1" s="146"/>
      <c r="L1" s="146"/>
      <c r="M1" s="146"/>
      <c r="N1" s="146"/>
      <c r="O1" s="146"/>
      <c r="P1" s="146"/>
      <c r="Q1" s="146"/>
      <c r="R1" s="146"/>
      <c r="S1" s="146"/>
      <c r="T1" s="146"/>
      <c r="U1" s="146"/>
      <c r="V1" s="146"/>
      <c r="W1" s="146"/>
    </row>
    <row r="2" spans="1:23" ht="19.2">
      <c r="A2" s="147" t="s">
        <v>31</v>
      </c>
      <c r="B2" s="147"/>
      <c r="C2" s="147"/>
      <c r="D2" s="147"/>
      <c r="E2" s="147"/>
      <c r="F2" s="147"/>
      <c r="G2" s="147"/>
      <c r="H2" s="147"/>
      <c r="I2" s="34"/>
      <c r="J2" s="34"/>
      <c r="K2" s="34"/>
      <c r="L2" s="34"/>
      <c r="M2" s="34"/>
      <c r="N2" s="34"/>
      <c r="O2" s="34"/>
      <c r="P2" s="34"/>
      <c r="Q2" s="34"/>
      <c r="R2" s="34"/>
      <c r="S2" s="34"/>
      <c r="T2" s="34"/>
      <c r="U2" s="34"/>
      <c r="V2" s="34"/>
      <c r="W2" s="34"/>
    </row>
    <row r="3" spans="1:23" ht="19.2">
      <c r="A3" s="147" t="s">
        <v>32</v>
      </c>
      <c r="B3" s="147"/>
      <c r="C3" s="147"/>
      <c r="D3" s="147"/>
      <c r="E3" s="147"/>
      <c r="F3" s="147"/>
      <c r="G3" s="147"/>
      <c r="H3" s="147"/>
      <c r="I3" s="34"/>
      <c r="J3" s="34"/>
      <c r="K3" s="34"/>
      <c r="L3" s="34"/>
      <c r="M3" s="34"/>
      <c r="N3" s="34"/>
      <c r="O3" s="34"/>
      <c r="P3" s="34"/>
      <c r="Q3" s="34"/>
      <c r="R3" s="34"/>
      <c r="S3" s="34"/>
      <c r="T3" s="34"/>
      <c r="U3" s="34"/>
      <c r="V3" s="34"/>
      <c r="W3" s="34"/>
    </row>
    <row r="4" spans="1:23" ht="19.2">
      <c r="A4" s="148"/>
      <c r="B4" s="148"/>
      <c r="C4" s="148"/>
      <c r="D4" s="148"/>
      <c r="E4" s="148"/>
      <c r="F4" s="148"/>
      <c r="G4" s="148"/>
      <c r="H4" s="148"/>
      <c r="I4" s="34"/>
      <c r="J4" s="34"/>
      <c r="K4" s="34"/>
      <c r="L4" s="34"/>
      <c r="M4" s="34"/>
      <c r="N4" s="34"/>
      <c r="O4" s="34"/>
      <c r="P4" s="34"/>
      <c r="Q4" s="34"/>
      <c r="R4" s="34"/>
      <c r="S4" s="34"/>
      <c r="T4" s="34"/>
      <c r="U4" s="34"/>
      <c r="V4" s="34"/>
      <c r="W4" s="34"/>
    </row>
    <row r="5" spans="1:23" ht="19.2">
      <c r="A5" s="142" t="s">
        <v>33</v>
      </c>
      <c r="B5" s="34"/>
      <c r="C5" s="34"/>
      <c r="D5" s="34"/>
      <c r="E5" s="34"/>
      <c r="F5" s="34"/>
      <c r="G5" s="34"/>
      <c r="H5" s="34"/>
      <c r="I5" s="34"/>
      <c r="J5" s="34"/>
      <c r="K5" s="34"/>
      <c r="L5" s="34"/>
      <c r="M5" s="34"/>
      <c r="N5" s="34"/>
      <c r="O5" s="34"/>
      <c r="P5" s="34"/>
      <c r="Q5" s="34"/>
      <c r="R5" s="34"/>
      <c r="S5" s="34"/>
      <c r="T5" s="34"/>
      <c r="U5" s="34"/>
      <c r="V5" s="34"/>
      <c r="W5" s="34"/>
    </row>
    <row r="6" spans="1:23" ht="69">
      <c r="A6" s="31" t="s">
        <v>34</v>
      </c>
      <c r="B6" s="35"/>
      <c r="C6" s="35"/>
      <c r="D6" s="35"/>
      <c r="E6" s="35"/>
      <c r="F6" s="35"/>
      <c r="G6" s="35"/>
      <c r="H6" s="35"/>
      <c r="I6" s="35"/>
      <c r="J6" s="35"/>
      <c r="K6" s="35"/>
      <c r="L6" s="34"/>
      <c r="M6" s="34"/>
      <c r="N6" s="34"/>
      <c r="O6" s="34"/>
      <c r="P6" s="34"/>
      <c r="Q6" s="34"/>
      <c r="R6" s="34"/>
      <c r="S6" s="34"/>
      <c r="T6" s="34"/>
      <c r="U6" s="34"/>
      <c r="V6" s="34"/>
      <c r="W6" s="36"/>
    </row>
    <row r="8" spans="1:23">
      <c r="A8" s="37"/>
      <c r="B8" s="36"/>
      <c r="C8" s="36"/>
      <c r="D8" s="36"/>
      <c r="E8" s="36"/>
      <c r="F8" s="36"/>
      <c r="G8" s="36"/>
      <c r="H8" s="36"/>
      <c r="I8" s="36"/>
      <c r="J8" s="36"/>
      <c r="K8" s="36"/>
      <c r="L8" s="36"/>
      <c r="M8" s="36"/>
      <c r="N8" s="36"/>
      <c r="O8" s="36"/>
      <c r="P8" s="36"/>
      <c r="Q8" s="36"/>
      <c r="R8" s="36"/>
      <c r="S8" s="36"/>
      <c r="T8" s="36"/>
      <c r="U8" s="36"/>
      <c r="V8" s="36"/>
      <c r="W8" s="36"/>
    </row>
    <row r="9" spans="1:23">
      <c r="A9" s="37"/>
      <c r="B9" s="36"/>
      <c r="C9" s="36"/>
      <c r="D9" s="36"/>
      <c r="E9" s="36"/>
      <c r="F9" s="36"/>
      <c r="G9" s="36"/>
      <c r="H9" s="36"/>
      <c r="I9" s="36"/>
      <c r="J9" s="36"/>
      <c r="K9" s="36"/>
      <c r="L9" s="36"/>
      <c r="M9" s="36"/>
      <c r="N9" s="36"/>
      <c r="O9" s="36"/>
      <c r="P9" s="36"/>
      <c r="Q9" s="36"/>
      <c r="R9" s="36"/>
      <c r="S9" s="36"/>
      <c r="T9" s="36"/>
      <c r="U9" s="36"/>
      <c r="V9" s="36"/>
      <c r="W9" s="36"/>
    </row>
  </sheetData>
  <mergeCells count="4">
    <mergeCell ref="A1:W1"/>
    <mergeCell ref="A2:H2"/>
    <mergeCell ref="A3:H3"/>
    <mergeCell ref="A4:H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F91A-EF86-4C7D-961F-8F09BF7777DB}">
  <dimension ref="B1:AK50"/>
  <sheetViews>
    <sheetView topLeftCell="A33" zoomScaleNormal="100" workbookViewId="0">
      <selection activeCell="E3" sqref="E3"/>
    </sheetView>
  </sheetViews>
  <sheetFormatPr defaultColWidth="8.88671875" defaultRowHeight="14.4"/>
  <cols>
    <col min="1" max="1" width="1.6640625" style="36" customWidth="1"/>
    <col min="2" max="2" width="19.33203125" style="36" customWidth="1"/>
    <col min="3" max="3" width="30.6640625" style="36" customWidth="1"/>
    <col min="4" max="36" width="4.109375" style="36" bestFit="1" customWidth="1"/>
    <col min="37" max="37" width="43.44140625" style="36" customWidth="1"/>
    <col min="38" max="38" width="1.6640625" style="36" customWidth="1"/>
    <col min="39" max="16384" width="8.88671875" style="36"/>
  </cols>
  <sheetData>
    <row r="1" spans="2:37" ht="14.4" customHeight="1">
      <c r="B1" s="149" t="s">
        <v>35</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row>
    <row r="2" spans="2:37" ht="15" customHeight="1" thickBot="1">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row>
    <row r="3" spans="2:37" ht="147" customHeight="1">
      <c r="B3" s="97" t="s">
        <v>36</v>
      </c>
      <c r="C3" s="97" t="s">
        <v>37</v>
      </c>
      <c r="D3" s="113" t="s">
        <v>38</v>
      </c>
      <c r="E3" s="111" t="s">
        <v>39</v>
      </c>
      <c r="F3" s="72" t="s">
        <v>40</v>
      </c>
      <c r="G3" s="72" t="s">
        <v>41</v>
      </c>
      <c r="H3" s="72" t="s">
        <v>42</v>
      </c>
      <c r="I3" s="72" t="s">
        <v>43</v>
      </c>
      <c r="J3" s="72" t="s">
        <v>44</v>
      </c>
      <c r="K3" s="106" t="s">
        <v>45</v>
      </c>
      <c r="L3" s="108" t="s">
        <v>46</v>
      </c>
      <c r="M3" s="92"/>
      <c r="N3" s="88" t="s">
        <v>47</v>
      </c>
      <c r="O3" s="93"/>
      <c r="P3" s="105" t="s">
        <v>48</v>
      </c>
      <c r="Q3" s="88" t="s">
        <v>49</v>
      </c>
      <c r="R3" s="96" t="s">
        <v>48</v>
      </c>
      <c r="S3" s="92"/>
      <c r="T3" s="88" t="s">
        <v>50</v>
      </c>
      <c r="U3" s="96" t="s">
        <v>48</v>
      </c>
      <c r="V3" s="92"/>
      <c r="W3" s="88" t="s">
        <v>51</v>
      </c>
      <c r="X3" s="96" t="s">
        <v>48</v>
      </c>
      <c r="Y3" s="92"/>
      <c r="Z3" s="88" t="s">
        <v>52</v>
      </c>
      <c r="AA3" s="96" t="s">
        <v>48</v>
      </c>
      <c r="AB3" s="92"/>
      <c r="AC3" s="88" t="s">
        <v>53</v>
      </c>
      <c r="AD3" s="96" t="s">
        <v>48</v>
      </c>
      <c r="AE3" s="92"/>
      <c r="AF3" s="88" t="s">
        <v>54</v>
      </c>
      <c r="AG3" s="96" t="s">
        <v>48</v>
      </c>
      <c r="AH3" s="92"/>
      <c r="AI3" s="88" t="s">
        <v>55</v>
      </c>
      <c r="AJ3" s="96" t="s">
        <v>48</v>
      </c>
      <c r="AK3" s="97" t="s">
        <v>56</v>
      </c>
    </row>
    <row r="4" spans="2:37" ht="15" thickBot="1">
      <c r="B4" s="98"/>
      <c r="C4" s="98"/>
      <c r="D4" s="109"/>
      <c r="E4" s="112"/>
      <c r="F4" s="87"/>
      <c r="G4" s="87"/>
      <c r="H4" s="87"/>
      <c r="I4" s="87"/>
      <c r="J4" s="87"/>
      <c r="K4" s="107"/>
      <c r="L4" s="110"/>
      <c r="M4" s="94" t="s">
        <v>57</v>
      </c>
      <c r="N4" s="86" t="s">
        <v>58</v>
      </c>
      <c r="O4" s="95" t="s">
        <v>59</v>
      </c>
      <c r="P4" s="94" t="s">
        <v>57</v>
      </c>
      <c r="Q4" s="86" t="s">
        <v>58</v>
      </c>
      <c r="R4" s="95" t="s">
        <v>59</v>
      </c>
      <c r="S4" s="94" t="s">
        <v>57</v>
      </c>
      <c r="T4" s="86" t="s">
        <v>58</v>
      </c>
      <c r="U4" s="95" t="s">
        <v>59</v>
      </c>
      <c r="V4" s="94" t="s">
        <v>57</v>
      </c>
      <c r="W4" s="86" t="s">
        <v>58</v>
      </c>
      <c r="X4" s="95" t="s">
        <v>59</v>
      </c>
      <c r="Y4" s="94" t="s">
        <v>57</v>
      </c>
      <c r="Z4" s="86" t="s">
        <v>58</v>
      </c>
      <c r="AA4" s="95" t="s">
        <v>59</v>
      </c>
      <c r="AB4" s="94" t="s">
        <v>57</v>
      </c>
      <c r="AC4" s="86" t="s">
        <v>58</v>
      </c>
      <c r="AD4" s="95" t="s">
        <v>59</v>
      </c>
      <c r="AE4" s="94" t="s">
        <v>57</v>
      </c>
      <c r="AF4" s="86" t="s">
        <v>58</v>
      </c>
      <c r="AG4" s="95" t="s">
        <v>59</v>
      </c>
      <c r="AH4" s="94" t="s">
        <v>57</v>
      </c>
      <c r="AI4" s="86" t="s">
        <v>58</v>
      </c>
      <c r="AJ4" s="95" t="s">
        <v>59</v>
      </c>
      <c r="AK4" s="98"/>
    </row>
    <row r="5" spans="2:37">
      <c r="B5" s="99"/>
      <c r="C5" s="99"/>
      <c r="D5" s="114"/>
      <c r="E5" s="89"/>
      <c r="F5" s="84"/>
      <c r="G5" s="84"/>
      <c r="H5" s="84"/>
      <c r="I5" s="84"/>
      <c r="J5" s="84"/>
      <c r="K5" s="84"/>
      <c r="L5" s="102"/>
      <c r="M5" s="83"/>
      <c r="N5" s="84"/>
      <c r="O5" s="85"/>
      <c r="P5" s="83"/>
      <c r="Q5" s="84"/>
      <c r="R5" s="85"/>
      <c r="S5" s="83"/>
      <c r="T5" s="84"/>
      <c r="U5" s="85"/>
      <c r="V5" s="83"/>
      <c r="W5" s="84"/>
      <c r="X5" s="85"/>
      <c r="Y5" s="83"/>
      <c r="Z5" s="84"/>
      <c r="AA5" s="85"/>
      <c r="AB5" s="83"/>
      <c r="AC5" s="84"/>
      <c r="AD5" s="85"/>
      <c r="AE5" s="83"/>
      <c r="AF5" s="84"/>
      <c r="AG5" s="85"/>
      <c r="AH5" s="83"/>
      <c r="AI5" s="84"/>
      <c r="AJ5" s="85"/>
      <c r="AK5" s="99"/>
    </row>
    <row r="6" spans="2:37">
      <c r="B6" s="100"/>
      <c r="C6" s="100"/>
      <c r="D6" s="115"/>
      <c r="E6" s="90"/>
      <c r="F6" s="74"/>
      <c r="G6" s="74"/>
      <c r="H6" s="74"/>
      <c r="I6" s="74"/>
      <c r="J6" s="74"/>
      <c r="K6" s="74"/>
      <c r="L6" s="103"/>
      <c r="M6" s="73"/>
      <c r="N6" s="74"/>
      <c r="O6" s="75"/>
      <c r="P6" s="73"/>
      <c r="Q6" s="74"/>
      <c r="R6" s="75"/>
      <c r="S6" s="73"/>
      <c r="T6" s="74"/>
      <c r="U6" s="75"/>
      <c r="V6" s="73"/>
      <c r="W6" s="74"/>
      <c r="X6" s="75"/>
      <c r="Y6" s="73"/>
      <c r="Z6" s="74"/>
      <c r="AA6" s="75"/>
      <c r="AB6" s="73"/>
      <c r="AC6" s="74"/>
      <c r="AD6" s="75"/>
      <c r="AE6" s="73"/>
      <c r="AF6" s="74"/>
      <c r="AG6" s="75"/>
      <c r="AH6" s="73"/>
      <c r="AI6" s="74"/>
      <c r="AJ6" s="75"/>
      <c r="AK6" s="100"/>
    </row>
    <row r="7" spans="2:37">
      <c r="B7" s="100"/>
      <c r="C7" s="100"/>
      <c r="D7" s="115"/>
      <c r="E7" s="90"/>
      <c r="F7" s="74"/>
      <c r="G7" s="74"/>
      <c r="H7" s="74"/>
      <c r="I7" s="74"/>
      <c r="J7" s="74"/>
      <c r="K7" s="74"/>
      <c r="L7" s="103"/>
      <c r="M7" s="73"/>
      <c r="N7" s="74"/>
      <c r="O7" s="75"/>
      <c r="P7" s="73"/>
      <c r="Q7" s="74"/>
      <c r="R7" s="75"/>
      <c r="S7" s="73"/>
      <c r="T7" s="74"/>
      <c r="U7" s="75"/>
      <c r="V7" s="73"/>
      <c r="W7" s="74"/>
      <c r="X7" s="75"/>
      <c r="Y7" s="73"/>
      <c r="Z7" s="74"/>
      <c r="AA7" s="75"/>
      <c r="AB7" s="73"/>
      <c r="AC7" s="74"/>
      <c r="AD7" s="75"/>
      <c r="AE7" s="73"/>
      <c r="AF7" s="74"/>
      <c r="AG7" s="75"/>
      <c r="AH7" s="73"/>
      <c r="AI7" s="74"/>
      <c r="AJ7" s="75"/>
      <c r="AK7" s="100"/>
    </row>
    <row r="8" spans="2:37">
      <c r="B8" s="100"/>
      <c r="C8" s="100"/>
      <c r="D8" s="115"/>
      <c r="E8" s="90"/>
      <c r="F8" s="74"/>
      <c r="G8" s="74"/>
      <c r="H8" s="74"/>
      <c r="I8" s="74"/>
      <c r="J8" s="74"/>
      <c r="K8" s="74"/>
      <c r="L8" s="103"/>
      <c r="M8" s="73"/>
      <c r="N8" s="74"/>
      <c r="O8" s="75"/>
      <c r="P8" s="73"/>
      <c r="Q8" s="74"/>
      <c r="R8" s="75"/>
      <c r="S8" s="73"/>
      <c r="T8" s="74"/>
      <c r="U8" s="75"/>
      <c r="V8" s="73"/>
      <c r="W8" s="74"/>
      <c r="X8" s="75"/>
      <c r="Y8" s="73"/>
      <c r="Z8" s="74"/>
      <c r="AA8" s="75"/>
      <c r="AB8" s="73"/>
      <c r="AC8" s="74"/>
      <c r="AD8" s="75"/>
      <c r="AE8" s="73"/>
      <c r="AF8" s="74"/>
      <c r="AG8" s="75"/>
      <c r="AH8" s="73"/>
      <c r="AI8" s="74"/>
      <c r="AJ8" s="75"/>
      <c r="AK8" s="100"/>
    </row>
    <row r="9" spans="2:37">
      <c r="B9" s="100"/>
      <c r="C9" s="100"/>
      <c r="D9" s="115"/>
      <c r="E9" s="90"/>
      <c r="F9" s="74"/>
      <c r="G9" s="74"/>
      <c r="H9" s="74"/>
      <c r="I9" s="74"/>
      <c r="J9" s="74"/>
      <c r="K9" s="74"/>
      <c r="L9" s="103"/>
      <c r="M9" s="73"/>
      <c r="N9" s="74"/>
      <c r="O9" s="75"/>
      <c r="P9" s="73"/>
      <c r="Q9" s="74"/>
      <c r="R9" s="75"/>
      <c r="S9" s="73"/>
      <c r="T9" s="74"/>
      <c r="U9" s="75"/>
      <c r="V9" s="73"/>
      <c r="W9" s="74"/>
      <c r="X9" s="75"/>
      <c r="Y9" s="73"/>
      <c r="Z9" s="74"/>
      <c r="AA9" s="75"/>
      <c r="AB9" s="73"/>
      <c r="AC9" s="74"/>
      <c r="AD9" s="75"/>
      <c r="AE9" s="73"/>
      <c r="AF9" s="74"/>
      <c r="AG9" s="75"/>
      <c r="AH9" s="73"/>
      <c r="AI9" s="74"/>
      <c r="AJ9" s="75"/>
      <c r="AK9" s="100"/>
    </row>
    <row r="10" spans="2:37">
      <c r="B10" s="100"/>
      <c r="C10" s="100"/>
      <c r="D10" s="115"/>
      <c r="E10" s="90"/>
      <c r="F10" s="74"/>
      <c r="G10" s="74"/>
      <c r="H10" s="74"/>
      <c r="I10" s="74"/>
      <c r="J10" s="74"/>
      <c r="K10" s="74"/>
      <c r="L10" s="103"/>
      <c r="M10" s="73"/>
      <c r="N10" s="74"/>
      <c r="O10" s="75"/>
      <c r="P10" s="73"/>
      <c r="Q10" s="74"/>
      <c r="R10" s="75"/>
      <c r="S10" s="73"/>
      <c r="T10" s="74"/>
      <c r="U10" s="75"/>
      <c r="V10" s="73"/>
      <c r="W10" s="74"/>
      <c r="X10" s="75"/>
      <c r="Y10" s="73"/>
      <c r="Z10" s="74"/>
      <c r="AA10" s="75"/>
      <c r="AB10" s="73"/>
      <c r="AC10" s="74"/>
      <c r="AD10" s="75"/>
      <c r="AE10" s="73"/>
      <c r="AF10" s="74"/>
      <c r="AG10" s="75"/>
      <c r="AH10" s="73"/>
      <c r="AI10" s="74"/>
      <c r="AJ10" s="75"/>
      <c r="AK10" s="100"/>
    </row>
    <row r="11" spans="2:37">
      <c r="B11" s="100"/>
      <c r="C11" s="100"/>
      <c r="D11" s="115"/>
      <c r="E11" s="90"/>
      <c r="F11" s="74"/>
      <c r="G11" s="74"/>
      <c r="H11" s="74"/>
      <c r="I11" s="74"/>
      <c r="J11" s="74"/>
      <c r="K11" s="74"/>
      <c r="L11" s="103"/>
      <c r="M11" s="73"/>
      <c r="N11" s="74"/>
      <c r="O11" s="75"/>
      <c r="P11" s="73"/>
      <c r="Q11" s="74"/>
      <c r="R11" s="75"/>
      <c r="S11" s="73"/>
      <c r="T11" s="74"/>
      <c r="U11" s="75"/>
      <c r="V11" s="73"/>
      <c r="W11" s="74"/>
      <c r="X11" s="75"/>
      <c r="Y11" s="73"/>
      <c r="Z11" s="74"/>
      <c r="AA11" s="75"/>
      <c r="AB11" s="73"/>
      <c r="AC11" s="74"/>
      <c r="AD11" s="75"/>
      <c r="AE11" s="73"/>
      <c r="AF11" s="74"/>
      <c r="AG11" s="75"/>
      <c r="AH11" s="73"/>
      <c r="AI11" s="74"/>
      <c r="AJ11" s="75"/>
      <c r="AK11" s="100"/>
    </row>
    <row r="12" spans="2:37">
      <c r="B12" s="100"/>
      <c r="C12" s="100"/>
      <c r="D12" s="115"/>
      <c r="E12" s="90"/>
      <c r="F12" s="74"/>
      <c r="G12" s="74"/>
      <c r="H12" s="74"/>
      <c r="I12" s="74"/>
      <c r="J12" s="74"/>
      <c r="K12" s="74"/>
      <c r="L12" s="103"/>
      <c r="M12" s="73"/>
      <c r="N12" s="74"/>
      <c r="O12" s="75"/>
      <c r="P12" s="73"/>
      <c r="Q12" s="74"/>
      <c r="R12" s="75"/>
      <c r="S12" s="73"/>
      <c r="T12" s="74"/>
      <c r="U12" s="75"/>
      <c r="V12" s="73"/>
      <c r="W12" s="74"/>
      <c r="X12" s="75"/>
      <c r="Y12" s="73"/>
      <c r="Z12" s="74"/>
      <c r="AA12" s="75"/>
      <c r="AB12" s="73"/>
      <c r="AC12" s="74"/>
      <c r="AD12" s="75"/>
      <c r="AE12" s="73"/>
      <c r="AF12" s="74"/>
      <c r="AG12" s="75"/>
      <c r="AH12" s="73"/>
      <c r="AI12" s="74"/>
      <c r="AJ12" s="75"/>
      <c r="AK12" s="100"/>
    </row>
    <row r="13" spans="2:37">
      <c r="B13" s="100"/>
      <c r="C13" s="100"/>
      <c r="D13" s="115"/>
      <c r="E13" s="90"/>
      <c r="F13" s="74"/>
      <c r="G13" s="74"/>
      <c r="H13" s="74"/>
      <c r="I13" s="74"/>
      <c r="J13" s="74"/>
      <c r="K13" s="74"/>
      <c r="L13" s="103"/>
      <c r="M13" s="73"/>
      <c r="N13" s="74"/>
      <c r="O13" s="75"/>
      <c r="P13" s="73"/>
      <c r="Q13" s="74"/>
      <c r="R13" s="75"/>
      <c r="S13" s="73"/>
      <c r="T13" s="74"/>
      <c r="U13" s="75"/>
      <c r="V13" s="73"/>
      <c r="W13" s="74"/>
      <c r="X13" s="75"/>
      <c r="Y13" s="73"/>
      <c r="Z13" s="74"/>
      <c r="AA13" s="75"/>
      <c r="AB13" s="73"/>
      <c r="AC13" s="74"/>
      <c r="AD13" s="75"/>
      <c r="AE13" s="73"/>
      <c r="AF13" s="74"/>
      <c r="AG13" s="75"/>
      <c r="AH13" s="73"/>
      <c r="AI13" s="74"/>
      <c r="AJ13" s="75"/>
      <c r="AK13" s="100"/>
    </row>
    <row r="14" spans="2:37">
      <c r="B14" s="100"/>
      <c r="C14" s="100"/>
      <c r="D14" s="115"/>
      <c r="E14" s="90"/>
      <c r="F14" s="74"/>
      <c r="G14" s="74"/>
      <c r="H14" s="74"/>
      <c r="I14" s="74"/>
      <c r="J14" s="74"/>
      <c r="K14" s="74"/>
      <c r="L14" s="103"/>
      <c r="M14" s="73"/>
      <c r="N14" s="74"/>
      <c r="O14" s="75"/>
      <c r="P14" s="73"/>
      <c r="Q14" s="74"/>
      <c r="R14" s="75"/>
      <c r="S14" s="73"/>
      <c r="T14" s="74"/>
      <c r="U14" s="75"/>
      <c r="V14" s="73"/>
      <c r="W14" s="74"/>
      <c r="X14" s="75"/>
      <c r="Y14" s="73"/>
      <c r="Z14" s="74"/>
      <c r="AA14" s="75"/>
      <c r="AB14" s="73"/>
      <c r="AC14" s="74"/>
      <c r="AD14" s="75"/>
      <c r="AE14" s="73"/>
      <c r="AF14" s="74"/>
      <c r="AG14" s="75"/>
      <c r="AH14" s="73"/>
      <c r="AI14" s="74"/>
      <c r="AJ14" s="75"/>
      <c r="AK14" s="100"/>
    </row>
    <row r="15" spans="2:37">
      <c r="B15" s="100"/>
      <c r="C15" s="100"/>
      <c r="D15" s="115"/>
      <c r="E15" s="90"/>
      <c r="F15" s="74"/>
      <c r="G15" s="74"/>
      <c r="H15" s="74"/>
      <c r="I15" s="74"/>
      <c r="J15" s="74"/>
      <c r="K15" s="74"/>
      <c r="L15" s="103"/>
      <c r="M15" s="73"/>
      <c r="N15" s="74"/>
      <c r="O15" s="75"/>
      <c r="P15" s="73"/>
      <c r="Q15" s="74"/>
      <c r="R15" s="75"/>
      <c r="S15" s="73"/>
      <c r="T15" s="74"/>
      <c r="U15" s="75"/>
      <c r="V15" s="73"/>
      <c r="W15" s="74"/>
      <c r="X15" s="75"/>
      <c r="Y15" s="73"/>
      <c r="Z15" s="74"/>
      <c r="AA15" s="75"/>
      <c r="AB15" s="73"/>
      <c r="AC15" s="74"/>
      <c r="AD15" s="75"/>
      <c r="AE15" s="73"/>
      <c r="AF15" s="74"/>
      <c r="AG15" s="75"/>
      <c r="AH15" s="73"/>
      <c r="AI15" s="74"/>
      <c r="AJ15" s="75"/>
      <c r="AK15" s="100"/>
    </row>
    <row r="16" spans="2:37">
      <c r="B16" s="100"/>
      <c r="C16" s="100"/>
      <c r="D16" s="115"/>
      <c r="E16" s="90"/>
      <c r="F16" s="74"/>
      <c r="G16" s="74"/>
      <c r="H16" s="74"/>
      <c r="I16" s="74"/>
      <c r="J16" s="74"/>
      <c r="K16" s="74"/>
      <c r="L16" s="103"/>
      <c r="M16" s="73"/>
      <c r="N16" s="74"/>
      <c r="O16" s="75"/>
      <c r="P16" s="73"/>
      <c r="Q16" s="74"/>
      <c r="R16" s="75"/>
      <c r="S16" s="73"/>
      <c r="T16" s="74"/>
      <c r="U16" s="75"/>
      <c r="V16" s="73"/>
      <c r="W16" s="74"/>
      <c r="X16" s="75"/>
      <c r="Y16" s="73"/>
      <c r="Z16" s="74"/>
      <c r="AA16" s="75"/>
      <c r="AB16" s="73"/>
      <c r="AC16" s="74"/>
      <c r="AD16" s="75"/>
      <c r="AE16" s="73"/>
      <c r="AF16" s="74"/>
      <c r="AG16" s="75"/>
      <c r="AH16" s="73"/>
      <c r="AI16" s="74"/>
      <c r="AJ16" s="75"/>
      <c r="AK16" s="100"/>
    </row>
    <row r="17" spans="2:37">
      <c r="B17" s="100"/>
      <c r="C17" s="100"/>
      <c r="D17" s="115"/>
      <c r="E17" s="90"/>
      <c r="F17" s="74"/>
      <c r="G17" s="74"/>
      <c r="H17" s="74"/>
      <c r="I17" s="74"/>
      <c r="J17" s="74"/>
      <c r="K17" s="74"/>
      <c r="L17" s="103"/>
      <c r="M17" s="73"/>
      <c r="N17" s="74"/>
      <c r="O17" s="75"/>
      <c r="P17" s="73"/>
      <c r="Q17" s="74"/>
      <c r="R17" s="75"/>
      <c r="S17" s="73"/>
      <c r="T17" s="74"/>
      <c r="U17" s="75"/>
      <c r="V17" s="73"/>
      <c r="W17" s="74"/>
      <c r="X17" s="75"/>
      <c r="Y17" s="73"/>
      <c r="Z17" s="74"/>
      <c r="AA17" s="75"/>
      <c r="AB17" s="73"/>
      <c r="AC17" s="74"/>
      <c r="AD17" s="75"/>
      <c r="AE17" s="73"/>
      <c r="AF17" s="74"/>
      <c r="AG17" s="75"/>
      <c r="AH17" s="73"/>
      <c r="AI17" s="74"/>
      <c r="AJ17" s="75"/>
      <c r="AK17" s="100"/>
    </row>
    <row r="18" spans="2:37">
      <c r="B18" s="100"/>
      <c r="C18" s="100"/>
      <c r="D18" s="115"/>
      <c r="E18" s="90"/>
      <c r="F18" s="74"/>
      <c r="G18" s="74"/>
      <c r="H18" s="74"/>
      <c r="I18" s="74"/>
      <c r="J18" s="74"/>
      <c r="K18" s="74"/>
      <c r="L18" s="103"/>
      <c r="M18" s="73"/>
      <c r="N18" s="74"/>
      <c r="O18" s="75"/>
      <c r="P18" s="73"/>
      <c r="Q18" s="74"/>
      <c r="R18" s="75"/>
      <c r="S18" s="73"/>
      <c r="T18" s="74"/>
      <c r="U18" s="75"/>
      <c r="V18" s="73"/>
      <c r="W18" s="74"/>
      <c r="X18" s="75"/>
      <c r="Y18" s="73"/>
      <c r="Z18" s="74"/>
      <c r="AA18" s="75"/>
      <c r="AB18" s="73"/>
      <c r="AC18" s="74"/>
      <c r="AD18" s="75"/>
      <c r="AE18" s="73"/>
      <c r="AF18" s="74"/>
      <c r="AG18" s="75"/>
      <c r="AH18" s="73"/>
      <c r="AI18" s="74"/>
      <c r="AJ18" s="75"/>
      <c r="AK18" s="100"/>
    </row>
    <row r="19" spans="2:37">
      <c r="B19" s="100"/>
      <c r="C19" s="100"/>
      <c r="D19" s="115"/>
      <c r="E19" s="90"/>
      <c r="F19" s="74"/>
      <c r="G19" s="74"/>
      <c r="H19" s="74"/>
      <c r="I19" s="74"/>
      <c r="J19" s="74"/>
      <c r="K19" s="74"/>
      <c r="L19" s="103"/>
      <c r="M19" s="73"/>
      <c r="N19" s="74"/>
      <c r="O19" s="75"/>
      <c r="P19" s="73"/>
      <c r="Q19" s="74"/>
      <c r="R19" s="75"/>
      <c r="S19" s="73"/>
      <c r="T19" s="74"/>
      <c r="U19" s="75"/>
      <c r="V19" s="73"/>
      <c r="W19" s="74"/>
      <c r="X19" s="75"/>
      <c r="Y19" s="73"/>
      <c r="Z19" s="74"/>
      <c r="AA19" s="75"/>
      <c r="AB19" s="73"/>
      <c r="AC19" s="74"/>
      <c r="AD19" s="75"/>
      <c r="AE19" s="73"/>
      <c r="AF19" s="74"/>
      <c r="AG19" s="75"/>
      <c r="AH19" s="73"/>
      <c r="AI19" s="74"/>
      <c r="AJ19" s="75"/>
      <c r="AK19" s="100"/>
    </row>
    <row r="20" spans="2:37">
      <c r="B20" s="100"/>
      <c r="C20" s="100"/>
      <c r="D20" s="115"/>
      <c r="E20" s="90"/>
      <c r="F20" s="74"/>
      <c r="G20" s="74"/>
      <c r="H20" s="74"/>
      <c r="I20" s="74"/>
      <c r="J20" s="74"/>
      <c r="K20" s="74"/>
      <c r="L20" s="103"/>
      <c r="M20" s="73"/>
      <c r="N20" s="74"/>
      <c r="O20" s="75"/>
      <c r="P20" s="73"/>
      <c r="Q20" s="74"/>
      <c r="R20" s="75"/>
      <c r="S20" s="73"/>
      <c r="T20" s="74"/>
      <c r="U20" s="75"/>
      <c r="V20" s="73"/>
      <c r="W20" s="74"/>
      <c r="X20" s="75"/>
      <c r="Y20" s="73"/>
      <c r="Z20" s="74"/>
      <c r="AA20" s="75"/>
      <c r="AB20" s="73"/>
      <c r="AC20" s="74"/>
      <c r="AD20" s="75"/>
      <c r="AE20" s="73"/>
      <c r="AF20" s="74"/>
      <c r="AG20" s="75"/>
      <c r="AH20" s="73"/>
      <c r="AI20" s="74"/>
      <c r="AJ20" s="75"/>
      <c r="AK20" s="100"/>
    </row>
    <row r="21" spans="2:37">
      <c r="B21" s="100"/>
      <c r="C21" s="100"/>
      <c r="D21" s="115"/>
      <c r="E21" s="90"/>
      <c r="F21" s="74"/>
      <c r="G21" s="74"/>
      <c r="H21" s="74"/>
      <c r="I21" s="74"/>
      <c r="J21" s="74"/>
      <c r="K21" s="74"/>
      <c r="L21" s="103"/>
      <c r="M21" s="73"/>
      <c r="N21" s="74"/>
      <c r="O21" s="75"/>
      <c r="P21" s="73"/>
      <c r="Q21" s="74"/>
      <c r="R21" s="75"/>
      <c r="S21" s="73"/>
      <c r="T21" s="74"/>
      <c r="U21" s="75"/>
      <c r="V21" s="73"/>
      <c r="W21" s="74"/>
      <c r="X21" s="75"/>
      <c r="Y21" s="73"/>
      <c r="Z21" s="74"/>
      <c r="AA21" s="75"/>
      <c r="AB21" s="73"/>
      <c r="AC21" s="74"/>
      <c r="AD21" s="75"/>
      <c r="AE21" s="73"/>
      <c r="AF21" s="74"/>
      <c r="AG21" s="75"/>
      <c r="AH21" s="73"/>
      <c r="AI21" s="74"/>
      <c r="AJ21" s="75"/>
      <c r="AK21" s="100"/>
    </row>
    <row r="22" spans="2:37">
      <c r="B22" s="100"/>
      <c r="C22" s="100"/>
      <c r="D22" s="115"/>
      <c r="E22" s="90"/>
      <c r="F22" s="74"/>
      <c r="G22" s="74"/>
      <c r="H22" s="74"/>
      <c r="I22" s="74"/>
      <c r="J22" s="74"/>
      <c r="K22" s="74"/>
      <c r="L22" s="103"/>
      <c r="M22" s="73"/>
      <c r="N22" s="74"/>
      <c r="O22" s="75"/>
      <c r="P22" s="73"/>
      <c r="Q22" s="74"/>
      <c r="R22" s="75"/>
      <c r="S22" s="73"/>
      <c r="T22" s="74"/>
      <c r="U22" s="75"/>
      <c r="V22" s="73"/>
      <c r="W22" s="74"/>
      <c r="X22" s="75"/>
      <c r="Y22" s="73"/>
      <c r="Z22" s="74"/>
      <c r="AA22" s="75"/>
      <c r="AB22" s="73"/>
      <c r="AC22" s="74"/>
      <c r="AD22" s="75"/>
      <c r="AE22" s="73"/>
      <c r="AF22" s="74"/>
      <c r="AG22" s="75"/>
      <c r="AH22" s="73"/>
      <c r="AI22" s="74"/>
      <c r="AJ22" s="75"/>
      <c r="AK22" s="100"/>
    </row>
    <row r="23" spans="2:37">
      <c r="B23" s="100"/>
      <c r="C23" s="100"/>
      <c r="D23" s="115"/>
      <c r="E23" s="90"/>
      <c r="F23" s="74"/>
      <c r="G23" s="74"/>
      <c r="H23" s="74"/>
      <c r="I23" s="74"/>
      <c r="J23" s="74"/>
      <c r="K23" s="74"/>
      <c r="L23" s="103"/>
      <c r="M23" s="73"/>
      <c r="N23" s="74"/>
      <c r="O23" s="75"/>
      <c r="P23" s="73"/>
      <c r="Q23" s="74"/>
      <c r="R23" s="75"/>
      <c r="S23" s="73"/>
      <c r="T23" s="74"/>
      <c r="U23" s="75"/>
      <c r="V23" s="73"/>
      <c r="W23" s="74"/>
      <c r="X23" s="75"/>
      <c r="Y23" s="73"/>
      <c r="Z23" s="74"/>
      <c r="AA23" s="75"/>
      <c r="AB23" s="73"/>
      <c r="AC23" s="74"/>
      <c r="AD23" s="75"/>
      <c r="AE23" s="73"/>
      <c r="AF23" s="74"/>
      <c r="AG23" s="75"/>
      <c r="AH23" s="73"/>
      <c r="AI23" s="74"/>
      <c r="AJ23" s="75"/>
      <c r="AK23" s="100"/>
    </row>
    <row r="24" spans="2:37">
      <c r="B24" s="100"/>
      <c r="C24" s="100"/>
      <c r="D24" s="115"/>
      <c r="E24" s="90"/>
      <c r="F24" s="74"/>
      <c r="G24" s="74"/>
      <c r="H24" s="74"/>
      <c r="I24" s="74"/>
      <c r="J24" s="74"/>
      <c r="K24" s="74"/>
      <c r="L24" s="103"/>
      <c r="M24" s="73"/>
      <c r="N24" s="74"/>
      <c r="O24" s="75"/>
      <c r="P24" s="73"/>
      <c r="Q24" s="74"/>
      <c r="R24" s="75"/>
      <c r="S24" s="73"/>
      <c r="T24" s="74"/>
      <c r="U24" s="75"/>
      <c r="V24" s="73"/>
      <c r="W24" s="74"/>
      <c r="X24" s="75"/>
      <c r="Y24" s="73"/>
      <c r="Z24" s="74"/>
      <c r="AA24" s="75"/>
      <c r="AB24" s="73"/>
      <c r="AC24" s="74"/>
      <c r="AD24" s="75"/>
      <c r="AE24" s="73"/>
      <c r="AF24" s="74"/>
      <c r="AG24" s="75"/>
      <c r="AH24" s="73"/>
      <c r="AI24" s="74"/>
      <c r="AJ24" s="75"/>
      <c r="AK24" s="100"/>
    </row>
    <row r="25" spans="2:37">
      <c r="B25" s="100"/>
      <c r="C25" s="100"/>
      <c r="D25" s="115"/>
      <c r="E25" s="90"/>
      <c r="F25" s="74"/>
      <c r="G25" s="74"/>
      <c r="H25" s="74"/>
      <c r="I25" s="74"/>
      <c r="J25" s="74"/>
      <c r="K25" s="74"/>
      <c r="L25" s="103"/>
      <c r="M25" s="73"/>
      <c r="N25" s="74"/>
      <c r="O25" s="75"/>
      <c r="P25" s="73"/>
      <c r="Q25" s="74"/>
      <c r="R25" s="75"/>
      <c r="S25" s="73"/>
      <c r="T25" s="74"/>
      <c r="U25" s="75"/>
      <c r="V25" s="73"/>
      <c r="W25" s="74"/>
      <c r="X25" s="75"/>
      <c r="Y25" s="73"/>
      <c r="Z25" s="74"/>
      <c r="AA25" s="75"/>
      <c r="AB25" s="73"/>
      <c r="AC25" s="74"/>
      <c r="AD25" s="75"/>
      <c r="AE25" s="73"/>
      <c r="AF25" s="74"/>
      <c r="AG25" s="75"/>
      <c r="AH25" s="73"/>
      <c r="AI25" s="74"/>
      <c r="AJ25" s="75"/>
      <c r="AK25" s="100"/>
    </row>
    <row r="26" spans="2:37">
      <c r="B26" s="100"/>
      <c r="C26" s="100"/>
      <c r="D26" s="115"/>
      <c r="E26" s="90"/>
      <c r="F26" s="74"/>
      <c r="G26" s="74"/>
      <c r="H26" s="74"/>
      <c r="I26" s="74"/>
      <c r="J26" s="74"/>
      <c r="K26" s="74"/>
      <c r="L26" s="103"/>
      <c r="M26" s="73"/>
      <c r="N26" s="74"/>
      <c r="O26" s="75"/>
      <c r="P26" s="73"/>
      <c r="Q26" s="74"/>
      <c r="R26" s="75"/>
      <c r="S26" s="73"/>
      <c r="T26" s="74"/>
      <c r="U26" s="75"/>
      <c r="V26" s="73"/>
      <c r="W26" s="74"/>
      <c r="X26" s="75"/>
      <c r="Y26" s="73"/>
      <c r="Z26" s="74"/>
      <c r="AA26" s="75"/>
      <c r="AB26" s="73"/>
      <c r="AC26" s="74"/>
      <c r="AD26" s="75"/>
      <c r="AE26" s="73"/>
      <c r="AF26" s="74"/>
      <c r="AG26" s="75"/>
      <c r="AH26" s="73"/>
      <c r="AI26" s="74"/>
      <c r="AJ26" s="75"/>
      <c r="AK26" s="100"/>
    </row>
    <row r="27" spans="2:37">
      <c r="B27" s="100"/>
      <c r="C27" s="100"/>
      <c r="D27" s="115"/>
      <c r="E27" s="90"/>
      <c r="F27" s="74"/>
      <c r="G27" s="74"/>
      <c r="H27" s="74"/>
      <c r="I27" s="74"/>
      <c r="J27" s="74"/>
      <c r="K27" s="74"/>
      <c r="L27" s="103"/>
      <c r="M27" s="73"/>
      <c r="N27" s="74"/>
      <c r="O27" s="75"/>
      <c r="P27" s="73"/>
      <c r="Q27" s="74"/>
      <c r="R27" s="75"/>
      <c r="S27" s="73"/>
      <c r="T27" s="74"/>
      <c r="U27" s="75"/>
      <c r="V27" s="73"/>
      <c r="W27" s="74"/>
      <c r="X27" s="75"/>
      <c r="Y27" s="73"/>
      <c r="Z27" s="74"/>
      <c r="AA27" s="75"/>
      <c r="AB27" s="73"/>
      <c r="AC27" s="74"/>
      <c r="AD27" s="75"/>
      <c r="AE27" s="73"/>
      <c r="AF27" s="74"/>
      <c r="AG27" s="75"/>
      <c r="AH27" s="73"/>
      <c r="AI27" s="74"/>
      <c r="AJ27" s="75"/>
      <c r="AK27" s="100"/>
    </row>
    <row r="28" spans="2:37">
      <c r="B28" s="100"/>
      <c r="C28" s="100"/>
      <c r="D28" s="115"/>
      <c r="E28" s="90"/>
      <c r="F28" s="74"/>
      <c r="G28" s="74"/>
      <c r="H28" s="74"/>
      <c r="I28" s="74"/>
      <c r="J28" s="74"/>
      <c r="K28" s="74"/>
      <c r="L28" s="103"/>
      <c r="M28" s="73"/>
      <c r="N28" s="74"/>
      <c r="O28" s="75"/>
      <c r="P28" s="73"/>
      <c r="Q28" s="74"/>
      <c r="R28" s="75"/>
      <c r="S28" s="73"/>
      <c r="T28" s="74"/>
      <c r="U28" s="75"/>
      <c r="V28" s="73"/>
      <c r="W28" s="74"/>
      <c r="X28" s="75"/>
      <c r="Y28" s="73"/>
      <c r="Z28" s="74"/>
      <c r="AA28" s="75"/>
      <c r="AB28" s="73"/>
      <c r="AC28" s="74"/>
      <c r="AD28" s="75"/>
      <c r="AE28" s="73"/>
      <c r="AF28" s="74"/>
      <c r="AG28" s="75"/>
      <c r="AH28" s="73"/>
      <c r="AI28" s="74"/>
      <c r="AJ28" s="75"/>
      <c r="AK28" s="100"/>
    </row>
    <row r="29" spans="2:37">
      <c r="B29" s="100"/>
      <c r="C29" s="100"/>
      <c r="D29" s="115"/>
      <c r="E29" s="90"/>
      <c r="F29" s="74"/>
      <c r="G29" s="74"/>
      <c r="H29" s="74"/>
      <c r="I29" s="74"/>
      <c r="J29" s="74"/>
      <c r="K29" s="74"/>
      <c r="L29" s="103"/>
      <c r="M29" s="73"/>
      <c r="N29" s="74"/>
      <c r="O29" s="75"/>
      <c r="P29" s="73"/>
      <c r="Q29" s="74"/>
      <c r="R29" s="75"/>
      <c r="S29" s="73"/>
      <c r="T29" s="74"/>
      <c r="U29" s="75"/>
      <c r="V29" s="73"/>
      <c r="W29" s="74"/>
      <c r="X29" s="75"/>
      <c r="Y29" s="73"/>
      <c r="Z29" s="74"/>
      <c r="AA29" s="75"/>
      <c r="AB29" s="73"/>
      <c r="AC29" s="74"/>
      <c r="AD29" s="75"/>
      <c r="AE29" s="73"/>
      <c r="AF29" s="74"/>
      <c r="AG29" s="75"/>
      <c r="AH29" s="73"/>
      <c r="AI29" s="74"/>
      <c r="AJ29" s="75"/>
      <c r="AK29" s="100"/>
    </row>
    <row r="30" spans="2:37">
      <c r="B30" s="100"/>
      <c r="C30" s="100"/>
      <c r="D30" s="115"/>
      <c r="E30" s="90"/>
      <c r="F30" s="74"/>
      <c r="G30" s="74"/>
      <c r="H30" s="74"/>
      <c r="I30" s="74"/>
      <c r="J30" s="74"/>
      <c r="K30" s="74"/>
      <c r="L30" s="103"/>
      <c r="M30" s="73"/>
      <c r="N30" s="74"/>
      <c r="O30" s="75"/>
      <c r="P30" s="73"/>
      <c r="Q30" s="74"/>
      <c r="R30" s="75"/>
      <c r="S30" s="73"/>
      <c r="T30" s="74"/>
      <c r="U30" s="75"/>
      <c r="V30" s="73"/>
      <c r="W30" s="74"/>
      <c r="X30" s="75"/>
      <c r="Y30" s="73"/>
      <c r="Z30" s="74"/>
      <c r="AA30" s="75"/>
      <c r="AB30" s="73"/>
      <c r="AC30" s="74"/>
      <c r="AD30" s="75"/>
      <c r="AE30" s="73"/>
      <c r="AF30" s="74"/>
      <c r="AG30" s="75"/>
      <c r="AH30" s="73"/>
      <c r="AI30" s="74"/>
      <c r="AJ30" s="75"/>
      <c r="AK30" s="100"/>
    </row>
    <row r="31" spans="2:37">
      <c r="B31" s="100"/>
      <c r="C31" s="100"/>
      <c r="D31" s="115"/>
      <c r="E31" s="90"/>
      <c r="F31" s="74"/>
      <c r="G31" s="74"/>
      <c r="H31" s="74"/>
      <c r="I31" s="74"/>
      <c r="J31" s="74"/>
      <c r="K31" s="74"/>
      <c r="L31" s="103"/>
      <c r="M31" s="73"/>
      <c r="N31" s="74"/>
      <c r="O31" s="75"/>
      <c r="P31" s="73"/>
      <c r="Q31" s="74"/>
      <c r="R31" s="75"/>
      <c r="S31" s="73"/>
      <c r="T31" s="74"/>
      <c r="U31" s="75"/>
      <c r="V31" s="73"/>
      <c r="W31" s="74"/>
      <c r="X31" s="75"/>
      <c r="Y31" s="73"/>
      <c r="Z31" s="74"/>
      <c r="AA31" s="75"/>
      <c r="AB31" s="73"/>
      <c r="AC31" s="74"/>
      <c r="AD31" s="75"/>
      <c r="AE31" s="73"/>
      <c r="AF31" s="74"/>
      <c r="AG31" s="75"/>
      <c r="AH31" s="73"/>
      <c r="AI31" s="74"/>
      <c r="AJ31" s="75"/>
      <c r="AK31" s="100"/>
    </row>
    <row r="32" spans="2:37">
      <c r="B32" s="100"/>
      <c r="C32" s="100"/>
      <c r="D32" s="115"/>
      <c r="E32" s="90"/>
      <c r="F32" s="74"/>
      <c r="G32" s="74"/>
      <c r="H32" s="74"/>
      <c r="I32" s="74"/>
      <c r="J32" s="74"/>
      <c r="K32" s="74"/>
      <c r="L32" s="103"/>
      <c r="M32" s="73"/>
      <c r="N32" s="74"/>
      <c r="O32" s="75"/>
      <c r="P32" s="73"/>
      <c r="Q32" s="74"/>
      <c r="R32" s="75"/>
      <c r="S32" s="73"/>
      <c r="T32" s="74"/>
      <c r="U32" s="75"/>
      <c r="V32" s="73"/>
      <c r="W32" s="74"/>
      <c r="X32" s="75"/>
      <c r="Y32" s="73"/>
      <c r="Z32" s="74"/>
      <c r="AA32" s="75"/>
      <c r="AB32" s="73"/>
      <c r="AC32" s="74"/>
      <c r="AD32" s="75"/>
      <c r="AE32" s="73"/>
      <c r="AF32" s="74"/>
      <c r="AG32" s="75"/>
      <c r="AH32" s="73"/>
      <c r="AI32" s="74"/>
      <c r="AJ32" s="75"/>
      <c r="AK32" s="100"/>
    </row>
    <row r="33" spans="2:37">
      <c r="B33" s="100"/>
      <c r="C33" s="100"/>
      <c r="D33" s="115"/>
      <c r="E33" s="90"/>
      <c r="F33" s="74"/>
      <c r="G33" s="74"/>
      <c r="H33" s="74"/>
      <c r="I33" s="74"/>
      <c r="J33" s="74"/>
      <c r="K33" s="74"/>
      <c r="L33" s="103"/>
      <c r="M33" s="73"/>
      <c r="N33" s="74"/>
      <c r="O33" s="75"/>
      <c r="P33" s="73"/>
      <c r="Q33" s="74"/>
      <c r="R33" s="75"/>
      <c r="S33" s="73"/>
      <c r="T33" s="74"/>
      <c r="U33" s="75"/>
      <c r="V33" s="73"/>
      <c r="W33" s="74"/>
      <c r="X33" s="75"/>
      <c r="Y33" s="73"/>
      <c r="Z33" s="74"/>
      <c r="AA33" s="75"/>
      <c r="AB33" s="73"/>
      <c r="AC33" s="74"/>
      <c r="AD33" s="75"/>
      <c r="AE33" s="73"/>
      <c r="AF33" s="74"/>
      <c r="AG33" s="75"/>
      <c r="AH33" s="73"/>
      <c r="AI33" s="74"/>
      <c r="AJ33" s="75"/>
      <c r="AK33" s="100"/>
    </row>
    <row r="34" spans="2:37">
      <c r="B34" s="100"/>
      <c r="C34" s="100"/>
      <c r="D34" s="115"/>
      <c r="E34" s="90"/>
      <c r="F34" s="74"/>
      <c r="G34" s="74"/>
      <c r="H34" s="74"/>
      <c r="I34" s="74"/>
      <c r="J34" s="74"/>
      <c r="K34" s="74"/>
      <c r="L34" s="103"/>
      <c r="M34" s="73"/>
      <c r="N34" s="74"/>
      <c r="O34" s="75"/>
      <c r="P34" s="73"/>
      <c r="Q34" s="74"/>
      <c r="R34" s="75"/>
      <c r="S34" s="73"/>
      <c r="T34" s="74"/>
      <c r="U34" s="75"/>
      <c r="V34" s="73"/>
      <c r="W34" s="74"/>
      <c r="X34" s="75"/>
      <c r="Y34" s="73"/>
      <c r="Z34" s="74"/>
      <c r="AA34" s="75"/>
      <c r="AB34" s="73"/>
      <c r="AC34" s="74"/>
      <c r="AD34" s="75"/>
      <c r="AE34" s="73"/>
      <c r="AF34" s="74"/>
      <c r="AG34" s="75"/>
      <c r="AH34" s="73"/>
      <c r="AI34" s="74"/>
      <c r="AJ34" s="75"/>
      <c r="AK34" s="100"/>
    </row>
    <row r="35" spans="2:37">
      <c r="B35" s="100"/>
      <c r="C35" s="100"/>
      <c r="D35" s="115"/>
      <c r="E35" s="90"/>
      <c r="F35" s="74"/>
      <c r="G35" s="74"/>
      <c r="H35" s="74"/>
      <c r="I35" s="74"/>
      <c r="J35" s="74"/>
      <c r="K35" s="74"/>
      <c r="L35" s="103"/>
      <c r="M35" s="73"/>
      <c r="N35" s="74"/>
      <c r="O35" s="75"/>
      <c r="P35" s="73"/>
      <c r="Q35" s="74"/>
      <c r="R35" s="75"/>
      <c r="S35" s="73"/>
      <c r="T35" s="74"/>
      <c r="U35" s="75"/>
      <c r="V35" s="73"/>
      <c r="W35" s="74"/>
      <c r="X35" s="75"/>
      <c r="Y35" s="73"/>
      <c r="Z35" s="74"/>
      <c r="AA35" s="75"/>
      <c r="AB35" s="73"/>
      <c r="AC35" s="74"/>
      <c r="AD35" s="75"/>
      <c r="AE35" s="73"/>
      <c r="AF35" s="74"/>
      <c r="AG35" s="75"/>
      <c r="AH35" s="73"/>
      <c r="AI35" s="74"/>
      <c r="AJ35" s="75"/>
      <c r="AK35" s="100"/>
    </row>
    <row r="36" spans="2:37">
      <c r="B36" s="100"/>
      <c r="C36" s="100"/>
      <c r="D36" s="115"/>
      <c r="E36" s="90"/>
      <c r="F36" s="74"/>
      <c r="G36" s="74"/>
      <c r="H36" s="74"/>
      <c r="I36" s="74"/>
      <c r="J36" s="74"/>
      <c r="K36" s="74"/>
      <c r="L36" s="103"/>
      <c r="M36" s="73"/>
      <c r="N36" s="74"/>
      <c r="O36" s="75"/>
      <c r="P36" s="73"/>
      <c r="Q36" s="74"/>
      <c r="R36" s="75"/>
      <c r="S36" s="73"/>
      <c r="T36" s="74"/>
      <c r="U36" s="75"/>
      <c r="V36" s="73"/>
      <c r="W36" s="74"/>
      <c r="X36" s="75"/>
      <c r="Y36" s="73"/>
      <c r="Z36" s="74"/>
      <c r="AA36" s="75"/>
      <c r="AB36" s="73"/>
      <c r="AC36" s="74"/>
      <c r="AD36" s="75"/>
      <c r="AE36" s="73"/>
      <c r="AF36" s="74"/>
      <c r="AG36" s="75"/>
      <c r="AH36" s="73"/>
      <c r="AI36" s="74"/>
      <c r="AJ36" s="75"/>
      <c r="AK36" s="100"/>
    </row>
    <row r="37" spans="2:37">
      <c r="B37" s="100"/>
      <c r="C37" s="100"/>
      <c r="D37" s="115"/>
      <c r="E37" s="90"/>
      <c r="F37" s="74"/>
      <c r="G37" s="74"/>
      <c r="H37" s="74"/>
      <c r="I37" s="74"/>
      <c r="J37" s="74"/>
      <c r="K37" s="74"/>
      <c r="L37" s="103"/>
      <c r="M37" s="73"/>
      <c r="N37" s="74"/>
      <c r="O37" s="75"/>
      <c r="P37" s="73"/>
      <c r="Q37" s="74"/>
      <c r="R37" s="75"/>
      <c r="S37" s="73"/>
      <c r="T37" s="74"/>
      <c r="U37" s="75"/>
      <c r="V37" s="73"/>
      <c r="W37" s="74"/>
      <c r="X37" s="75"/>
      <c r="Y37" s="73"/>
      <c r="Z37" s="74"/>
      <c r="AA37" s="75"/>
      <c r="AB37" s="73"/>
      <c r="AC37" s="74"/>
      <c r="AD37" s="75"/>
      <c r="AE37" s="73"/>
      <c r="AF37" s="74"/>
      <c r="AG37" s="75"/>
      <c r="AH37" s="73"/>
      <c r="AI37" s="74"/>
      <c r="AJ37" s="75"/>
      <c r="AK37" s="100"/>
    </row>
    <row r="38" spans="2:37">
      <c r="B38" s="100"/>
      <c r="C38" s="100"/>
      <c r="D38" s="115"/>
      <c r="E38" s="90"/>
      <c r="F38" s="74"/>
      <c r="G38" s="74"/>
      <c r="H38" s="74"/>
      <c r="I38" s="74"/>
      <c r="J38" s="74"/>
      <c r="K38" s="74"/>
      <c r="L38" s="103"/>
      <c r="M38" s="73"/>
      <c r="N38" s="74"/>
      <c r="O38" s="75"/>
      <c r="P38" s="73"/>
      <c r="Q38" s="74"/>
      <c r="R38" s="75"/>
      <c r="S38" s="73"/>
      <c r="T38" s="74"/>
      <c r="U38" s="75"/>
      <c r="V38" s="73"/>
      <c r="W38" s="74"/>
      <c r="X38" s="75"/>
      <c r="Y38" s="73"/>
      <c r="Z38" s="74"/>
      <c r="AA38" s="75"/>
      <c r="AB38" s="73"/>
      <c r="AC38" s="74"/>
      <c r="AD38" s="75"/>
      <c r="AE38" s="73"/>
      <c r="AF38" s="74"/>
      <c r="AG38" s="75"/>
      <c r="AH38" s="73"/>
      <c r="AI38" s="74"/>
      <c r="AJ38" s="75"/>
      <c r="AK38" s="100"/>
    </row>
    <row r="39" spans="2:37">
      <c r="B39" s="100"/>
      <c r="C39" s="100"/>
      <c r="D39" s="115"/>
      <c r="E39" s="90"/>
      <c r="F39" s="74"/>
      <c r="G39" s="74"/>
      <c r="H39" s="74"/>
      <c r="I39" s="74"/>
      <c r="J39" s="74"/>
      <c r="K39" s="74"/>
      <c r="L39" s="103"/>
      <c r="M39" s="73"/>
      <c r="N39" s="74"/>
      <c r="O39" s="75"/>
      <c r="P39" s="73"/>
      <c r="Q39" s="74"/>
      <c r="R39" s="75"/>
      <c r="S39" s="73"/>
      <c r="T39" s="74"/>
      <c r="U39" s="75"/>
      <c r="V39" s="73"/>
      <c r="W39" s="74"/>
      <c r="X39" s="75"/>
      <c r="Y39" s="73"/>
      <c r="Z39" s="74"/>
      <c r="AA39" s="75"/>
      <c r="AB39" s="73"/>
      <c r="AC39" s="74"/>
      <c r="AD39" s="75"/>
      <c r="AE39" s="73"/>
      <c r="AF39" s="74"/>
      <c r="AG39" s="75"/>
      <c r="AH39" s="73"/>
      <c r="AI39" s="74"/>
      <c r="AJ39" s="75"/>
      <c r="AK39" s="100"/>
    </row>
    <row r="40" spans="2:37">
      <c r="B40" s="100"/>
      <c r="C40" s="100"/>
      <c r="D40" s="115"/>
      <c r="E40" s="90"/>
      <c r="F40" s="74"/>
      <c r="G40" s="74"/>
      <c r="H40" s="74"/>
      <c r="I40" s="74"/>
      <c r="J40" s="74"/>
      <c r="K40" s="74"/>
      <c r="L40" s="103"/>
      <c r="M40" s="73"/>
      <c r="N40" s="74"/>
      <c r="O40" s="75"/>
      <c r="P40" s="73"/>
      <c r="Q40" s="74"/>
      <c r="R40" s="75"/>
      <c r="S40" s="73"/>
      <c r="T40" s="74"/>
      <c r="U40" s="75"/>
      <c r="V40" s="73"/>
      <c r="W40" s="74"/>
      <c r="X40" s="75"/>
      <c r="Y40" s="73"/>
      <c r="Z40" s="74"/>
      <c r="AA40" s="75"/>
      <c r="AB40" s="73"/>
      <c r="AC40" s="74"/>
      <c r="AD40" s="75"/>
      <c r="AE40" s="73"/>
      <c r="AF40" s="74"/>
      <c r="AG40" s="75"/>
      <c r="AH40" s="73"/>
      <c r="AI40" s="74"/>
      <c r="AJ40" s="75"/>
      <c r="AK40" s="100"/>
    </row>
    <row r="41" spans="2:37">
      <c r="B41" s="100"/>
      <c r="C41" s="100"/>
      <c r="D41" s="115"/>
      <c r="E41" s="90"/>
      <c r="F41" s="74"/>
      <c r="G41" s="74"/>
      <c r="H41" s="74"/>
      <c r="I41" s="74"/>
      <c r="J41" s="74"/>
      <c r="K41" s="74"/>
      <c r="L41" s="103"/>
      <c r="M41" s="73"/>
      <c r="N41" s="74"/>
      <c r="O41" s="75"/>
      <c r="P41" s="73"/>
      <c r="Q41" s="74"/>
      <c r="R41" s="75"/>
      <c r="S41" s="73"/>
      <c r="T41" s="74"/>
      <c r="U41" s="75"/>
      <c r="V41" s="73"/>
      <c r="W41" s="74"/>
      <c r="X41" s="75"/>
      <c r="Y41" s="73"/>
      <c r="Z41" s="74"/>
      <c r="AA41" s="75"/>
      <c r="AB41" s="73"/>
      <c r="AC41" s="74"/>
      <c r="AD41" s="75"/>
      <c r="AE41" s="73"/>
      <c r="AF41" s="74"/>
      <c r="AG41" s="75"/>
      <c r="AH41" s="73"/>
      <c r="AI41" s="74"/>
      <c r="AJ41" s="75"/>
      <c r="AK41" s="100"/>
    </row>
    <row r="42" spans="2:37">
      <c r="B42" s="100"/>
      <c r="C42" s="100"/>
      <c r="D42" s="115"/>
      <c r="E42" s="90"/>
      <c r="F42" s="74"/>
      <c r="G42" s="74"/>
      <c r="H42" s="74"/>
      <c r="I42" s="74"/>
      <c r="J42" s="74"/>
      <c r="K42" s="74"/>
      <c r="L42" s="103"/>
      <c r="M42" s="73"/>
      <c r="N42" s="74"/>
      <c r="O42" s="75"/>
      <c r="P42" s="73"/>
      <c r="Q42" s="74"/>
      <c r="R42" s="75"/>
      <c r="S42" s="73"/>
      <c r="T42" s="74"/>
      <c r="U42" s="75"/>
      <c r="V42" s="73"/>
      <c r="W42" s="74"/>
      <c r="X42" s="75"/>
      <c r="Y42" s="73"/>
      <c r="Z42" s="74"/>
      <c r="AA42" s="75"/>
      <c r="AB42" s="73"/>
      <c r="AC42" s="74"/>
      <c r="AD42" s="75"/>
      <c r="AE42" s="73"/>
      <c r="AF42" s="74"/>
      <c r="AG42" s="75"/>
      <c r="AH42" s="73"/>
      <c r="AI42" s="74"/>
      <c r="AJ42" s="75"/>
      <c r="AK42" s="100"/>
    </row>
    <row r="43" spans="2:37">
      <c r="B43" s="100"/>
      <c r="C43" s="100"/>
      <c r="D43" s="115"/>
      <c r="E43" s="90"/>
      <c r="F43" s="74"/>
      <c r="G43" s="74"/>
      <c r="H43" s="74"/>
      <c r="I43" s="74"/>
      <c r="J43" s="74"/>
      <c r="K43" s="74"/>
      <c r="L43" s="103"/>
      <c r="M43" s="73"/>
      <c r="N43" s="74"/>
      <c r="O43" s="75"/>
      <c r="P43" s="73"/>
      <c r="Q43" s="74"/>
      <c r="R43" s="75"/>
      <c r="S43" s="73"/>
      <c r="T43" s="74"/>
      <c r="U43" s="75"/>
      <c r="V43" s="73"/>
      <c r="W43" s="74"/>
      <c r="X43" s="75"/>
      <c r="Y43" s="73"/>
      <c r="Z43" s="74"/>
      <c r="AA43" s="75"/>
      <c r="AB43" s="73"/>
      <c r="AC43" s="74"/>
      <c r="AD43" s="75"/>
      <c r="AE43" s="73"/>
      <c r="AF43" s="74"/>
      <c r="AG43" s="75"/>
      <c r="AH43" s="73"/>
      <c r="AI43" s="74"/>
      <c r="AJ43" s="75"/>
      <c r="AK43" s="100"/>
    </row>
    <row r="44" spans="2:37">
      <c r="B44" s="100"/>
      <c r="C44" s="100"/>
      <c r="D44" s="115"/>
      <c r="E44" s="90"/>
      <c r="F44" s="74"/>
      <c r="G44" s="74"/>
      <c r="H44" s="74"/>
      <c r="I44" s="74"/>
      <c r="J44" s="74"/>
      <c r="K44" s="74"/>
      <c r="L44" s="103"/>
      <c r="M44" s="73"/>
      <c r="N44" s="74"/>
      <c r="O44" s="75"/>
      <c r="P44" s="73"/>
      <c r="Q44" s="74"/>
      <c r="R44" s="75"/>
      <c r="S44" s="73"/>
      <c r="T44" s="74"/>
      <c r="U44" s="75"/>
      <c r="V44" s="73"/>
      <c r="W44" s="74"/>
      <c r="X44" s="75"/>
      <c r="Y44" s="73"/>
      <c r="Z44" s="74"/>
      <c r="AA44" s="75"/>
      <c r="AB44" s="73"/>
      <c r="AC44" s="74"/>
      <c r="AD44" s="75"/>
      <c r="AE44" s="73"/>
      <c r="AF44" s="74"/>
      <c r="AG44" s="75"/>
      <c r="AH44" s="73"/>
      <c r="AI44" s="74"/>
      <c r="AJ44" s="75"/>
      <c r="AK44" s="100"/>
    </row>
    <row r="45" spans="2:37">
      <c r="B45" s="100"/>
      <c r="C45" s="100"/>
      <c r="D45" s="115"/>
      <c r="E45" s="90"/>
      <c r="F45" s="74"/>
      <c r="G45" s="74"/>
      <c r="H45" s="74"/>
      <c r="I45" s="74"/>
      <c r="J45" s="74"/>
      <c r="K45" s="74"/>
      <c r="L45" s="103"/>
      <c r="M45" s="73"/>
      <c r="N45" s="74"/>
      <c r="O45" s="75"/>
      <c r="P45" s="73"/>
      <c r="Q45" s="74"/>
      <c r="R45" s="75"/>
      <c r="S45" s="73"/>
      <c r="T45" s="74"/>
      <c r="U45" s="75"/>
      <c r="V45" s="73"/>
      <c r="W45" s="74"/>
      <c r="X45" s="75"/>
      <c r="Y45" s="73"/>
      <c r="Z45" s="74"/>
      <c r="AA45" s="75"/>
      <c r="AB45" s="73"/>
      <c r="AC45" s="74"/>
      <c r="AD45" s="75"/>
      <c r="AE45" s="73"/>
      <c r="AF45" s="74"/>
      <c r="AG45" s="75"/>
      <c r="AH45" s="73"/>
      <c r="AI45" s="74"/>
      <c r="AJ45" s="75"/>
      <c r="AK45" s="100"/>
    </row>
    <row r="46" spans="2:37">
      <c r="B46" s="100"/>
      <c r="C46" s="100"/>
      <c r="D46" s="115"/>
      <c r="E46" s="90"/>
      <c r="F46" s="74"/>
      <c r="G46" s="74"/>
      <c r="H46" s="74"/>
      <c r="I46" s="74"/>
      <c r="J46" s="74"/>
      <c r="K46" s="74"/>
      <c r="L46" s="103"/>
      <c r="M46" s="73"/>
      <c r="N46" s="74"/>
      <c r="O46" s="75"/>
      <c r="P46" s="73"/>
      <c r="Q46" s="74"/>
      <c r="R46" s="75"/>
      <c r="S46" s="73"/>
      <c r="T46" s="74"/>
      <c r="U46" s="75"/>
      <c r="V46" s="73"/>
      <c r="W46" s="74"/>
      <c r="X46" s="75"/>
      <c r="Y46" s="73"/>
      <c r="Z46" s="74"/>
      <c r="AA46" s="75"/>
      <c r="AB46" s="73"/>
      <c r="AC46" s="74"/>
      <c r="AD46" s="75"/>
      <c r="AE46" s="73"/>
      <c r="AF46" s="74"/>
      <c r="AG46" s="75"/>
      <c r="AH46" s="73"/>
      <c r="AI46" s="74"/>
      <c r="AJ46" s="75"/>
      <c r="AK46" s="100"/>
    </row>
    <row r="47" spans="2:37">
      <c r="B47" s="100"/>
      <c r="C47" s="100"/>
      <c r="D47" s="115"/>
      <c r="E47" s="90"/>
      <c r="F47" s="74"/>
      <c r="G47" s="74"/>
      <c r="H47" s="74"/>
      <c r="I47" s="74"/>
      <c r="J47" s="74"/>
      <c r="K47" s="74"/>
      <c r="L47" s="103"/>
      <c r="M47" s="73"/>
      <c r="N47" s="74"/>
      <c r="O47" s="75"/>
      <c r="P47" s="73"/>
      <c r="Q47" s="74"/>
      <c r="R47" s="75"/>
      <c r="S47" s="73"/>
      <c r="T47" s="74"/>
      <c r="U47" s="75"/>
      <c r="V47" s="73"/>
      <c r="W47" s="74"/>
      <c r="X47" s="75"/>
      <c r="Y47" s="73"/>
      <c r="Z47" s="74"/>
      <c r="AA47" s="75"/>
      <c r="AB47" s="73"/>
      <c r="AC47" s="74"/>
      <c r="AD47" s="75"/>
      <c r="AE47" s="73"/>
      <c r="AF47" s="74"/>
      <c r="AG47" s="75"/>
      <c r="AH47" s="73"/>
      <c r="AI47" s="74"/>
      <c r="AJ47" s="75"/>
      <c r="AK47" s="100"/>
    </row>
    <row r="48" spans="2:37" ht="15" thickBot="1">
      <c r="B48" s="101"/>
      <c r="C48" s="101"/>
      <c r="D48" s="116"/>
      <c r="E48" s="91"/>
      <c r="F48" s="77"/>
      <c r="G48" s="77"/>
      <c r="H48" s="77"/>
      <c r="I48" s="77"/>
      <c r="J48" s="77"/>
      <c r="K48" s="77"/>
      <c r="L48" s="104"/>
      <c r="M48" s="76"/>
      <c r="N48" s="77"/>
      <c r="O48" s="78"/>
      <c r="P48" s="76"/>
      <c r="Q48" s="77"/>
      <c r="R48" s="78"/>
      <c r="S48" s="76"/>
      <c r="T48" s="77"/>
      <c r="U48" s="78"/>
      <c r="V48" s="76"/>
      <c r="W48" s="77"/>
      <c r="X48" s="78"/>
      <c r="Y48" s="76"/>
      <c r="Z48" s="77"/>
      <c r="AA48" s="78"/>
      <c r="AB48" s="76"/>
      <c r="AC48" s="77"/>
      <c r="AD48" s="78"/>
      <c r="AE48" s="76"/>
      <c r="AF48" s="77"/>
      <c r="AG48" s="78"/>
      <c r="AH48" s="76"/>
      <c r="AI48" s="77"/>
      <c r="AJ48" s="78"/>
      <c r="AK48" s="101"/>
    </row>
    <row r="50" spans="2:2">
      <c r="B50" s="36" t="s">
        <v>60</v>
      </c>
    </row>
  </sheetData>
  <mergeCells count="1">
    <mergeCell ref="B1:AK2"/>
  </mergeCells>
  <printOptions horizontalCentered="1"/>
  <pageMargins left="0.25" right="0.25"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4BAD-6837-4835-8893-02E52F6C0FD6}">
  <sheetPr>
    <pageSetUpPr fitToPage="1"/>
  </sheetPr>
  <dimension ref="A1:AD23"/>
  <sheetViews>
    <sheetView zoomScaleNormal="100" workbookViewId="0">
      <selection activeCell="V15" sqref="V15"/>
    </sheetView>
  </sheetViews>
  <sheetFormatPr defaultColWidth="5.6640625" defaultRowHeight="14.4"/>
  <cols>
    <col min="1" max="1" width="17.6640625" customWidth="1"/>
    <col min="2" max="2" width="6.88671875" customWidth="1"/>
    <col min="3" max="3" width="8.88671875" customWidth="1"/>
    <col min="4" max="4" width="7.6640625" customWidth="1"/>
    <col min="5" max="5" width="7.6640625" style="36" customWidth="1"/>
    <col min="6" max="6" width="6.88671875" customWidth="1"/>
    <col min="7" max="7" width="8.88671875" customWidth="1"/>
    <col min="8" max="9" width="7.6640625" customWidth="1"/>
    <col min="10" max="10" width="6.88671875" customWidth="1"/>
    <col min="11" max="11" width="8.88671875" customWidth="1"/>
    <col min="12" max="13" width="7.6640625" customWidth="1"/>
    <col min="14" max="14" width="6.88671875" customWidth="1"/>
    <col min="15" max="15" width="8.88671875" customWidth="1"/>
    <col min="16" max="17" width="7.6640625" customWidth="1"/>
    <col min="18" max="18" width="6.88671875" customWidth="1"/>
    <col min="19" max="19" width="8.88671875" customWidth="1"/>
    <col min="20" max="21" width="7.6640625" customWidth="1"/>
    <col min="22" max="22" width="6.88671875" customWidth="1"/>
    <col min="23" max="23" width="8.88671875" customWidth="1"/>
    <col min="24" max="25" width="7.6640625" customWidth="1"/>
  </cols>
  <sheetData>
    <row r="1" spans="1:30" ht="24" thickBot="1">
      <c r="A1" s="52" t="s">
        <v>61</v>
      </c>
      <c r="B1" s="53"/>
      <c r="C1" s="53"/>
      <c r="D1" s="53"/>
      <c r="E1" s="53"/>
      <c r="F1" s="53"/>
      <c r="G1" s="53"/>
      <c r="H1" s="53"/>
      <c r="I1" s="53"/>
      <c r="J1" s="53"/>
      <c r="K1" s="53"/>
      <c r="L1" s="53"/>
      <c r="M1" s="53"/>
      <c r="N1" s="53"/>
      <c r="O1" s="53"/>
      <c r="P1" s="53"/>
      <c r="Q1" s="53"/>
      <c r="R1" s="53"/>
      <c r="S1" s="53"/>
      <c r="T1" s="39"/>
      <c r="U1" s="53"/>
      <c r="V1" s="53"/>
      <c r="W1" s="53"/>
      <c r="X1" s="53"/>
      <c r="Y1" s="39"/>
      <c r="Z1" s="133"/>
      <c r="AA1" s="38"/>
      <c r="AB1" s="2"/>
      <c r="AC1" s="2"/>
      <c r="AD1" s="2"/>
    </row>
    <row r="2" spans="1:30">
      <c r="A2" s="48"/>
      <c r="B2" s="49" t="s">
        <v>62</v>
      </c>
      <c r="C2" s="50"/>
      <c r="D2" s="51"/>
      <c r="E2" s="54"/>
      <c r="F2" s="49" t="s">
        <v>63</v>
      </c>
      <c r="G2" s="50"/>
      <c r="H2" s="51"/>
      <c r="I2" s="54"/>
      <c r="J2" s="49" t="s">
        <v>64</v>
      </c>
      <c r="K2" s="50"/>
      <c r="L2" s="51"/>
      <c r="M2" s="54"/>
      <c r="N2" s="49" t="s">
        <v>65</v>
      </c>
      <c r="O2" s="50"/>
      <c r="P2" s="51"/>
      <c r="Q2" s="54"/>
      <c r="R2" s="49" t="s">
        <v>66</v>
      </c>
      <c r="S2" s="50"/>
      <c r="T2" s="51"/>
      <c r="U2" s="54"/>
      <c r="V2" s="49" t="s">
        <v>67</v>
      </c>
      <c r="W2" s="50"/>
      <c r="X2" s="51"/>
      <c r="Y2" s="51"/>
      <c r="Z2" s="36"/>
      <c r="AA2" s="36"/>
      <c r="AB2" s="36"/>
      <c r="AC2" s="36"/>
      <c r="AD2" s="36"/>
    </row>
    <row r="3" spans="1:30" ht="32.4" thickBot="1">
      <c r="A3" s="27"/>
      <c r="B3" s="29" t="s">
        <v>68</v>
      </c>
      <c r="C3" s="30" t="s">
        <v>69</v>
      </c>
      <c r="D3" s="43" t="s">
        <v>70</v>
      </c>
      <c r="E3" s="45" t="s">
        <v>71</v>
      </c>
      <c r="F3" s="29" t="s">
        <v>68</v>
      </c>
      <c r="G3" s="30" t="s">
        <v>69</v>
      </c>
      <c r="H3" s="43" t="s">
        <v>70</v>
      </c>
      <c r="I3" s="45" t="s">
        <v>71</v>
      </c>
      <c r="J3" s="29" t="s">
        <v>68</v>
      </c>
      <c r="K3" s="30" t="s">
        <v>69</v>
      </c>
      <c r="L3" s="43" t="s">
        <v>70</v>
      </c>
      <c r="M3" s="45" t="s">
        <v>71</v>
      </c>
      <c r="N3" s="29" t="s">
        <v>68</v>
      </c>
      <c r="O3" s="30" t="s">
        <v>69</v>
      </c>
      <c r="P3" s="43" t="s">
        <v>70</v>
      </c>
      <c r="Q3" s="45" t="s">
        <v>71</v>
      </c>
      <c r="R3" s="29" t="s">
        <v>68</v>
      </c>
      <c r="S3" s="30" t="s">
        <v>69</v>
      </c>
      <c r="T3" s="43" t="s">
        <v>70</v>
      </c>
      <c r="U3" s="45" t="s">
        <v>71</v>
      </c>
      <c r="V3" s="29" t="s">
        <v>68</v>
      </c>
      <c r="W3" s="30" t="s">
        <v>69</v>
      </c>
      <c r="X3" s="43" t="s">
        <v>70</v>
      </c>
      <c r="Y3" s="45" t="s">
        <v>71</v>
      </c>
      <c r="Z3" s="36"/>
      <c r="AA3" s="36"/>
      <c r="AB3" s="36"/>
      <c r="AC3" s="36"/>
      <c r="AD3" s="36"/>
    </row>
    <row r="4" spans="1:30" ht="15" thickBot="1">
      <c r="A4" s="28" t="s">
        <v>72</v>
      </c>
      <c r="B4" s="15">
        <v>15</v>
      </c>
      <c r="C4" s="16">
        <v>18</v>
      </c>
      <c r="D4" s="44">
        <f>IF(ISBLANK(B4)," ",(B4/C4))</f>
        <v>0.83333333333333337</v>
      </c>
      <c r="E4" s="46">
        <f>IF(ISBLANK(B4)," ",(B4/C4))</f>
        <v>0.83333333333333337</v>
      </c>
      <c r="F4" s="15">
        <v>15</v>
      </c>
      <c r="G4" s="16">
        <v>25</v>
      </c>
      <c r="H4" s="44">
        <f>IF(ISBLANK(F4)," ",(F4/G4))</f>
        <v>0.6</v>
      </c>
      <c r="I4" s="46">
        <f>IF(ISBLANK(F4)," ",(B4+F4)/(C4+G4))</f>
        <v>0.69767441860465118</v>
      </c>
      <c r="J4" s="15">
        <v>12</v>
      </c>
      <c r="K4" s="16">
        <v>14</v>
      </c>
      <c r="L4" s="44">
        <f>IF(ISBLANK(J4)," ",(J4/K4))</f>
        <v>0.8571428571428571</v>
      </c>
      <c r="M4" s="46">
        <f>IF(ISBLANK(J4)," ",(J4+B4+F4)/(K4+C4+G4))</f>
        <v>0.73684210526315785</v>
      </c>
      <c r="N4" s="15"/>
      <c r="O4" s="16"/>
      <c r="P4" s="44" t="str">
        <f>IF(ISBLANK(N4)," ",(N4/O4))</f>
        <v xml:space="preserve"> </v>
      </c>
      <c r="Q4" s="46" t="str">
        <f>IF(ISBLANK(N4)," ",(B4+F4+J4+N4)/(C4+G4+K4+O4))</f>
        <v xml:space="preserve"> </v>
      </c>
      <c r="R4" s="15"/>
      <c r="S4" s="16"/>
      <c r="T4" s="44" t="str">
        <f>IF(ISBLANK(R4)," ",(R4/S4))</f>
        <v xml:space="preserve"> </v>
      </c>
      <c r="U4" s="46" t="str">
        <f>IF(ISBLANK(R4)," ",(B4+F4+J4+N4+R4)/(C4+G4+K4+O4+S4))</f>
        <v xml:space="preserve"> </v>
      </c>
      <c r="V4" s="15"/>
      <c r="W4" s="16"/>
      <c r="X4" s="44" t="str">
        <f>IF(ISBLANK(V4)," ",(V4/W4))</f>
        <v xml:space="preserve"> </v>
      </c>
      <c r="Y4" s="46" t="str">
        <f>IF(ISBLANK(V4)," ",(B4+F4+J4+N4+R4+V4)/(C4+G4+K4+O4+S4+W4))</f>
        <v xml:space="preserve"> </v>
      </c>
      <c r="Z4" s="36"/>
      <c r="AA4" s="36"/>
      <c r="AB4" s="36"/>
      <c r="AC4" s="36"/>
      <c r="AD4" s="36"/>
    </row>
    <row r="5" spans="1:30" ht="15" thickBot="1">
      <c r="A5" s="36"/>
      <c r="B5" s="36"/>
      <c r="C5" s="36"/>
      <c r="D5" s="36"/>
      <c r="F5" s="36"/>
      <c r="G5" s="36"/>
      <c r="H5" s="36"/>
      <c r="I5" s="36"/>
      <c r="J5" s="36"/>
      <c r="K5" s="36"/>
      <c r="L5" s="36"/>
      <c r="M5" s="36"/>
      <c r="N5" s="36"/>
      <c r="O5" s="36"/>
      <c r="P5" s="36"/>
      <c r="Q5" s="36"/>
      <c r="R5" s="36"/>
      <c r="S5" s="36"/>
      <c r="T5" s="36"/>
      <c r="U5" s="36"/>
      <c r="V5" s="36"/>
      <c r="W5" s="36"/>
      <c r="X5" s="36"/>
      <c r="Y5" s="36"/>
      <c r="Z5" s="36"/>
      <c r="AA5" s="36"/>
      <c r="AB5" s="36"/>
      <c r="AC5" s="36"/>
      <c r="AD5" s="36"/>
    </row>
    <row r="6" spans="1:30" ht="24" thickBot="1">
      <c r="A6" s="52" t="s">
        <v>61</v>
      </c>
      <c r="B6" s="53"/>
      <c r="C6" s="53"/>
      <c r="D6" s="53"/>
      <c r="E6" s="53"/>
      <c r="F6" s="53"/>
      <c r="G6" s="53"/>
      <c r="H6" s="53"/>
      <c r="I6" s="53"/>
      <c r="J6" s="53"/>
      <c r="K6" s="53"/>
      <c r="L6" s="53"/>
      <c r="M6" s="53"/>
      <c r="N6" s="53"/>
      <c r="O6" s="53"/>
      <c r="P6" s="53"/>
      <c r="Q6" s="53"/>
      <c r="R6" s="53"/>
      <c r="S6" s="53"/>
      <c r="T6" s="39"/>
      <c r="U6" s="55"/>
      <c r="V6" s="55"/>
      <c r="W6" s="55"/>
      <c r="X6" s="55"/>
      <c r="Y6" s="56"/>
      <c r="Z6" s="36"/>
      <c r="AA6" s="36"/>
      <c r="AB6" s="36"/>
      <c r="AC6" s="36"/>
      <c r="AD6" s="36"/>
    </row>
    <row r="7" spans="1:30">
      <c r="A7" s="48"/>
      <c r="B7" s="49" t="s">
        <v>73</v>
      </c>
      <c r="C7" s="50"/>
      <c r="D7" s="51"/>
      <c r="E7" s="54"/>
      <c r="F7" s="49" t="s">
        <v>74</v>
      </c>
      <c r="G7" s="50"/>
      <c r="H7" s="51"/>
      <c r="I7" s="54"/>
      <c r="J7" s="49" t="s">
        <v>75</v>
      </c>
      <c r="K7" s="50"/>
      <c r="L7" s="51"/>
      <c r="M7" s="54"/>
      <c r="N7" s="49" t="s">
        <v>76</v>
      </c>
      <c r="O7" s="50"/>
      <c r="P7" s="51"/>
      <c r="Q7" s="54"/>
      <c r="R7" s="49" t="s">
        <v>77</v>
      </c>
      <c r="S7" s="50"/>
      <c r="T7" s="51"/>
      <c r="U7" s="54"/>
      <c r="V7" s="49" t="s">
        <v>78</v>
      </c>
      <c r="W7" s="50"/>
      <c r="X7" s="51"/>
      <c r="Y7" s="51"/>
      <c r="Z7" s="36"/>
      <c r="AA7" s="36"/>
      <c r="AB7" s="36"/>
      <c r="AC7" s="36"/>
      <c r="AD7" s="36"/>
    </row>
    <row r="8" spans="1:30" ht="32.4" thickBot="1">
      <c r="A8" s="27"/>
      <c r="B8" s="29" t="s">
        <v>68</v>
      </c>
      <c r="C8" s="30" t="s">
        <v>69</v>
      </c>
      <c r="D8" s="43" t="s">
        <v>70</v>
      </c>
      <c r="E8" s="45" t="s">
        <v>71</v>
      </c>
      <c r="F8" s="29" t="s">
        <v>68</v>
      </c>
      <c r="G8" s="30" t="s">
        <v>69</v>
      </c>
      <c r="H8" s="43" t="s">
        <v>70</v>
      </c>
      <c r="I8" s="45" t="s">
        <v>71</v>
      </c>
      <c r="J8" s="29" t="s">
        <v>68</v>
      </c>
      <c r="K8" s="30" t="s">
        <v>69</v>
      </c>
      <c r="L8" s="43" t="s">
        <v>70</v>
      </c>
      <c r="M8" s="45" t="s">
        <v>71</v>
      </c>
      <c r="N8" s="29" t="s">
        <v>68</v>
      </c>
      <c r="O8" s="30" t="s">
        <v>69</v>
      </c>
      <c r="P8" s="43" t="s">
        <v>70</v>
      </c>
      <c r="Q8" s="45" t="s">
        <v>71</v>
      </c>
      <c r="R8" s="29" t="s">
        <v>68</v>
      </c>
      <c r="S8" s="30" t="s">
        <v>69</v>
      </c>
      <c r="T8" s="43" t="s">
        <v>70</v>
      </c>
      <c r="U8" s="45" t="s">
        <v>71</v>
      </c>
      <c r="V8" s="29" t="s">
        <v>68</v>
      </c>
      <c r="W8" s="30" t="s">
        <v>69</v>
      </c>
      <c r="X8" s="43" t="s">
        <v>70</v>
      </c>
      <c r="Y8" s="45" t="s">
        <v>71</v>
      </c>
      <c r="Z8" s="36"/>
      <c r="AA8" s="36"/>
      <c r="AB8" s="36"/>
      <c r="AC8" s="36"/>
      <c r="AD8" s="36"/>
    </row>
    <row r="9" spans="1:30" ht="15" thickBot="1">
      <c r="A9" s="28" t="s">
        <v>72</v>
      </c>
      <c r="B9" s="25"/>
      <c r="C9" s="26"/>
      <c r="D9" s="44" t="str">
        <f>IF(ISBLANK(B9)," ",(B9/C9))</f>
        <v xml:space="preserve"> </v>
      </c>
      <c r="E9" s="47" t="str">
        <f>IF(ISBLANK(B9)," ",(B4+F4+J4+N4+R4+V4+B9)/(C4+G4+K4+O4+S4+W4+C9))</f>
        <v xml:space="preserve"> </v>
      </c>
      <c r="F9" s="25"/>
      <c r="G9" s="26"/>
      <c r="H9" s="44" t="str">
        <f>IF(ISBLANK(F9)," ",(F9/G9))</f>
        <v xml:space="preserve"> </v>
      </c>
      <c r="I9" s="46" t="str">
        <f>IF(ISBLANK(F9)," ",(B4+F4+J4+N4+R4+V4+B9+F9)/(C4+G4+K4+O4+S4+W4+C9+G9))</f>
        <v xml:space="preserve"> </v>
      </c>
      <c r="J9" s="25"/>
      <c r="K9" s="26"/>
      <c r="L9" s="44" t="str">
        <f>IF(ISBLANK(J9)," ",(J9/K9))</f>
        <v xml:space="preserve"> </v>
      </c>
      <c r="M9" s="46" t="str">
        <f>IF(ISBLANK(J9)," ",(B4+F4+J4+N4+R4+V4+B9+F9+J9)/(C4+G4+K4+O4+S4+W4+C9+G9+K9))</f>
        <v xml:space="preserve"> </v>
      </c>
      <c r="N9" s="25"/>
      <c r="O9" s="26"/>
      <c r="P9" s="44" t="str">
        <f>IF(ISBLANK(N9)," ",(N9/O9))</f>
        <v xml:space="preserve"> </v>
      </c>
      <c r="Q9" s="46" t="str">
        <f>IF(ISBLANK(N9)," ",(B4+F4+J4+N4+R4+V4+B9+F9+J9+N9)/(C4+G4+K4+O4+S4+W4+C9+G9+K9+O9))</f>
        <v xml:space="preserve"> </v>
      </c>
      <c r="R9" s="25"/>
      <c r="S9" s="26"/>
      <c r="T9" s="44" t="str">
        <f>IF(ISBLANK(R9)," ",(R9/S9))</f>
        <v xml:space="preserve"> </v>
      </c>
      <c r="U9" s="46" t="str">
        <f>IF(ISBLANK(R9)," ",(B4+F4+J4+N4+R4+V4+B9+F9+J9+N9+R9)/(C4+G4+K4+O4+S4+W4+C9+G9+K9+O9+S9))</f>
        <v xml:space="preserve"> </v>
      </c>
      <c r="V9" s="25"/>
      <c r="W9" s="26"/>
      <c r="X9" s="44" t="str">
        <f>IF(ISBLANK(V9)," ",(V9/W9))</f>
        <v xml:space="preserve"> </v>
      </c>
      <c r="Y9" s="46" t="str">
        <f>IF(ISBLANK(V9)," ",(B4+F4+J4+N4+R4+V4+B9+F9+J9+N9+R9+V9)/(C4+G4+K4+O4+S4+W4+C9+G9+K9+O9+S9+W9))</f>
        <v xml:space="preserve"> </v>
      </c>
      <c r="Z9" s="36"/>
      <c r="AA9" s="36"/>
      <c r="AB9" s="36"/>
      <c r="AC9" s="36"/>
      <c r="AD9" s="36"/>
    </row>
    <row r="10" spans="1:30" ht="15" thickBot="1">
      <c r="A10" s="36"/>
      <c r="B10" s="36"/>
      <c r="C10" s="36"/>
      <c r="D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s="36" customFormat="1" ht="15" thickBot="1">
      <c r="B11" s="6" t="s">
        <v>79</v>
      </c>
      <c r="C11" s="7" t="s">
        <v>80</v>
      </c>
      <c r="D11" s="7" t="s">
        <v>81</v>
      </c>
      <c r="E11" s="7" t="s">
        <v>82</v>
      </c>
      <c r="F11" s="7" t="s">
        <v>66</v>
      </c>
      <c r="G11" s="7" t="s">
        <v>67</v>
      </c>
      <c r="H11" s="7" t="s">
        <v>73</v>
      </c>
      <c r="I11" s="7" t="s">
        <v>83</v>
      </c>
      <c r="J11" s="7" t="s">
        <v>84</v>
      </c>
      <c r="K11" s="7" t="s">
        <v>85</v>
      </c>
      <c r="L11" s="7" t="s">
        <v>86</v>
      </c>
      <c r="M11" s="80" t="s">
        <v>87</v>
      </c>
    </row>
    <row r="12" spans="1:30" s="36" customFormat="1" ht="15" thickBot="1">
      <c r="A12" s="79" t="s">
        <v>88</v>
      </c>
      <c r="B12" s="81">
        <v>0.7</v>
      </c>
      <c r="C12" s="82">
        <v>0.7</v>
      </c>
      <c r="D12" s="82">
        <v>0.7</v>
      </c>
      <c r="E12" s="82">
        <v>0.7</v>
      </c>
      <c r="F12" s="82">
        <v>0.7</v>
      </c>
      <c r="G12" s="82">
        <v>0.7</v>
      </c>
      <c r="H12" s="82">
        <v>0.7</v>
      </c>
      <c r="I12" s="82">
        <v>0.7</v>
      </c>
      <c r="J12" s="82">
        <v>0.7</v>
      </c>
      <c r="K12" s="82">
        <v>0.7</v>
      </c>
      <c r="L12" s="82">
        <v>0.7</v>
      </c>
      <c r="M12" s="71">
        <v>0.7</v>
      </c>
    </row>
    <row r="13" spans="1:30" s="36" customFormat="1"/>
    <row r="14" spans="1:30" s="36" customFormat="1"/>
    <row r="15" spans="1:30" s="36" customFormat="1"/>
    <row r="16" spans="1:30" s="36" customFormat="1"/>
    <row r="17" spans="1:25" s="36" customFormat="1"/>
    <row r="19" spans="1:25" s="36" customFormat="1"/>
    <row r="20" spans="1:25" s="129" customForma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row>
    <row r="21" spans="1:25" s="129" customFormat="1" ht="30" customHeight="1">
      <c r="A21" s="130"/>
      <c r="B21" s="130"/>
      <c r="C21" s="130"/>
      <c r="D21" s="130"/>
      <c r="E21" s="130"/>
      <c r="F21" s="130"/>
      <c r="G21" s="132"/>
      <c r="H21" s="132"/>
      <c r="I21" s="132"/>
      <c r="J21" s="132"/>
      <c r="K21" s="132"/>
      <c r="L21" s="132"/>
      <c r="M21" s="132"/>
      <c r="N21" s="132"/>
      <c r="O21" s="132"/>
      <c r="P21" s="132"/>
      <c r="Q21" s="130"/>
      <c r="R21" s="130"/>
      <c r="S21" s="130"/>
      <c r="T21" s="130"/>
      <c r="U21" s="130"/>
      <c r="V21" s="130"/>
      <c r="W21" s="130"/>
      <c r="X21" s="130"/>
      <c r="Y21" s="130"/>
    </row>
    <row r="22" spans="1:25" s="129" customFormat="1" ht="30" customHeight="1">
      <c r="A22" s="130"/>
      <c r="B22" s="130"/>
      <c r="C22" s="130"/>
      <c r="D22" s="130"/>
      <c r="E22" s="130"/>
      <c r="F22" s="130"/>
      <c r="G22" s="132"/>
      <c r="H22" s="132"/>
      <c r="I22" s="132"/>
      <c r="J22" s="132"/>
      <c r="K22" s="132"/>
      <c r="L22" s="132"/>
      <c r="M22" s="132"/>
      <c r="N22" s="132"/>
      <c r="O22" s="132"/>
      <c r="P22" s="132"/>
      <c r="Q22" s="132"/>
      <c r="R22" s="132"/>
      <c r="S22" s="132"/>
      <c r="T22" s="132"/>
      <c r="U22" s="132"/>
      <c r="V22" s="132"/>
      <c r="W22" s="132"/>
      <c r="X22" s="132"/>
      <c r="Y22" s="132"/>
    </row>
    <row r="23" spans="1:25" s="129" customFormat="1">
      <c r="A23" s="131"/>
    </row>
  </sheetData>
  <pageMargins left="0.7" right="0.7" top="0.75" bottom="0.75" header="0.3" footer="0.3"/>
  <pageSetup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0C7C-8960-4ECB-A8B2-EF02BBF07819}">
  <sheetPr>
    <pageSetUpPr fitToPage="1"/>
  </sheetPr>
  <dimension ref="A1:AI46"/>
  <sheetViews>
    <sheetView topLeftCell="A64" zoomScaleNormal="100" workbookViewId="0">
      <selection activeCell="A24" sqref="A24"/>
    </sheetView>
  </sheetViews>
  <sheetFormatPr defaultColWidth="5.6640625" defaultRowHeight="14.4"/>
  <cols>
    <col min="1" max="1" width="22.33203125" customWidth="1"/>
    <col min="2" max="2" width="6.88671875" customWidth="1"/>
    <col min="3" max="3" width="8.88671875" customWidth="1"/>
    <col min="4" max="4" width="7.6640625" customWidth="1"/>
    <col min="5" max="5" width="7.6640625" style="36" customWidth="1"/>
    <col min="6" max="6" width="6.88671875" customWidth="1"/>
    <col min="7" max="7" width="8.88671875" customWidth="1"/>
    <col min="8" max="9" width="7.6640625" customWidth="1"/>
    <col min="10" max="10" width="6.88671875" customWidth="1"/>
    <col min="11" max="11" width="8.88671875" customWidth="1"/>
    <col min="12" max="13" width="7.6640625" customWidth="1"/>
    <col min="14" max="14" width="6.88671875" customWidth="1"/>
    <col min="15" max="15" width="8.88671875" customWidth="1"/>
    <col min="16" max="17" width="7.6640625" customWidth="1"/>
    <col min="18" max="18" width="7.109375" customWidth="1"/>
    <col min="19" max="19" width="8.88671875" customWidth="1"/>
    <col min="20" max="21" width="7.6640625" customWidth="1"/>
    <col min="22" max="22" width="6.88671875" customWidth="1"/>
    <col min="23" max="23" width="8.88671875" customWidth="1"/>
    <col min="24" max="25" width="7.6640625" customWidth="1"/>
  </cols>
  <sheetData>
    <row r="1" spans="1:35" ht="24" thickBot="1">
      <c r="A1" s="150" t="s">
        <v>61</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62</v>
      </c>
      <c r="C2" s="50"/>
      <c r="D2" s="51"/>
      <c r="E2" s="67"/>
      <c r="F2" s="49" t="s">
        <v>63</v>
      </c>
      <c r="G2" s="50"/>
      <c r="H2" s="51"/>
      <c r="I2" s="67"/>
      <c r="J2" s="49" t="s">
        <v>64</v>
      </c>
      <c r="K2" s="50"/>
      <c r="L2" s="51"/>
      <c r="M2" s="67"/>
      <c r="N2" s="49" t="s">
        <v>65</v>
      </c>
      <c r="O2" s="50"/>
      <c r="P2" s="51"/>
      <c r="Q2" s="67"/>
      <c r="R2" s="49" t="s">
        <v>66</v>
      </c>
      <c r="S2" s="50"/>
      <c r="T2" s="51"/>
      <c r="U2" s="67"/>
      <c r="V2" s="6" t="s">
        <v>67</v>
      </c>
      <c r="W2" s="7"/>
      <c r="X2" s="8"/>
      <c r="Y2" s="69"/>
      <c r="Z2" s="36"/>
      <c r="AA2" s="36"/>
      <c r="AB2" s="36"/>
      <c r="AC2" s="36"/>
      <c r="AD2" s="36"/>
      <c r="AE2" s="36"/>
      <c r="AF2" s="36"/>
      <c r="AG2" s="36"/>
      <c r="AH2" s="36"/>
      <c r="AI2" s="36"/>
    </row>
    <row r="3" spans="1:35" ht="42">
      <c r="A3" s="17"/>
      <c r="B3" s="9" t="s">
        <v>68</v>
      </c>
      <c r="C3" s="10" t="s">
        <v>69</v>
      </c>
      <c r="D3" s="57" t="s">
        <v>89</v>
      </c>
      <c r="E3" s="45" t="s">
        <v>90</v>
      </c>
      <c r="F3" s="64" t="s">
        <v>68</v>
      </c>
      <c r="G3" s="10" t="s">
        <v>69</v>
      </c>
      <c r="H3" s="57" t="s">
        <v>89</v>
      </c>
      <c r="I3" s="45" t="s">
        <v>90</v>
      </c>
      <c r="J3" s="9" t="s">
        <v>68</v>
      </c>
      <c r="K3" s="10" t="s">
        <v>69</v>
      </c>
      <c r="L3" s="57" t="s">
        <v>89</v>
      </c>
      <c r="M3" s="45" t="s">
        <v>90</v>
      </c>
      <c r="N3" s="9" t="s">
        <v>68</v>
      </c>
      <c r="O3" s="10" t="s">
        <v>69</v>
      </c>
      <c r="P3" s="57" t="s">
        <v>89</v>
      </c>
      <c r="Q3" s="45" t="s">
        <v>90</v>
      </c>
      <c r="R3" s="9" t="s">
        <v>68</v>
      </c>
      <c r="S3" s="10" t="s">
        <v>69</v>
      </c>
      <c r="T3" s="57" t="s">
        <v>89</v>
      </c>
      <c r="U3" s="45" t="s">
        <v>90</v>
      </c>
      <c r="V3" s="9" t="s">
        <v>68</v>
      </c>
      <c r="W3" s="10" t="s">
        <v>69</v>
      </c>
      <c r="X3" s="57" t="s">
        <v>89</v>
      </c>
      <c r="Y3" s="45" t="s">
        <v>90</v>
      </c>
      <c r="Z3" s="36"/>
      <c r="AA3" s="5"/>
      <c r="AB3" s="36"/>
      <c r="AC3" s="36"/>
      <c r="AD3" s="36"/>
      <c r="AE3" s="36"/>
      <c r="AF3" s="36"/>
      <c r="AG3" s="36"/>
      <c r="AH3" s="36"/>
      <c r="AI3" s="36"/>
    </row>
    <row r="4" spans="1:35">
      <c r="A4" s="18" t="s">
        <v>91</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c r="Z4" s="36"/>
      <c r="AA4" s="36"/>
      <c r="AB4" s="36"/>
      <c r="AC4" s="36"/>
      <c r="AD4" s="36"/>
      <c r="AE4" s="36"/>
      <c r="AF4" s="36"/>
      <c r="AG4" s="36"/>
      <c r="AH4" s="36"/>
      <c r="AI4" s="36"/>
    </row>
    <row r="5" spans="1:35">
      <c r="A5" s="18" t="s">
        <v>92</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c r="Z5" s="36"/>
      <c r="AA5" s="36"/>
      <c r="AB5" s="36"/>
      <c r="AC5" s="36"/>
      <c r="AD5" s="36"/>
      <c r="AE5" s="36"/>
      <c r="AF5" s="36"/>
      <c r="AG5" s="36"/>
      <c r="AH5" s="36"/>
      <c r="AI5" s="36"/>
    </row>
    <row r="6" spans="1:35">
      <c r="A6" s="18" t="s">
        <v>93</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c r="Z6" s="36"/>
      <c r="AA6" s="36"/>
      <c r="AB6" s="36"/>
      <c r="AC6" s="36"/>
      <c r="AD6" s="36"/>
      <c r="AE6" s="36"/>
      <c r="AF6" s="36"/>
      <c r="AG6" s="36"/>
      <c r="AH6" s="36"/>
      <c r="AI6" s="36"/>
    </row>
    <row r="7" spans="1:35">
      <c r="A7" s="18" t="s">
        <v>94</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c r="Z7" s="36"/>
      <c r="AA7" s="36"/>
      <c r="AB7" s="36"/>
      <c r="AC7" s="36"/>
      <c r="AD7" s="36"/>
      <c r="AE7" s="36"/>
      <c r="AF7" s="36"/>
      <c r="AG7" s="36"/>
      <c r="AH7" s="36"/>
      <c r="AI7" s="36"/>
    </row>
    <row r="8" spans="1:35">
      <c r="A8" s="18" t="s">
        <v>37</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c r="Z8" s="36"/>
      <c r="AA8" s="36"/>
      <c r="AB8" s="36"/>
      <c r="AC8" s="36"/>
      <c r="AD8" s="36"/>
      <c r="AE8" s="36"/>
      <c r="AF8" s="36"/>
      <c r="AG8" s="36"/>
      <c r="AH8" s="36"/>
      <c r="AI8" s="36"/>
    </row>
    <row r="9" spans="1:35">
      <c r="A9" s="18" t="s">
        <v>37</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c r="Z9" s="36"/>
      <c r="AA9" s="36"/>
      <c r="AB9" s="36"/>
      <c r="AC9" s="36"/>
      <c r="AD9" s="36"/>
      <c r="AE9" s="36"/>
      <c r="AF9" s="36"/>
      <c r="AG9" s="36"/>
      <c r="AH9" s="36"/>
      <c r="AI9" s="36"/>
    </row>
    <row r="10" spans="1:35">
      <c r="A10" s="18" t="s">
        <v>37</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c r="Z10" s="36"/>
      <c r="AA10" s="36"/>
      <c r="AB10" s="36"/>
      <c r="AC10" s="36"/>
      <c r="AD10" s="36"/>
      <c r="AE10" s="36"/>
      <c r="AF10" s="36"/>
      <c r="AG10" s="36"/>
      <c r="AH10" s="36"/>
      <c r="AI10" s="36"/>
    </row>
    <row r="11" spans="1:35" ht="15" thickBot="1">
      <c r="A11" s="127" t="s">
        <v>37</v>
      </c>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c r="Z11" s="36"/>
      <c r="AA11" s="36"/>
      <c r="AB11" s="36"/>
      <c r="AC11" s="36"/>
      <c r="AD11" s="36"/>
      <c r="AE11" s="36"/>
      <c r="AF11" s="36"/>
      <c r="AG11" s="36"/>
      <c r="AH11" s="36"/>
      <c r="AI11" s="36"/>
    </row>
    <row r="12" spans="1:35" ht="15" thickBot="1">
      <c r="A12" s="28" t="s">
        <v>95</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c r="Z12" s="36"/>
      <c r="AA12" s="36"/>
      <c r="AB12" s="36"/>
      <c r="AC12" s="36"/>
      <c r="AD12" s="36"/>
      <c r="AE12" s="36"/>
      <c r="AF12" s="36"/>
      <c r="AG12" s="36"/>
      <c r="AH12" s="36"/>
      <c r="AI12" s="36"/>
    </row>
    <row r="13" spans="1:35" ht="15" thickBot="1">
      <c r="A13" s="36"/>
      <c r="B13" s="36"/>
      <c r="C13" s="36"/>
      <c r="D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row>
    <row r="14" spans="1:35" ht="24" thickBot="1">
      <c r="A14" s="150" t="s">
        <v>61</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c r="Z14" s="36"/>
      <c r="AA14" s="36"/>
      <c r="AB14" s="36"/>
      <c r="AC14" s="36"/>
      <c r="AD14" s="36"/>
      <c r="AE14" s="36"/>
      <c r="AF14" s="36"/>
      <c r="AG14" s="36"/>
      <c r="AH14" s="36"/>
      <c r="AI14" s="36"/>
    </row>
    <row r="15" spans="1:35">
      <c r="A15" s="48"/>
      <c r="B15" s="49" t="s">
        <v>73</v>
      </c>
      <c r="C15" s="50"/>
      <c r="D15" s="51"/>
      <c r="E15" s="54"/>
      <c r="F15" s="49" t="s">
        <v>74</v>
      </c>
      <c r="G15" s="50"/>
      <c r="H15" s="51"/>
      <c r="I15" s="67"/>
      <c r="J15" s="49" t="s">
        <v>75</v>
      </c>
      <c r="K15" s="50"/>
      <c r="L15" s="51"/>
      <c r="M15" s="67"/>
      <c r="N15" s="49" t="s">
        <v>76</v>
      </c>
      <c r="O15" s="50"/>
      <c r="P15" s="51"/>
      <c r="Q15" s="67"/>
      <c r="R15" s="49" t="s">
        <v>77</v>
      </c>
      <c r="S15" s="50"/>
      <c r="T15" s="51"/>
      <c r="U15" s="67"/>
      <c r="V15" s="49" t="s">
        <v>78</v>
      </c>
      <c r="W15" s="50"/>
      <c r="X15" s="51"/>
      <c r="Y15" s="67"/>
      <c r="Z15" s="36"/>
      <c r="AA15" s="36"/>
      <c r="AB15" s="36"/>
      <c r="AC15" s="36"/>
      <c r="AD15" s="36"/>
      <c r="AE15" s="36"/>
      <c r="AF15" s="36"/>
      <c r="AG15" s="36"/>
      <c r="AH15" s="36"/>
      <c r="AI15" s="36"/>
    </row>
    <row r="16" spans="1:35" ht="42">
      <c r="A16" s="17"/>
      <c r="B16" s="9" t="s">
        <v>68</v>
      </c>
      <c r="C16" s="10" t="s">
        <v>69</v>
      </c>
      <c r="D16" s="57" t="s">
        <v>89</v>
      </c>
      <c r="E16" s="45" t="s">
        <v>90</v>
      </c>
      <c r="F16" s="9" t="s">
        <v>68</v>
      </c>
      <c r="G16" s="10" t="s">
        <v>69</v>
      </c>
      <c r="H16" s="57" t="s">
        <v>89</v>
      </c>
      <c r="I16" s="45" t="s">
        <v>90</v>
      </c>
      <c r="J16" s="9" t="s">
        <v>68</v>
      </c>
      <c r="K16" s="10" t="s">
        <v>69</v>
      </c>
      <c r="L16" s="57" t="s">
        <v>89</v>
      </c>
      <c r="M16" s="45" t="s">
        <v>90</v>
      </c>
      <c r="N16" s="9" t="s">
        <v>68</v>
      </c>
      <c r="O16" s="10" t="s">
        <v>69</v>
      </c>
      <c r="P16" s="57" t="s">
        <v>89</v>
      </c>
      <c r="Q16" s="45" t="s">
        <v>90</v>
      </c>
      <c r="R16" s="9" t="s">
        <v>68</v>
      </c>
      <c r="S16" s="10" t="s">
        <v>69</v>
      </c>
      <c r="T16" s="57" t="s">
        <v>89</v>
      </c>
      <c r="U16" s="45" t="s">
        <v>90</v>
      </c>
      <c r="V16" s="9" t="s">
        <v>68</v>
      </c>
      <c r="W16" s="10" t="s">
        <v>69</v>
      </c>
      <c r="X16" s="57" t="s">
        <v>89</v>
      </c>
      <c r="Y16" s="45" t="s">
        <v>90</v>
      </c>
      <c r="Z16" s="36"/>
      <c r="AA16" s="36"/>
      <c r="AB16" s="36"/>
      <c r="AC16" s="36"/>
      <c r="AD16" s="36"/>
      <c r="AE16" s="36"/>
      <c r="AF16" s="36"/>
      <c r="AG16" s="36"/>
      <c r="AH16" s="36"/>
      <c r="AI16" s="36"/>
    </row>
    <row r="17" spans="1:25">
      <c r="A17" s="18" t="s">
        <v>37</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37</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37</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37</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37</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37</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37</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27" t="s">
        <v>37</v>
      </c>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8" t="s">
        <v>95</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s="36" customFormat="1" ht="15" thickBot="1">
      <c r="A26" s="40"/>
      <c r="B26" s="41"/>
      <c r="C26" s="41"/>
      <c r="D26" s="42"/>
      <c r="E26" s="42"/>
      <c r="F26" s="41"/>
      <c r="G26" s="41"/>
      <c r="H26" s="42"/>
      <c r="I26" s="41"/>
      <c r="J26" s="41"/>
      <c r="K26" s="42"/>
      <c r="L26" s="41"/>
      <c r="M26" s="41"/>
      <c r="N26" s="42"/>
      <c r="O26" s="41"/>
      <c r="P26" s="41"/>
      <c r="Q26" s="42"/>
      <c r="R26" s="41"/>
      <c r="S26" s="41"/>
      <c r="T26" s="42"/>
    </row>
    <row r="27" spans="1:25" s="36" customFormat="1" ht="15" thickBot="1">
      <c r="B27" s="6" t="s">
        <v>79</v>
      </c>
      <c r="C27" s="7" t="s">
        <v>80</v>
      </c>
      <c r="D27" s="7" t="s">
        <v>81</v>
      </c>
      <c r="E27" s="7" t="s">
        <v>82</v>
      </c>
      <c r="F27" s="7" t="s">
        <v>66</v>
      </c>
      <c r="G27" s="7" t="s">
        <v>67</v>
      </c>
      <c r="H27" s="7" t="s">
        <v>73</v>
      </c>
      <c r="I27" s="7" t="s">
        <v>83</v>
      </c>
      <c r="J27" s="7" t="s">
        <v>84</v>
      </c>
      <c r="K27" s="7" t="s">
        <v>85</v>
      </c>
      <c r="L27" s="7" t="s">
        <v>86</v>
      </c>
      <c r="M27" s="80" t="s">
        <v>87</v>
      </c>
    </row>
    <row r="28" spans="1:25" s="36" customFormat="1" ht="15" thickBot="1">
      <c r="A28" s="79" t="s">
        <v>88</v>
      </c>
      <c r="B28" s="81">
        <v>0.7</v>
      </c>
      <c r="C28" s="82">
        <v>0.7</v>
      </c>
      <c r="D28" s="82">
        <v>0.7</v>
      </c>
      <c r="E28" s="82">
        <v>0.7</v>
      </c>
      <c r="F28" s="82">
        <v>0.7</v>
      </c>
      <c r="G28" s="82">
        <v>0.7</v>
      </c>
      <c r="H28" s="82">
        <v>0.7</v>
      </c>
      <c r="I28" s="82">
        <v>0.7</v>
      </c>
      <c r="J28" s="82">
        <v>0.7</v>
      </c>
      <c r="K28" s="82">
        <v>0.7</v>
      </c>
      <c r="L28" s="82">
        <v>0.7</v>
      </c>
      <c r="M28" s="71">
        <v>0.7</v>
      </c>
    </row>
    <row r="34" spans="1:23">
      <c r="A34" s="3"/>
      <c r="B34" s="36"/>
      <c r="C34" s="36"/>
      <c r="D34" s="36"/>
      <c r="F34" s="36"/>
      <c r="G34" s="36"/>
      <c r="H34" s="36"/>
      <c r="I34" s="36"/>
      <c r="J34" s="36"/>
      <c r="K34" s="36"/>
      <c r="L34" s="36"/>
      <c r="M34" s="36"/>
      <c r="N34" s="36"/>
      <c r="O34" s="36"/>
      <c r="P34" s="36"/>
      <c r="Q34" s="36"/>
      <c r="R34" s="36"/>
      <c r="S34" s="36"/>
      <c r="T34" s="36"/>
      <c r="U34" s="36"/>
      <c r="V34" s="36"/>
      <c r="W34" s="36"/>
    </row>
    <row r="35" spans="1:23" s="36" customFormat="1">
      <c r="A35" s="3"/>
    </row>
    <row r="36" spans="1:23" s="36" customFormat="1">
      <c r="A36" s="3"/>
    </row>
    <row r="38" spans="1:23" s="36" customFormat="1"/>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c r="B46" s="36"/>
      <c r="C46" s="36"/>
      <c r="D46" s="36"/>
      <c r="F46" s="36"/>
      <c r="G46" s="36"/>
      <c r="H46" s="36"/>
      <c r="I46" s="36"/>
      <c r="J46" s="36"/>
      <c r="K46" s="36"/>
      <c r="L46" s="36"/>
      <c r="M46" s="36"/>
      <c r="N46" s="36"/>
      <c r="O46" s="36"/>
      <c r="P46" s="36"/>
      <c r="Q46" s="36"/>
      <c r="R46" s="36"/>
      <c r="S46" s="36"/>
      <c r="T46" s="36"/>
      <c r="U46" s="36"/>
      <c r="V46" s="36"/>
      <c r="W46" s="36"/>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9E2D-0D55-4894-B527-1D0493E65158}">
  <sheetPr>
    <pageSetUpPr fitToPage="1"/>
  </sheetPr>
  <dimension ref="A1:AI46"/>
  <sheetViews>
    <sheetView topLeftCell="A49" zoomScaleNormal="100" workbookViewId="0">
      <selection activeCell="S54" sqref="S54"/>
    </sheetView>
  </sheetViews>
  <sheetFormatPr defaultColWidth="5.6640625" defaultRowHeight="14.4"/>
  <cols>
    <col min="1" max="1" width="22.33203125" style="36" customWidth="1"/>
    <col min="2" max="2" width="6.88671875" style="36" customWidth="1"/>
    <col min="3" max="3" width="8.88671875" style="36" customWidth="1"/>
    <col min="4" max="5" width="7.6640625" style="36" customWidth="1"/>
    <col min="6" max="6" width="6.88671875" style="36" customWidth="1"/>
    <col min="7" max="7" width="8.88671875" style="36" customWidth="1"/>
    <col min="8" max="9" width="7.6640625" style="36" customWidth="1"/>
    <col min="10" max="10" width="6.88671875" style="36" customWidth="1"/>
    <col min="11" max="11" width="8.88671875" style="36" customWidth="1"/>
    <col min="12" max="13" width="7.6640625" style="36" customWidth="1"/>
    <col min="14" max="14" width="6.88671875" style="36" customWidth="1"/>
    <col min="15" max="15" width="8.88671875" style="36" customWidth="1"/>
    <col min="16" max="17" width="7.6640625" style="36" customWidth="1"/>
    <col min="18" max="18" width="7.109375" style="36" customWidth="1"/>
    <col min="19" max="19" width="8.88671875" style="36" customWidth="1"/>
    <col min="20" max="21" width="7.6640625" style="36" customWidth="1"/>
    <col min="22" max="22" width="6.88671875" style="36" customWidth="1"/>
    <col min="23" max="23" width="8.88671875" style="36" customWidth="1"/>
    <col min="24" max="25" width="7.6640625" style="36" customWidth="1"/>
    <col min="26" max="16384" width="5.6640625" style="36"/>
  </cols>
  <sheetData>
    <row r="1" spans="1:35" ht="24" thickBot="1">
      <c r="A1" s="150" t="s">
        <v>61</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62</v>
      </c>
      <c r="C2" s="50"/>
      <c r="D2" s="51"/>
      <c r="E2" s="67"/>
      <c r="F2" s="49" t="s">
        <v>63</v>
      </c>
      <c r="G2" s="50"/>
      <c r="H2" s="51"/>
      <c r="I2" s="67"/>
      <c r="J2" s="49" t="s">
        <v>64</v>
      </c>
      <c r="K2" s="50"/>
      <c r="L2" s="51"/>
      <c r="M2" s="67"/>
      <c r="N2" s="49" t="s">
        <v>65</v>
      </c>
      <c r="O2" s="50"/>
      <c r="P2" s="51"/>
      <c r="Q2" s="67"/>
      <c r="R2" s="49" t="s">
        <v>66</v>
      </c>
      <c r="S2" s="50"/>
      <c r="T2" s="51"/>
      <c r="U2" s="67"/>
      <c r="V2" s="6" t="s">
        <v>67</v>
      </c>
      <c r="W2" s="7"/>
      <c r="X2" s="8"/>
      <c r="Y2" s="69"/>
    </row>
    <row r="3" spans="1:35" ht="42">
      <c r="A3" s="17"/>
      <c r="B3" s="9" t="s">
        <v>68</v>
      </c>
      <c r="C3" s="10" t="s">
        <v>69</v>
      </c>
      <c r="D3" s="57" t="s">
        <v>96</v>
      </c>
      <c r="E3" s="45" t="s">
        <v>97</v>
      </c>
      <c r="F3" s="64" t="s">
        <v>68</v>
      </c>
      <c r="G3" s="10" t="s">
        <v>69</v>
      </c>
      <c r="H3" s="57" t="s">
        <v>96</v>
      </c>
      <c r="I3" s="45" t="s">
        <v>97</v>
      </c>
      <c r="J3" s="9" t="s">
        <v>68</v>
      </c>
      <c r="K3" s="10" t="s">
        <v>69</v>
      </c>
      <c r="L3" s="57" t="s">
        <v>96</v>
      </c>
      <c r="M3" s="45" t="s">
        <v>97</v>
      </c>
      <c r="N3" s="9" t="s">
        <v>68</v>
      </c>
      <c r="O3" s="10" t="s">
        <v>69</v>
      </c>
      <c r="P3" s="57" t="s">
        <v>96</v>
      </c>
      <c r="Q3" s="45" t="s">
        <v>97</v>
      </c>
      <c r="R3" s="9" t="s">
        <v>68</v>
      </c>
      <c r="S3" s="10" t="s">
        <v>69</v>
      </c>
      <c r="T3" s="57" t="s">
        <v>96</v>
      </c>
      <c r="U3" s="45" t="s">
        <v>97</v>
      </c>
      <c r="V3" s="9" t="s">
        <v>68</v>
      </c>
      <c r="W3" s="10" t="s">
        <v>69</v>
      </c>
      <c r="X3" s="57" t="s">
        <v>96</v>
      </c>
      <c r="Y3" s="45" t="s">
        <v>97</v>
      </c>
      <c r="AA3" s="5"/>
    </row>
    <row r="4" spans="1:35">
      <c r="A4" s="18" t="s">
        <v>39</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row>
    <row r="5" spans="1:35">
      <c r="A5" s="18" t="s">
        <v>40</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row>
    <row r="6" spans="1:35">
      <c r="A6" s="18" t="s">
        <v>41</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row>
    <row r="7" spans="1:35">
      <c r="A7" s="18" t="s">
        <v>42</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row>
    <row r="8" spans="1:35">
      <c r="A8" s="18" t="s">
        <v>43</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row>
    <row r="9" spans="1:35">
      <c r="A9" s="18" t="s">
        <v>44</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row>
    <row r="10" spans="1:35">
      <c r="A10" s="18" t="s">
        <v>98</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row>
    <row r="11" spans="1:35" ht="15" thickBot="1">
      <c r="A11" s="19"/>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row>
    <row r="12" spans="1:35" ht="15" thickBot="1">
      <c r="A12" s="20" t="s">
        <v>99</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row>
    <row r="13" spans="1:35" ht="15" thickBot="1"/>
    <row r="14" spans="1:35" ht="24" thickBot="1">
      <c r="A14" s="150" t="s">
        <v>61</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row>
    <row r="15" spans="1:35">
      <c r="A15" s="48"/>
      <c r="B15" s="49" t="s">
        <v>73</v>
      </c>
      <c r="C15" s="50"/>
      <c r="D15" s="51"/>
      <c r="E15" s="54"/>
      <c r="F15" s="49" t="s">
        <v>74</v>
      </c>
      <c r="G15" s="50"/>
      <c r="H15" s="51"/>
      <c r="I15" s="67"/>
      <c r="J15" s="49" t="s">
        <v>75</v>
      </c>
      <c r="K15" s="50"/>
      <c r="L15" s="51"/>
      <c r="M15" s="67"/>
      <c r="N15" s="49" t="s">
        <v>76</v>
      </c>
      <c r="O15" s="50"/>
      <c r="P15" s="51"/>
      <c r="Q15" s="67"/>
      <c r="R15" s="49" t="s">
        <v>77</v>
      </c>
      <c r="S15" s="50"/>
      <c r="T15" s="51"/>
      <c r="U15" s="67"/>
      <c r="V15" s="49" t="s">
        <v>78</v>
      </c>
      <c r="W15" s="50"/>
      <c r="X15" s="51"/>
      <c r="Y15" s="67"/>
    </row>
    <row r="16" spans="1:35" ht="42">
      <c r="A16" s="17"/>
      <c r="B16" s="9" t="s">
        <v>68</v>
      </c>
      <c r="C16" s="10" t="s">
        <v>69</v>
      </c>
      <c r="D16" s="57" t="s">
        <v>96</v>
      </c>
      <c r="E16" s="45" t="s">
        <v>97</v>
      </c>
      <c r="F16" s="9" t="s">
        <v>68</v>
      </c>
      <c r="G16" s="10" t="s">
        <v>69</v>
      </c>
      <c r="H16" s="57" t="s">
        <v>96</v>
      </c>
      <c r="I16" s="45" t="s">
        <v>97</v>
      </c>
      <c r="J16" s="9" t="s">
        <v>68</v>
      </c>
      <c r="K16" s="10" t="s">
        <v>69</v>
      </c>
      <c r="L16" s="57" t="s">
        <v>96</v>
      </c>
      <c r="M16" s="45" t="s">
        <v>97</v>
      </c>
      <c r="N16" s="9" t="s">
        <v>68</v>
      </c>
      <c r="O16" s="10" t="s">
        <v>69</v>
      </c>
      <c r="P16" s="57" t="s">
        <v>96</v>
      </c>
      <c r="Q16" s="45" t="s">
        <v>97</v>
      </c>
      <c r="R16" s="9" t="s">
        <v>68</v>
      </c>
      <c r="S16" s="10" t="s">
        <v>69</v>
      </c>
      <c r="T16" s="57" t="s">
        <v>96</v>
      </c>
      <c r="U16" s="45" t="s">
        <v>97</v>
      </c>
      <c r="V16" s="9" t="s">
        <v>68</v>
      </c>
      <c r="W16" s="10" t="s">
        <v>69</v>
      </c>
      <c r="X16" s="57" t="s">
        <v>96</v>
      </c>
      <c r="Y16" s="45" t="s">
        <v>97</v>
      </c>
    </row>
    <row r="17" spans="1:25">
      <c r="A17" s="18" t="s">
        <v>39</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40</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41</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42</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43</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44</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98</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9"/>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0" t="s">
        <v>95</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ht="15" thickBot="1">
      <c r="A26" s="40"/>
      <c r="B26" s="41"/>
      <c r="C26" s="41"/>
      <c r="D26" s="42"/>
      <c r="E26" s="42"/>
      <c r="F26" s="41"/>
      <c r="G26" s="41"/>
      <c r="H26" s="42"/>
      <c r="I26" s="41"/>
      <c r="J26" s="41"/>
      <c r="K26" s="42"/>
      <c r="L26" s="41"/>
      <c r="M26" s="41"/>
      <c r="N26" s="42"/>
      <c r="O26" s="41"/>
      <c r="P26" s="41"/>
      <c r="Q26" s="42"/>
      <c r="R26" s="41"/>
      <c r="S26" s="41"/>
      <c r="T26" s="42"/>
    </row>
    <row r="27" spans="1:25" ht="15" thickBot="1">
      <c r="B27" s="6" t="s">
        <v>79</v>
      </c>
      <c r="C27" s="7" t="s">
        <v>80</v>
      </c>
      <c r="D27" s="7" t="s">
        <v>81</v>
      </c>
      <c r="E27" s="7" t="s">
        <v>82</v>
      </c>
      <c r="F27" s="7" t="s">
        <v>66</v>
      </c>
      <c r="G27" s="7" t="s">
        <v>67</v>
      </c>
      <c r="H27" s="7" t="s">
        <v>73</v>
      </c>
      <c r="I27" s="7" t="s">
        <v>83</v>
      </c>
      <c r="J27" s="7" t="s">
        <v>84</v>
      </c>
      <c r="K27" s="7" t="s">
        <v>85</v>
      </c>
      <c r="L27" s="7" t="s">
        <v>86</v>
      </c>
      <c r="M27" s="80" t="s">
        <v>87</v>
      </c>
    </row>
    <row r="28" spans="1:25" ht="15" thickBot="1">
      <c r="A28" s="79" t="s">
        <v>88</v>
      </c>
      <c r="B28" s="81">
        <v>0.7</v>
      </c>
      <c r="C28" s="82">
        <v>0.7</v>
      </c>
      <c r="D28" s="82">
        <v>0.7</v>
      </c>
      <c r="E28" s="82">
        <v>0.7</v>
      </c>
      <c r="F28" s="82">
        <v>0.7</v>
      </c>
      <c r="G28" s="82">
        <v>0.7</v>
      </c>
      <c r="H28" s="82">
        <v>0.7</v>
      </c>
      <c r="I28" s="82">
        <v>0.7</v>
      </c>
      <c r="J28" s="82">
        <v>0.7</v>
      </c>
      <c r="K28" s="82">
        <v>0.7</v>
      </c>
      <c r="L28" s="82">
        <v>0.7</v>
      </c>
      <c r="M28" s="71">
        <v>0.7</v>
      </c>
    </row>
    <row r="34" spans="1:23">
      <c r="A34" s="3"/>
    </row>
    <row r="35" spans="1:23">
      <c r="A35" s="3"/>
    </row>
    <row r="36" spans="1:23">
      <c r="A36" s="3"/>
    </row>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50E2-9150-4B40-81FA-B42928FD9E93}">
  <sheetPr>
    <pageSetUpPr fitToPage="1"/>
  </sheetPr>
  <dimension ref="A1:AI46"/>
  <sheetViews>
    <sheetView topLeftCell="A34" zoomScaleNormal="100" workbookViewId="0">
      <selection activeCell="N16" sqref="M16:N16"/>
    </sheetView>
  </sheetViews>
  <sheetFormatPr defaultColWidth="5.6640625" defaultRowHeight="14.4"/>
  <cols>
    <col min="1" max="1" width="22.33203125" style="36" customWidth="1"/>
    <col min="2" max="2" width="6.88671875" style="36" customWidth="1"/>
    <col min="3" max="3" width="9" style="36" customWidth="1"/>
    <col min="4" max="5" width="7.6640625" style="36" customWidth="1"/>
    <col min="6" max="6" width="6.88671875" style="36" customWidth="1"/>
    <col min="7" max="7" width="8.88671875" style="36" customWidth="1"/>
    <col min="8" max="9" width="7.6640625" style="36" customWidth="1"/>
    <col min="10" max="10" width="6.88671875" style="36" customWidth="1"/>
    <col min="11" max="11" width="8.88671875" style="36" customWidth="1"/>
    <col min="12" max="13" width="7.6640625" style="36" customWidth="1"/>
    <col min="14" max="14" width="6.88671875" style="36" customWidth="1"/>
    <col min="15" max="15" width="8.88671875" style="36" customWidth="1"/>
    <col min="16" max="17" width="7.6640625" style="36" customWidth="1"/>
    <col min="18" max="18" width="7.109375" style="36" customWidth="1"/>
    <col min="19" max="19" width="8.88671875" style="36" customWidth="1"/>
    <col min="20" max="21" width="7.6640625" style="36" customWidth="1"/>
    <col min="22" max="22" width="6.88671875" style="36" customWidth="1"/>
    <col min="23" max="23" width="8.88671875" style="36" customWidth="1"/>
    <col min="24" max="25" width="7.6640625" style="36" customWidth="1"/>
    <col min="26" max="16384" width="5.6640625" style="36"/>
  </cols>
  <sheetData>
    <row r="1" spans="1:35" ht="24" thickBot="1">
      <c r="A1" s="150" t="s">
        <v>61</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62</v>
      </c>
      <c r="C2" s="50"/>
      <c r="D2" s="51"/>
      <c r="E2" s="67"/>
      <c r="F2" s="49" t="s">
        <v>63</v>
      </c>
      <c r="G2" s="50"/>
      <c r="H2" s="51"/>
      <c r="I2" s="67"/>
      <c r="J2" s="49" t="s">
        <v>64</v>
      </c>
      <c r="K2" s="50"/>
      <c r="L2" s="51"/>
      <c r="M2" s="67"/>
      <c r="N2" s="49" t="s">
        <v>65</v>
      </c>
      <c r="O2" s="50"/>
      <c r="P2" s="51"/>
      <c r="Q2" s="67"/>
      <c r="R2" s="49" t="s">
        <v>66</v>
      </c>
      <c r="S2" s="50"/>
      <c r="T2" s="51"/>
      <c r="U2" s="67"/>
      <c r="V2" s="6" t="s">
        <v>67</v>
      </c>
      <c r="W2" s="7"/>
      <c r="X2" s="8"/>
      <c r="Y2" s="69"/>
    </row>
    <row r="3" spans="1:35" ht="42">
      <c r="A3" s="17"/>
      <c r="B3" s="9" t="s">
        <v>68</v>
      </c>
      <c r="C3" s="10" t="s">
        <v>69</v>
      </c>
      <c r="D3" s="57" t="s">
        <v>100</v>
      </c>
      <c r="E3" s="45" t="s">
        <v>101</v>
      </c>
      <c r="F3" s="64" t="s">
        <v>68</v>
      </c>
      <c r="G3" s="10" t="s">
        <v>69</v>
      </c>
      <c r="H3" s="57" t="s">
        <v>100</v>
      </c>
      <c r="I3" s="45" t="s">
        <v>101</v>
      </c>
      <c r="J3" s="9" t="s">
        <v>68</v>
      </c>
      <c r="K3" s="10" t="s">
        <v>69</v>
      </c>
      <c r="L3" s="57" t="s">
        <v>100</v>
      </c>
      <c r="M3" s="45" t="s">
        <v>101</v>
      </c>
      <c r="N3" s="9" t="s">
        <v>68</v>
      </c>
      <c r="O3" s="10" t="s">
        <v>69</v>
      </c>
      <c r="P3" s="57" t="s">
        <v>100</v>
      </c>
      <c r="Q3" s="45" t="s">
        <v>101</v>
      </c>
      <c r="R3" s="9" t="s">
        <v>68</v>
      </c>
      <c r="S3" s="10" t="s">
        <v>69</v>
      </c>
      <c r="T3" s="57" t="s">
        <v>100</v>
      </c>
      <c r="U3" s="45" t="s">
        <v>101</v>
      </c>
      <c r="V3" s="9" t="s">
        <v>68</v>
      </c>
      <c r="W3" s="10" t="s">
        <v>69</v>
      </c>
      <c r="X3" s="57" t="s">
        <v>100</v>
      </c>
      <c r="Y3" s="45" t="s">
        <v>101</v>
      </c>
      <c r="AA3" s="5"/>
    </row>
    <row r="4" spans="1:35">
      <c r="A4" s="18" t="s">
        <v>102</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row>
    <row r="5" spans="1:35">
      <c r="A5" s="18" t="s">
        <v>103</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row>
    <row r="6" spans="1:35">
      <c r="A6" s="18" t="s">
        <v>50</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row>
    <row r="7" spans="1:35">
      <c r="A7" s="18" t="s">
        <v>51</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row>
    <row r="8" spans="1:35">
      <c r="A8" s="18" t="s">
        <v>52</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row>
    <row r="9" spans="1:35">
      <c r="A9" s="18" t="s">
        <v>53</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row>
    <row r="10" spans="1:35">
      <c r="A10" s="18" t="s">
        <v>54</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row>
    <row r="11" spans="1:35" ht="15" thickBot="1">
      <c r="A11" s="19" t="s">
        <v>98</v>
      </c>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row>
    <row r="12" spans="1:35" ht="15" thickBot="1">
      <c r="A12" s="20" t="s">
        <v>99</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row>
    <row r="13" spans="1:35" ht="15" thickBot="1"/>
    <row r="14" spans="1:35" ht="24" thickBot="1">
      <c r="A14" s="150" t="s">
        <v>61</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row>
    <row r="15" spans="1:35">
      <c r="A15" s="48"/>
      <c r="B15" s="49" t="s">
        <v>73</v>
      </c>
      <c r="C15" s="50"/>
      <c r="D15" s="51"/>
      <c r="E15" s="54"/>
      <c r="F15" s="49" t="s">
        <v>74</v>
      </c>
      <c r="G15" s="50"/>
      <c r="H15" s="51"/>
      <c r="I15" s="67"/>
      <c r="J15" s="49" t="s">
        <v>75</v>
      </c>
      <c r="K15" s="50"/>
      <c r="L15" s="51"/>
      <c r="M15" s="67"/>
      <c r="N15" s="49" t="s">
        <v>76</v>
      </c>
      <c r="O15" s="50"/>
      <c r="P15" s="51"/>
      <c r="Q15" s="67"/>
      <c r="R15" s="49" t="s">
        <v>77</v>
      </c>
      <c r="S15" s="50"/>
      <c r="T15" s="51"/>
      <c r="U15" s="67"/>
      <c r="V15" s="49" t="s">
        <v>78</v>
      </c>
      <c r="W15" s="50"/>
      <c r="X15" s="51"/>
      <c r="Y15" s="67"/>
    </row>
    <row r="16" spans="1:35" ht="42">
      <c r="A16" s="17"/>
      <c r="B16" s="9" t="s">
        <v>68</v>
      </c>
      <c r="C16" s="10" t="s">
        <v>69</v>
      </c>
      <c r="D16" s="57" t="s">
        <v>100</v>
      </c>
      <c r="E16" s="45" t="s">
        <v>101</v>
      </c>
      <c r="F16" s="9" t="s">
        <v>68</v>
      </c>
      <c r="G16" s="10" t="s">
        <v>69</v>
      </c>
      <c r="H16" s="57" t="s">
        <v>100</v>
      </c>
      <c r="I16" s="45" t="s">
        <v>101</v>
      </c>
      <c r="J16" s="9" t="s">
        <v>68</v>
      </c>
      <c r="K16" s="10" t="s">
        <v>69</v>
      </c>
      <c r="L16" s="57" t="s">
        <v>100</v>
      </c>
      <c r="M16" s="45" t="s">
        <v>101</v>
      </c>
      <c r="N16" s="9" t="s">
        <v>68</v>
      </c>
      <c r="O16" s="10" t="s">
        <v>69</v>
      </c>
      <c r="P16" s="57" t="s">
        <v>100</v>
      </c>
      <c r="Q16" s="45" t="s">
        <v>101</v>
      </c>
      <c r="R16" s="9" t="s">
        <v>68</v>
      </c>
      <c r="S16" s="10" t="s">
        <v>69</v>
      </c>
      <c r="T16" s="57" t="s">
        <v>100</v>
      </c>
      <c r="U16" s="45" t="s">
        <v>101</v>
      </c>
      <c r="V16" s="9" t="s">
        <v>68</v>
      </c>
      <c r="W16" s="10" t="s">
        <v>69</v>
      </c>
      <c r="X16" s="57" t="s">
        <v>100</v>
      </c>
      <c r="Y16" s="45" t="s">
        <v>101</v>
      </c>
    </row>
    <row r="17" spans="1:25">
      <c r="A17" s="18" t="s">
        <v>102</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103</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50</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51</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104</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53</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54</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9" t="s">
        <v>98</v>
      </c>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0" t="s">
        <v>95</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ht="15" thickBot="1">
      <c r="A26" s="40"/>
      <c r="B26" s="41"/>
      <c r="C26" s="41"/>
      <c r="D26" s="42"/>
      <c r="E26" s="42"/>
      <c r="F26" s="41"/>
      <c r="G26" s="41"/>
      <c r="H26" s="42"/>
      <c r="I26" s="41"/>
      <c r="J26" s="41"/>
      <c r="K26" s="42"/>
      <c r="L26" s="41"/>
      <c r="M26" s="41"/>
      <c r="N26" s="42"/>
      <c r="O26" s="41"/>
      <c r="P26" s="41"/>
      <c r="Q26" s="42"/>
      <c r="R26" s="41"/>
      <c r="S26" s="41"/>
      <c r="T26" s="42"/>
    </row>
    <row r="27" spans="1:25" ht="15" thickBot="1">
      <c r="B27" s="6" t="s">
        <v>79</v>
      </c>
      <c r="C27" s="7" t="s">
        <v>80</v>
      </c>
      <c r="D27" s="7" t="s">
        <v>81</v>
      </c>
      <c r="E27" s="7" t="s">
        <v>82</v>
      </c>
      <c r="F27" s="7" t="s">
        <v>66</v>
      </c>
      <c r="G27" s="7" t="s">
        <v>67</v>
      </c>
      <c r="H27" s="7" t="s">
        <v>73</v>
      </c>
      <c r="I27" s="7" t="s">
        <v>83</v>
      </c>
      <c r="J27" s="7" t="s">
        <v>84</v>
      </c>
      <c r="K27" s="7" t="s">
        <v>85</v>
      </c>
      <c r="L27" s="7" t="s">
        <v>86</v>
      </c>
      <c r="M27" s="80" t="s">
        <v>87</v>
      </c>
    </row>
    <row r="28" spans="1:25" ht="15" thickBot="1">
      <c r="A28" s="79" t="s">
        <v>88</v>
      </c>
      <c r="B28" s="81">
        <v>0.7</v>
      </c>
      <c r="C28" s="82">
        <v>0.7</v>
      </c>
      <c r="D28" s="82">
        <v>0.7</v>
      </c>
      <c r="E28" s="82">
        <v>0.7</v>
      </c>
      <c r="F28" s="82">
        <v>0.7</v>
      </c>
      <c r="G28" s="82">
        <v>0.7</v>
      </c>
      <c r="H28" s="82">
        <v>0.7</v>
      </c>
      <c r="I28" s="82">
        <v>0.7</v>
      </c>
      <c r="J28" s="82">
        <v>0.7</v>
      </c>
      <c r="K28" s="82">
        <v>0.7</v>
      </c>
      <c r="L28" s="82">
        <v>0.7</v>
      </c>
      <c r="M28" s="71">
        <v>0.7</v>
      </c>
    </row>
    <row r="34" spans="1:23">
      <c r="A34" s="3"/>
    </row>
    <row r="35" spans="1:23">
      <c r="A35" s="3"/>
    </row>
    <row r="36" spans="1:23">
      <c r="A36" s="3"/>
    </row>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0d4877-da4e-45ff-ab07-6a81f53a6419">
      <Terms xmlns="http://schemas.microsoft.com/office/infopath/2007/PartnerControls"/>
    </lcf76f155ced4ddcb4097134ff3c332f>
    <SharedWithUsers xmlns="3a4037c2-2af2-4bf5-b4e3-b64d04f007b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781EF5B65D654C8B17653D7D63DEF5" ma:contentTypeVersion="13" ma:contentTypeDescription="Create a new document." ma:contentTypeScope="" ma:versionID="debed2ac1ad45a04608b5b33d3ec8426">
  <xsd:schema xmlns:xsd="http://www.w3.org/2001/XMLSchema" xmlns:xs="http://www.w3.org/2001/XMLSchema" xmlns:p="http://schemas.microsoft.com/office/2006/metadata/properties" xmlns:ns2="a20d4877-da4e-45ff-ab07-6a81f53a6419" xmlns:ns3="3a4037c2-2af2-4bf5-b4e3-b64d04f007b5" targetNamespace="http://schemas.microsoft.com/office/2006/metadata/properties" ma:root="true" ma:fieldsID="81dd29d8498f84e9dd6181b06fcc82a0" ns2:_="" ns3:_="">
    <xsd:import namespace="a20d4877-da4e-45ff-ab07-6a81f53a6419"/>
    <xsd:import namespace="3a4037c2-2af2-4bf5-b4e3-b64d04f007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d4877-da4e-45ff-ab07-6a81f53a64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4037c2-2af2-4bf5-b4e3-b64d04f007b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8640E6-0271-42BE-A69F-C18FD29AAAD1}">
  <ds:schemaRefs>
    <ds:schemaRef ds:uri="http://schemas.microsoft.com/office/infopath/2007/PartnerControls"/>
    <ds:schemaRef ds:uri="http://purl.org/dc/elements/1.1/"/>
    <ds:schemaRef ds:uri="http://schemas.microsoft.com/office/2006/metadata/properties"/>
    <ds:schemaRef ds:uri="3a4037c2-2af2-4bf5-b4e3-b64d04f007b5"/>
    <ds:schemaRef ds:uri="http://purl.org/dc/terms/"/>
    <ds:schemaRef ds:uri="http://schemas.microsoft.com/office/2006/documentManagement/types"/>
    <ds:schemaRef ds:uri="http://purl.org/dc/dcmitype/"/>
    <ds:schemaRef ds:uri="http://schemas.openxmlformats.org/package/2006/metadata/core-properties"/>
    <ds:schemaRef ds:uri="a20d4877-da4e-45ff-ab07-6a81f53a6419"/>
    <ds:schemaRef ds:uri="http://www.w3.org/XML/1998/namespace"/>
  </ds:schemaRefs>
</ds:datastoreItem>
</file>

<file path=customXml/itemProps2.xml><?xml version="1.0" encoding="utf-8"?>
<ds:datastoreItem xmlns:ds="http://schemas.openxmlformats.org/officeDocument/2006/customXml" ds:itemID="{06D1B11B-5E31-4128-A7B8-5F8986A81089}">
  <ds:schemaRefs>
    <ds:schemaRef ds:uri="http://schemas.microsoft.com/sharepoint/v3/contenttype/forms"/>
  </ds:schemaRefs>
</ds:datastoreItem>
</file>

<file path=customXml/itemProps3.xml><?xml version="1.0" encoding="utf-8"?>
<ds:datastoreItem xmlns:ds="http://schemas.openxmlformats.org/officeDocument/2006/customXml" ds:itemID="{E1CAA4EF-EBB9-4506-B568-969D4A395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d4877-da4e-45ff-ab07-6a81f53a6419"/>
    <ds:schemaRef ds:uri="3a4037c2-2af2-4bf5-b4e3-b64d04f00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Cover Page</vt:lpstr>
      <vt:lpstr>Hand Hygiene Observation Tool</vt:lpstr>
      <vt:lpstr>Data and Chart by Facility</vt:lpstr>
      <vt:lpstr>Data and Charts by Unit</vt:lpstr>
      <vt:lpstr>Data and Charts by Staff</vt:lpstr>
      <vt:lpstr>Data and Charts by Process</vt:lpstr>
      <vt:lpstr>'Data and Chart by Facility'!Print_Area</vt:lpstr>
      <vt:lpstr>'Data and Charts by Process'!Print_Area</vt:lpstr>
      <vt:lpstr>'Data and Charts by Staff'!Print_Area</vt:lpstr>
      <vt:lpstr>'Data and Charts by Unit'!Print_Area</vt:lpstr>
      <vt:lpstr>'Hand Hygiene Observation Tool'!Print_Area</vt:lpstr>
    </vt:vector>
  </TitlesOfParts>
  <Manager/>
  <Company>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Firkus, Stacey J</dc:creator>
  <cp:keywords/>
  <dc:description/>
  <cp:lastModifiedBy>Welke, Mariah E - DHS</cp:lastModifiedBy>
  <cp:revision/>
  <dcterms:created xsi:type="dcterms:W3CDTF">2021-06-04T15:46:38Z</dcterms:created>
  <dcterms:modified xsi:type="dcterms:W3CDTF">2025-11-17T19:51:27Z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0x01010071781EF5B65D654C8B17653D7D63DEF5</vt:lpwstr>
  </property>
  <property fmtid="{D5CDD505-2E9C-101B-9397-08002B2CF9AE}" pid="3" name="MediaServiceImageTags">
    <vt:lpwstr/>
  </property>
  <property fmtid="{D5CDD505-2E9C-101B-9397-08002B2CF9AE}" pid="4" name="Order">
    <vt:r8>91200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