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66925"/>
  <mc:AlternateContent xmlns:mc="http://schemas.openxmlformats.org/markup-compatibility/2006">
    <mc:Choice Requires="x15">
      <x15ac:absPath xmlns:x15ac="http://schemas.microsoft.com/office/spreadsheetml/2010/11/ac" url="C:\Users\grulklc\Downloads\BC Waiver Reports 2026\DHS Public Posting 12.25\Reports\"/>
    </mc:Choice>
  </mc:AlternateContent>
  <xr:revisionPtr revIDLastSave="0" documentId="13_ncr:1_{DFF155C7-1075-49CA-9D8F-38E0459ED8EB}" xr6:coauthVersionLast="47" xr6:coauthVersionMax="47" xr10:uidLastSave="{00000000-0000-0000-0000-000000000000}"/>
  <bookViews>
    <workbookView xWindow="1464" yWindow="1464" windowWidth="17280" windowHeight="8880" xr2:uid="{00000000-000D-0000-FFFF-FFFF00000000}"/>
  </bookViews>
  <sheets>
    <sheet name="Report - Metrics reporting (AD)" sheetId="1" r:id="rId1"/>
    <sheet name="ADMETRICS" sheetId="2" r:id="rId2"/>
  </sheets>
  <definedNames>
    <definedName name="_xlnm._FilterDatabase" localSheetId="0" hidden="1">'Report - Metrics reporting (AD)'!$A$12:$CK$87</definedName>
    <definedName name="_xlnm.Print_Area" localSheetId="0">'Report - Metrics reporting (AD)'!$A$1:$CK$103</definedName>
    <definedName name="TitleRegion1.A11.CB121.3" localSheetId="0">'Report - Metrics reporting (AD)'!$A$10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60" i="1" l="1"/>
  <c r="BY61" i="1"/>
  <c r="M46" i="1"/>
  <c r="M47" i="1"/>
  <c r="M48" i="1"/>
  <c r="M54" i="1"/>
  <c r="M55" i="1"/>
  <c r="M56" i="1"/>
  <c r="M57" i="1"/>
  <c r="M69" i="1"/>
  <c r="M70" i="1"/>
  <c r="M72" i="1"/>
  <c r="M73" i="1"/>
  <c r="M75" i="1"/>
  <c r="M76" i="1"/>
  <c r="M77" i="1"/>
  <c r="M78" i="1"/>
  <c r="M79" i="1"/>
  <c r="M80" i="1"/>
  <c r="M81" i="1"/>
  <c r="M82" i="1"/>
  <c r="M83" i="1"/>
  <c r="M84" i="1"/>
  <c r="M85" i="1"/>
  <c r="M86" i="1"/>
  <c r="CB61" i="1"/>
  <c r="CA61" i="1"/>
  <c r="BZ61" i="1"/>
  <c r="CB60" i="1"/>
  <c r="CA60" i="1"/>
  <c r="BZ60" i="1"/>
  <c r="CA48" i="1"/>
  <c r="CA47" i="1"/>
  <c r="CA46" i="1"/>
  <c r="CE61" i="1"/>
  <c r="CD61" i="1"/>
  <c r="CC61" i="1"/>
  <c r="CE60" i="1"/>
  <c r="CD60" i="1"/>
  <c r="CC60" i="1"/>
  <c r="CD48" i="1"/>
  <c r="CD47" i="1"/>
  <c r="CD46" i="1"/>
  <c r="BX48" i="1"/>
  <c r="BX47" i="1"/>
  <c r="BX46" i="1"/>
  <c r="BU48" i="1"/>
  <c r="BU47" i="1"/>
  <c r="BU46" i="1"/>
  <c r="B8" i="1"/>
  <c r="B4" i="1"/>
  <c r="K46" i="1"/>
  <c r="K48" i="1"/>
  <c r="K76" i="1"/>
  <c r="K77" i="1"/>
  <c r="K78" i="1"/>
  <c r="K79" i="1"/>
  <c r="K80" i="1"/>
  <c r="K81" i="1"/>
  <c r="K82" i="1"/>
  <c r="K83" i="1"/>
  <c r="K84" i="1"/>
  <c r="K85" i="1"/>
  <c r="K86" i="1"/>
  <c r="K75" i="1"/>
  <c r="K73" i="1"/>
  <c r="K72" i="1"/>
  <c r="K70" i="1"/>
  <c r="K69" i="1"/>
  <c r="K47" i="1"/>
  <c r="K55" i="1"/>
  <c r="K56" i="1"/>
  <c r="K57" i="1"/>
  <c r="K54" i="1"/>
  <c r="Q94" i="2"/>
  <c r="CM47" i="1"/>
  <c r="CJ47" i="1"/>
  <c r="CG47" i="1"/>
  <c r="BR47" i="1"/>
  <c r="BO47" i="1"/>
  <c r="BL47" i="1"/>
  <c r="BI47" i="1"/>
  <c r="BF47" i="1"/>
  <c r="BC47" i="1"/>
  <c r="AZ47" i="1"/>
  <c r="AW47" i="1"/>
  <c r="AT47" i="1"/>
  <c r="AQ47" i="1"/>
  <c r="AN47" i="1"/>
  <c r="W86" i="1"/>
  <c r="V86" i="1"/>
  <c r="U86" i="1"/>
  <c r="T86" i="1"/>
  <c r="S86" i="1"/>
  <c r="R86" i="1"/>
  <c r="Q86" i="1"/>
  <c r="P86" i="1"/>
  <c r="O86" i="1"/>
  <c r="N86" i="1"/>
  <c r="L86" i="1"/>
  <c r="W85" i="1"/>
  <c r="V85" i="1"/>
  <c r="U85" i="1"/>
  <c r="T85" i="1"/>
  <c r="S85" i="1"/>
  <c r="R85" i="1"/>
  <c r="Q85" i="1"/>
  <c r="P85" i="1"/>
  <c r="O85" i="1"/>
  <c r="N85" i="1"/>
  <c r="L85" i="1"/>
  <c r="W84" i="1"/>
  <c r="V84" i="1"/>
  <c r="U84" i="1"/>
  <c r="T84" i="1"/>
  <c r="S84" i="1"/>
  <c r="R84" i="1"/>
  <c r="Q84" i="1"/>
  <c r="P84" i="1"/>
  <c r="O84" i="1"/>
  <c r="N84" i="1"/>
  <c r="L84" i="1"/>
  <c r="W83" i="1"/>
  <c r="V83" i="1"/>
  <c r="U83" i="1"/>
  <c r="T83" i="1"/>
  <c r="S83" i="1"/>
  <c r="R83" i="1"/>
  <c r="Q83" i="1"/>
  <c r="P83" i="1"/>
  <c r="O83" i="1"/>
  <c r="N83" i="1"/>
  <c r="L83" i="1"/>
  <c r="W82" i="1"/>
  <c r="V82" i="1"/>
  <c r="U82" i="1"/>
  <c r="T82" i="1"/>
  <c r="S82" i="1"/>
  <c r="R82" i="1"/>
  <c r="Q82" i="1"/>
  <c r="P82" i="1"/>
  <c r="O82" i="1"/>
  <c r="N82" i="1"/>
  <c r="L82" i="1"/>
  <c r="W81" i="1"/>
  <c r="V81" i="1"/>
  <c r="U81" i="1"/>
  <c r="T81" i="1"/>
  <c r="S81" i="1"/>
  <c r="R81" i="1"/>
  <c r="Q81" i="1"/>
  <c r="P81" i="1"/>
  <c r="O81" i="1"/>
  <c r="N81" i="1"/>
  <c r="L81" i="1"/>
  <c r="W80" i="1"/>
  <c r="V80" i="1"/>
  <c r="U80" i="1"/>
  <c r="T80" i="1"/>
  <c r="S80" i="1"/>
  <c r="R80" i="1"/>
  <c r="Q80" i="1"/>
  <c r="P80" i="1"/>
  <c r="O80" i="1"/>
  <c r="N80" i="1"/>
  <c r="L80" i="1"/>
  <c r="W79" i="1"/>
  <c r="V79" i="1"/>
  <c r="U79" i="1"/>
  <c r="T79" i="1"/>
  <c r="S79" i="1"/>
  <c r="R79" i="1"/>
  <c r="Q79" i="1"/>
  <c r="P79" i="1"/>
  <c r="O79" i="1"/>
  <c r="N79" i="1"/>
  <c r="L79" i="1"/>
  <c r="W78" i="1"/>
  <c r="V78" i="1"/>
  <c r="U78" i="1"/>
  <c r="T78" i="1"/>
  <c r="S78" i="1"/>
  <c r="R78" i="1"/>
  <c r="Q78" i="1"/>
  <c r="P78" i="1"/>
  <c r="O78" i="1"/>
  <c r="N78" i="1"/>
  <c r="L78" i="1"/>
  <c r="W77" i="1"/>
  <c r="V77" i="1"/>
  <c r="U77" i="1"/>
  <c r="T77" i="1"/>
  <c r="S77" i="1"/>
  <c r="R77" i="1"/>
  <c r="Q77" i="1"/>
  <c r="P77" i="1"/>
  <c r="O77" i="1"/>
  <c r="N77" i="1"/>
  <c r="L77" i="1"/>
  <c r="W76" i="1"/>
  <c r="V76" i="1"/>
  <c r="U76" i="1"/>
  <c r="T76" i="1"/>
  <c r="S76" i="1"/>
  <c r="R76" i="1"/>
  <c r="Q76" i="1"/>
  <c r="P76" i="1"/>
  <c r="O76" i="1"/>
  <c r="N76" i="1"/>
  <c r="L76" i="1"/>
  <c r="W75" i="1"/>
  <c r="V75" i="1"/>
  <c r="U75" i="1"/>
  <c r="T75" i="1"/>
  <c r="S75" i="1"/>
  <c r="R75" i="1"/>
  <c r="Q75" i="1"/>
  <c r="P75" i="1"/>
  <c r="O75" i="1"/>
  <c r="N75" i="1"/>
  <c r="L75" i="1"/>
  <c r="W73" i="1"/>
  <c r="V73" i="1"/>
  <c r="U73" i="1"/>
  <c r="T73" i="1"/>
  <c r="S73" i="1"/>
  <c r="R73" i="1"/>
  <c r="Q73" i="1"/>
  <c r="P73" i="1"/>
  <c r="O73" i="1"/>
  <c r="N73" i="1"/>
  <c r="L73" i="1"/>
  <c r="W72" i="1"/>
  <c r="V72" i="1"/>
  <c r="U72" i="1"/>
  <c r="T72" i="1"/>
  <c r="S72" i="1"/>
  <c r="R72" i="1"/>
  <c r="Q72" i="1"/>
  <c r="P72" i="1"/>
  <c r="O72" i="1"/>
  <c r="N72" i="1"/>
  <c r="L72" i="1"/>
  <c r="W70" i="1"/>
  <c r="V70" i="1"/>
  <c r="U70" i="1"/>
  <c r="T70" i="1"/>
  <c r="S70" i="1"/>
  <c r="R70" i="1"/>
  <c r="Q70" i="1"/>
  <c r="P70" i="1"/>
  <c r="O70" i="1"/>
  <c r="N70" i="1"/>
  <c r="L70" i="1"/>
  <c r="W69" i="1"/>
  <c r="V69" i="1"/>
  <c r="U69" i="1"/>
  <c r="T69" i="1"/>
  <c r="S69" i="1"/>
  <c r="R69" i="1"/>
  <c r="Q69" i="1"/>
  <c r="P69" i="1"/>
  <c r="O69" i="1"/>
  <c r="N69" i="1"/>
  <c r="L69" i="1"/>
  <c r="CN61" i="1"/>
  <c r="CM61" i="1"/>
  <c r="CL61" i="1"/>
  <c r="CK61" i="1"/>
  <c r="CJ61" i="1"/>
  <c r="CI61" i="1"/>
  <c r="CH61" i="1"/>
  <c r="CG61" i="1"/>
  <c r="CF61" i="1"/>
  <c r="CN60" i="1"/>
  <c r="CM60" i="1"/>
  <c r="CL60" i="1"/>
  <c r="CK60" i="1"/>
  <c r="CJ60" i="1"/>
  <c r="CI60" i="1"/>
  <c r="CH60" i="1"/>
  <c r="CG60" i="1"/>
  <c r="CF60" i="1"/>
  <c r="CM48" i="1"/>
  <c r="CJ48" i="1"/>
  <c r="CG48" i="1"/>
  <c r="BR48" i="1"/>
  <c r="BO48" i="1"/>
  <c r="BL48" i="1"/>
  <c r="BI48" i="1"/>
  <c r="BF48" i="1"/>
  <c r="BC48" i="1"/>
  <c r="AZ48" i="1"/>
  <c r="AW48" i="1"/>
  <c r="AT48" i="1"/>
  <c r="AQ48" i="1"/>
  <c r="AN48" i="1"/>
  <c r="AK48" i="1"/>
  <c r="AH48" i="1"/>
  <c r="AE48" i="1"/>
  <c r="AB48" i="1"/>
  <c r="Y48" i="1"/>
  <c r="V48" i="1"/>
  <c r="S48" i="1"/>
  <c r="P48" i="1"/>
  <c r="AK47" i="1"/>
  <c r="AH47" i="1"/>
  <c r="AE47" i="1"/>
  <c r="AB47" i="1"/>
  <c r="Y47" i="1"/>
  <c r="V47" i="1"/>
  <c r="S47" i="1"/>
  <c r="P47" i="1"/>
  <c r="CM46" i="1"/>
  <c r="CJ46" i="1"/>
  <c r="CG46" i="1"/>
  <c r="BR46" i="1"/>
  <c r="BO46" i="1"/>
  <c r="BL46" i="1"/>
  <c r="BI46" i="1"/>
  <c r="BF46" i="1"/>
  <c r="BC46" i="1"/>
  <c r="AZ46" i="1"/>
  <c r="AW46" i="1"/>
  <c r="AT46" i="1"/>
  <c r="AQ46" i="1"/>
  <c r="AN46" i="1"/>
  <c r="AK46" i="1"/>
  <c r="AH46" i="1"/>
  <c r="AE46" i="1"/>
  <c r="AB46" i="1"/>
  <c r="Y46" i="1"/>
  <c r="V46" i="1"/>
  <c r="S46" i="1"/>
  <c r="P46" i="1"/>
  <c r="B7" i="1"/>
  <c r="B6" i="1"/>
  <c r="B5" i="1"/>
  <c r="B3" i="1"/>
  <c r="B2" i="1"/>
</calcChain>
</file>

<file path=xl/sharedStrings.xml><?xml version="1.0" encoding="utf-8"?>
<sst xmlns="http://schemas.openxmlformats.org/spreadsheetml/2006/main" count="1174" uniqueCount="379">
  <si>
    <t>End of workbook</t>
  </si>
  <si>
    <t>Counts for a subpopulation (e.g. male, female) should sum approximately to counts for the overall demonstration.</t>
  </si>
  <si>
    <t>AD_15 should equal the sum of AD_16 - AD_22</t>
  </si>
  <si>
    <t>AD_8, AD_9, AD_11, AD_12, AD_13, AD_14 should each be less than or equal to AD_7</t>
  </si>
  <si>
    <t>Checks:</t>
  </si>
  <si>
    <t>Note: States must prominently display the following notice on any display of Measure rates: 
The MSC-AD, FUA-AD, FUM-AD, and IET_AD measures (metrics AD_38A, AD_39, and AD_40) are Healthcare Effectiveness Data and Information Set (“HEDIS®”) measures that are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1115 eligibility and coverage demonstration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t>
  </si>
  <si>
    <t xml:space="preserve">Add rows for any additional state-identified metrics </t>
  </si>
  <si>
    <t>Demonstration year</t>
  </si>
  <si>
    <t>None</t>
  </si>
  <si>
    <t>Administrative records</t>
  </si>
  <si>
    <t>AD_45</t>
  </si>
  <si>
    <t>1.1.9 Administrative cost</t>
  </si>
  <si>
    <t>Calendar year</t>
  </si>
  <si>
    <t>90 days</t>
  </si>
  <si>
    <t>Claims and encounters</t>
  </si>
  <si>
    <t>AD_44</t>
  </si>
  <si>
    <t>1.1.8 Quality of care and health outcomes</t>
  </si>
  <si>
    <t>AD_43</t>
  </si>
  <si>
    <t>AD_42</t>
  </si>
  <si>
    <t>AD_41</t>
  </si>
  <si>
    <t>Claims and encounters or EHR</t>
  </si>
  <si>
    <t>--</t>
  </si>
  <si>
    <t>AD_40</t>
  </si>
  <si>
    <t>AD_39-2</t>
  </si>
  <si>
    <t>AD_39-1</t>
  </si>
  <si>
    <t>Claims and encounters or registry data</t>
  </si>
  <si>
    <t>AD_38B</t>
  </si>
  <si>
    <t>Consumer Assessment of Healthcare Providers and Systems (CAHPS) Health Plan survey, Adult Version</t>
  </si>
  <si>
    <t>AD_38A</t>
  </si>
  <si>
    <t>Quarter</t>
  </si>
  <si>
    <t>Claims and encounters; other administrative records</t>
  </si>
  <si>
    <t>AD_37</t>
  </si>
  <si>
    <t>1.1.7 Access to care</t>
  </si>
  <si>
    <t>AD_36</t>
  </si>
  <si>
    <t>AD_35</t>
  </si>
  <si>
    <t>AD_34</t>
  </si>
  <si>
    <t>Claims and encounters and other administrative records</t>
  </si>
  <si>
    <t>AD_33</t>
  </si>
  <si>
    <t>Provider enrollment databases and claims and encounters</t>
  </si>
  <si>
    <t>AD_32</t>
  </si>
  <si>
    <t>Provider enrollment databases</t>
  </si>
  <si>
    <t>AD_31</t>
  </si>
  <si>
    <t>AD_30</t>
  </si>
  <si>
    <t>AD_29</t>
  </si>
  <si>
    <t>AD_28</t>
  </si>
  <si>
    <t>1.1.6 Appeals and grievances</t>
  </si>
  <si>
    <t>AD_27</t>
  </si>
  <si>
    <t>AD_26</t>
  </si>
  <si>
    <t>AD_25</t>
  </si>
  <si>
    <t>AD_24</t>
  </si>
  <si>
    <t>Month 3</t>
  </si>
  <si>
    <t>Month 2</t>
  </si>
  <si>
    <t>Month 1</t>
  </si>
  <si>
    <t>30 days</t>
  </si>
  <si>
    <t>AD_23</t>
  </si>
  <si>
    <t>1.1.5 Cost sharing limit</t>
  </si>
  <si>
    <t>AD_22</t>
  </si>
  <si>
    <t>1.1.4 Renewal</t>
  </si>
  <si>
    <t>AD_21</t>
  </si>
  <si>
    <t>AD_19</t>
  </si>
  <si>
    <t>AD_17</t>
  </si>
  <si>
    <t>AD_16</t>
  </si>
  <si>
    <t>AD_15</t>
  </si>
  <si>
    <t>1.1.2 Mid-year loss of demonstration eligibility</t>
  </si>
  <si>
    <t>AD_10</t>
  </si>
  <si>
    <t>AD_9</t>
  </si>
  <si>
    <t>AD_7</t>
  </si>
  <si>
    <t>1.1.1 Enrollment</t>
  </si>
  <si>
    <t>AD_4</t>
  </si>
  <si>
    <t>AD_1</t>
  </si>
  <si>
    <t>Denominator</t>
  </si>
  <si>
    <t>Dates covered by measurement period (MM/DD/YYYY-MM/DD/YYYY)</t>
  </si>
  <si>
    <t>Reporting issue  (Y/N)
(further describe in the data and reporting issues tab [AD])</t>
  </si>
  <si>
    <t xml:space="preserve">Describe any deviations from CMS-provided measure specifications </t>
  </si>
  <si>
    <t>Attest that reporting matches CMS-provided specification (Y/N)</t>
  </si>
  <si>
    <t>Calculation lag</t>
  </si>
  <si>
    <t>Data source</t>
  </si>
  <si>
    <t>Metric description</t>
  </si>
  <si>
    <t>Metric name</t>
  </si>
  <si>
    <t>#</t>
  </si>
  <si>
    <t>Unknown ethnicity</t>
  </si>
  <si>
    <t>Non-Hispanic ethnicity</t>
  </si>
  <si>
    <t>Hispanic ethnicity</t>
  </si>
  <si>
    <t>Unknown race</t>
  </si>
  <si>
    <t>Other race</t>
  </si>
  <si>
    <t>American Indian or Alaskan Native</t>
  </si>
  <si>
    <t>Asian</t>
  </si>
  <si>
    <t>Black or African American</t>
  </si>
  <si>
    <t>White</t>
  </si>
  <si>
    <t>Female</t>
  </si>
  <si>
    <t>Male</t>
  </si>
  <si>
    <t>Age 56-64</t>
  </si>
  <si>
    <t>Age 46-55</t>
  </si>
  <si>
    <t>Age 36-45</t>
  </si>
  <si>
    <t>Age 27-35</t>
  </si>
  <si>
    <t>Age 19-26</t>
  </si>
  <si>
    <t>Demonstration</t>
  </si>
  <si>
    <t>Submitted on</t>
  </si>
  <si>
    <t xml:space="preserve">Calendar Dates for Reporting Period </t>
  </si>
  <si>
    <t>Reporting Period</t>
  </si>
  <si>
    <t>Calendar Dates for  DY</t>
  </si>
  <si>
    <t>Demonstration Year (DY)</t>
  </si>
  <si>
    <t>Demonstration Name</t>
  </si>
  <si>
    <t>State</t>
  </si>
  <si>
    <t>Medicaid Section 1115 Eligibility and Coverage Demonstration Report - Metrics reporting (AD)</t>
  </si>
  <si>
    <t>a States should create a new metrics report for each reporting quarter.</t>
  </si>
  <si>
    <t>b The reporting topics correspond to the prompts for reporting topic AD.Mod_1 in the monitoring report template.</t>
  </si>
  <si>
    <t xml:space="preserve">c Report metrics that are one annual value for a demonstration year only in the report specified in the reporting schedule. </t>
  </si>
  <si>
    <t>d Report count metrics in the numerator column. Administrative costs (AD_45) should also be reported in the numerator column.</t>
  </si>
  <si>
    <t>e If applicable. See CMS-provided technical specifications.</t>
  </si>
  <si>
    <t>f Add columns as necessary to report additional income groups.</t>
  </si>
  <si>
    <t>g Add columns as necessary to report exempt groups.</t>
  </si>
  <si>
    <t>h Add columns as necessary to report specific edibility groups.</t>
  </si>
  <si>
    <t>i Add columns as necessary to report phase-in cohorts, if applicable.</t>
  </si>
  <si>
    <t>j Rates for these metrics reflect Uncertified, Unaudited HEDIS rates.</t>
  </si>
  <si>
    <t>WISCONSIN</t>
  </si>
  <si>
    <t>BadgerCare Reform</t>
  </si>
  <si>
    <t>x</t>
  </si>
  <si>
    <t>METRIC</t>
  </si>
  <si>
    <t>REPORTING_PERIOD</t>
  </si>
  <si>
    <t>DESC_REPORTINGISSUE</t>
  </si>
  <si>
    <t>LOAD_DATE</t>
  </si>
  <si>
    <t>DEMONSTRATION_D</t>
  </si>
  <si>
    <t>DEMONSTRATION_N</t>
  </si>
  <si>
    <t>DEMONSTRATION_RP</t>
  </si>
  <si>
    <t>FPLF_50_D</t>
  </si>
  <si>
    <t>FPLF_50_N</t>
  </si>
  <si>
    <t>FPLF_50_RP</t>
  </si>
  <si>
    <t>FPLF_50_100_D</t>
  </si>
  <si>
    <t>FPLF_50_100_N</t>
  </si>
  <si>
    <t>FPLF_50_100_RP</t>
  </si>
  <si>
    <t>FPLF_100_D</t>
  </si>
  <si>
    <t>FPLF_100_N</t>
  </si>
  <si>
    <t>FPLF_100_RP</t>
  </si>
  <si>
    <t>AGE_19_26_D</t>
  </si>
  <si>
    <t>AGE_19_26_N</t>
  </si>
  <si>
    <t>AGE_19_26_RP</t>
  </si>
  <si>
    <t>AGE_27_35_D</t>
  </si>
  <si>
    <t>AGE_27_35_N</t>
  </si>
  <si>
    <t>AGE_27_35_RP</t>
  </si>
  <si>
    <t>AGE_36_45_D</t>
  </si>
  <si>
    <t>AGE_36_45_N</t>
  </si>
  <si>
    <t>AGE_36_45_RP</t>
  </si>
  <si>
    <t>AGE_46_55_D</t>
  </si>
  <si>
    <t>AGE_46_55_N</t>
  </si>
  <si>
    <t>AGE_46_55_RP</t>
  </si>
  <si>
    <t>AGE_56_64_D</t>
  </si>
  <si>
    <t>AGE_56_64_N</t>
  </si>
  <si>
    <t>AGE_56_64_RP</t>
  </si>
  <si>
    <t>MALE_D</t>
  </si>
  <si>
    <t>MALE_N</t>
  </si>
  <si>
    <t>MALE_RP</t>
  </si>
  <si>
    <t>FEMALE_D</t>
  </si>
  <si>
    <t>FEMALE_N</t>
  </si>
  <si>
    <t>FEMALE_RP</t>
  </si>
  <si>
    <t>WHITE_D</t>
  </si>
  <si>
    <t>WHITE_N</t>
  </si>
  <si>
    <t>WHITE_RP</t>
  </si>
  <si>
    <t>BL_OR_AFAMERICAN_D</t>
  </si>
  <si>
    <t>BL_OR_AFAMERICAN_N</t>
  </si>
  <si>
    <t>BL_OR_AFAMERICAN_RP</t>
  </si>
  <si>
    <t>ASIAN_D</t>
  </si>
  <si>
    <t>ASIAN_N</t>
  </si>
  <si>
    <t>ASIAN_RP</t>
  </si>
  <si>
    <t>AMINDIAN_ALASKAN_NAT_D</t>
  </si>
  <si>
    <t>AMINDIAN_ALASKAN_NAT_N</t>
  </si>
  <si>
    <t>AMINDIAN_ALASKAN_NAT_RP</t>
  </si>
  <si>
    <t>OTHER_RACE_D</t>
  </si>
  <si>
    <t>OTHER_RACE_N</t>
  </si>
  <si>
    <t>OTHER_RACE_RP</t>
  </si>
  <si>
    <t>UNKNOWN_RACE_D</t>
  </si>
  <si>
    <t>UNKNOWN_RACE_N</t>
  </si>
  <si>
    <t>UNKNOWN_RACE_RP</t>
  </si>
  <si>
    <t>HISPANIC_ETHNICITY_D</t>
  </si>
  <si>
    <t>HISPANIC_ETHNICITY_N</t>
  </si>
  <si>
    <t>HISPANIC_ETHNICITY_RP</t>
  </si>
  <si>
    <t>NONHISPANIC_ETHNICITY_D</t>
  </si>
  <si>
    <t>NONHISPANIC_ETHNICITY_N</t>
  </si>
  <si>
    <t>NONHISPANIC_ETHNICITY_RP</t>
  </si>
  <si>
    <t>UNKNOWN_ETHNICITY_D</t>
  </si>
  <si>
    <t>UNKNOWN_ETHNICITY_N</t>
  </si>
  <si>
    <t>UNKNOWN_ETHNICITY_RP</t>
  </si>
  <si>
    <t>EXEMPT_GROUPS_D</t>
  </si>
  <si>
    <t>EXEMPT_GROUPS_N</t>
  </si>
  <si>
    <t>EXEMPT_GROUPS_RP</t>
  </si>
  <si>
    <t>SPECIFIC_ELIGIBILITY_GROUPS_D</t>
  </si>
  <si>
    <t>SPECIFIC_ELIGIBILITY_GROUPS_N</t>
  </si>
  <si>
    <t>SPECIFIC_ELIGIBILITY_GROUPS_RP</t>
  </si>
  <si>
    <t>PHASE_IN_D</t>
  </si>
  <si>
    <t>PHASE_IN_N</t>
  </si>
  <si>
    <t>PHASE_IN_RP</t>
  </si>
  <si>
    <t>MEASUREMENT_FROMDATE</t>
  </si>
  <si>
    <t>MEASUREMENT_TODATE</t>
  </si>
  <si>
    <t>AD1</t>
  </si>
  <si>
    <t/>
  </si>
  <si>
    <t>AD2</t>
  </si>
  <si>
    <t>AD3</t>
  </si>
  <si>
    <t>AD4</t>
  </si>
  <si>
    <t>AD5</t>
  </si>
  <si>
    <t>AD6</t>
  </si>
  <si>
    <t>AD7</t>
  </si>
  <si>
    <t>AD8</t>
  </si>
  <si>
    <t>AD9</t>
  </si>
  <si>
    <t>AD10</t>
  </si>
  <si>
    <t>AD11</t>
  </si>
  <si>
    <t>AD12</t>
  </si>
  <si>
    <t>AD13</t>
  </si>
  <si>
    <t>AD14</t>
  </si>
  <si>
    <t>AD15</t>
  </si>
  <si>
    <t>AD16</t>
  </si>
  <si>
    <t>AD17</t>
  </si>
  <si>
    <t>AD18</t>
  </si>
  <si>
    <t>AD19</t>
  </si>
  <si>
    <t>AD20</t>
  </si>
  <si>
    <t>AD21</t>
  </si>
  <si>
    <t>AD22</t>
  </si>
  <si>
    <t>AD23</t>
  </si>
  <si>
    <t>AD24</t>
  </si>
  <si>
    <t>AD25</t>
  </si>
  <si>
    <t>AD26</t>
  </si>
  <si>
    <t>AD27</t>
  </si>
  <si>
    <t>AD28</t>
  </si>
  <si>
    <t>AD29</t>
  </si>
  <si>
    <t>AD30</t>
  </si>
  <si>
    <t>AD31</t>
  </si>
  <si>
    <t>AD32</t>
  </si>
  <si>
    <t>AD33</t>
  </si>
  <si>
    <t>AD34</t>
  </si>
  <si>
    <t>AD35</t>
  </si>
  <si>
    <t>AD36</t>
  </si>
  <si>
    <t>AD37</t>
  </si>
  <si>
    <t>AD38</t>
  </si>
  <si>
    <t>AD41</t>
  </si>
  <si>
    <t>AD42</t>
  </si>
  <si>
    <t>AD43</t>
  </si>
  <si>
    <t>AD44</t>
  </si>
  <si>
    <t>AD45</t>
  </si>
  <si>
    <t>AD46</t>
  </si>
  <si>
    <t>AD47</t>
  </si>
  <si>
    <t>AD48</t>
  </si>
  <si>
    <t>AD49</t>
  </si>
  <si>
    <t>AD50</t>
  </si>
  <si>
    <t>Total enrollment in the demonstration</t>
  </si>
  <si>
    <t>The unduplicated number of beneficiaries enrolled in the demonstration at any time during the measurement period. This indicator is a count of total program enrollment. It includes those newly enrolled during the measurement period and those whose enrollment continues from a prior period. This indicator is not a point-in-time count. It captures beneficiaries who were enrolled for at least one day during the measurement period.</t>
  </si>
  <si>
    <t>New enrollees</t>
  </si>
  <si>
    <t>Number of beneficiaries in the demonstration who began a new enrollment spell during the measurement period, have not had Medicaid coverage within the prior 3 months and are not using a state-specific pathway for re-enrollment after being disenrolled for noncompliance</t>
  </si>
  <si>
    <t>Monthly count of beneficiaries determined ineligible for Medicaid, any reason, other than at renewal</t>
  </si>
  <si>
    <t>Beneficiaries determined ineligible for Medicaid, any reason, other than at renewal</t>
  </si>
  <si>
    <t>Monthly count of beneficiaries determined ineligible for Medicaid after state processes a change in circumstance reported by a beneficiary</t>
  </si>
  <si>
    <t>Beneficiaries determined ineligible for Medicaid after state processes a change in circumstance reported by a beneficiary</t>
  </si>
  <si>
    <t>Monthly count of beneficiaries no longer eligible for the demonstration due to transfer to another Medicaid eligibility group</t>
  </si>
  <si>
    <t>Beneficiaries no longer eligible for the demonstration due to transfer to another Medicaid eligibility group</t>
  </si>
  <si>
    <t>Beneficiaries due for renewal</t>
  </si>
  <si>
    <t>Total number of beneficiaries enrolled in the demonstration who were due for renewal during the measurement period</t>
  </si>
  <si>
    <t>Beneficiaries determined ineligible for the demonstration at renewal, disenrolled from Medicaid</t>
  </si>
  <si>
    <t>Number of beneficiaries enrolled in the demonstration and due for renewal during the measurement period who complete the renewal process and are determined ineligible for Medicaid</t>
  </si>
  <si>
    <t>Beneficiaries determined ineligible for the demonstration at renewal, transfer to another Medicaid eligibility category</t>
  </si>
  <si>
    <t>Number of beneficiaries enrolled in the demonstration and due for renewal during the measurement period who complete the renewal process and move from the demonstration to a Medicaid eligibility group not included in the demonstration</t>
  </si>
  <si>
    <t>Beneficiaries who did not complete renewal, disenrolled from Medicaid</t>
  </si>
  <si>
    <t xml:space="preserve">Number of beneficiaries enrolled in the demonstration and due for renewal during the measurement period who are disenrolled from Medicaid for failure to complete the renewal process  </t>
  </si>
  <si>
    <t>Beneficiaries who retained eligibility for the demonstration after completing renewal forms</t>
  </si>
  <si>
    <t xml:space="preserve">Number of beneficiaries enrolled in the demonstration and due for renewal during the measurement period who remained enrolled in the demonstration after responding to renewal notices </t>
  </si>
  <si>
    <t>Beneficiaries who renewed ex parte</t>
  </si>
  <si>
    <t>Number of beneficiaries enrolled in the demonstration and due for renewal during the measurement period who remained enrolled as determined by third-party data sources or available information, rather than beneficiary response to renewal notices</t>
  </si>
  <si>
    <t>Monthly count of beneficiaries who reached 5% limit</t>
  </si>
  <si>
    <t>Beneficiaries who reached 5% limit</t>
  </si>
  <si>
    <t>Appeals, eligibility</t>
  </si>
  <si>
    <t>Number of appeals filed by beneficiaries enrolled in the demonstration during the measurement period regarding Medicaid eligibility</t>
  </si>
  <si>
    <t>Appeals, denial of benefits</t>
  </si>
  <si>
    <t>Number of appeals filed by beneficiaries enrolled in the demonstration during the measurement period regarding denial of benefits</t>
  </si>
  <si>
    <t>Grievances, care quality</t>
  </si>
  <si>
    <t>Number of grievances filed by beneficiaries enrolled in the demonstration during the measurement period regarding the quality of care or services provided</t>
  </si>
  <si>
    <t>Grievances, provider or managed care entities</t>
  </si>
  <si>
    <t xml:space="preserve">Number of grievances filed by beneficiaries enrolled in the demonstration during the measurement period regarding a provider or managed care entity. Managed care entities include Managed Care Organizations (MCO), Prepaid Inpatient Health Plans (PIHP), and Prepaid Ambulatory Health Plans  (PAHP). </t>
  </si>
  <si>
    <t>Grievances, other</t>
  </si>
  <si>
    <t>Number of grievances filed by beneficiaries enrolled in the demonstration during the measurement period regarding other matters that are not subject to appeal</t>
  </si>
  <si>
    <t>Primary care provider availability</t>
  </si>
  <si>
    <t>Number of primary care providers enrolled to deliver Medicaid services at the end of the measurement period</t>
  </si>
  <si>
    <t xml:space="preserve">Primary care provider active participation </t>
  </si>
  <si>
    <t>Number of primary care providers enrolled to deliver Medicaid services with service claims for 3 or more demonstration beneficiaries during the measurement period</t>
  </si>
  <si>
    <t>Specialist provider availability</t>
  </si>
  <si>
    <t>Number of specialists enrolled to deliver Medicaid services at the end of the measurement period</t>
  </si>
  <si>
    <t>Specialist provider active participation</t>
  </si>
  <si>
    <t>Number of specialists enrolled to deliver Medicaid services with service claims for 3 or more demonstration beneficiaries during the measurement period</t>
  </si>
  <si>
    <t>Preventive care and office visit utilization</t>
  </si>
  <si>
    <t>Total utilization of preventive care and office visits per 1,000 demonstration beneficiary months during the measurement period</t>
  </si>
  <si>
    <t>Prescription drug use</t>
  </si>
  <si>
    <t>Total utilization of 30-day prescription fills per 1,000 demonstration beneficiary months in the measurement period.</t>
  </si>
  <si>
    <t>Emergency department utilization, total</t>
  </si>
  <si>
    <t>Total number of emergency department (ED) visits per 1,000 demonstration beneficiary months during the measurement period</t>
  </si>
  <si>
    <t>Emergency department utilization, non-emergency</t>
  </si>
  <si>
    <t xml:space="preserve">Total number of ED visits for non-emergency conditions per 1,000 demonstration beneficiary months during the measurement period. 
If the state differentiates emergent/non-emergent visit copayments, then non-emergency visits should be identified for monitoring purposes using the same criteria used to assess the differential copayment.
If the state does not differentiate emergent/non-emergent copayments, then non-emergency visits should be defined as all visits not categorized as emergent using the method below.
</t>
  </si>
  <si>
    <t>Inpatient admissions</t>
  </si>
  <si>
    <t>Total number of inpatient admissions per 1,000 demonstration beneficiary months during the measurement period</t>
  </si>
  <si>
    <r>
      <t>Medical Assistance with Smoking and Tobacco Use Cessation (MSC-AD)
[NCQA; NQF #0027; Medicaid Adult Core Set; Adjusted HEDIS measure]</t>
    </r>
    <r>
      <rPr>
        <vertAlign val="superscript"/>
        <sz val="11"/>
        <rFont val="Calibri"/>
        <family val="2"/>
        <scheme val="minor"/>
      </rPr>
      <t>j</t>
    </r>
  </si>
  <si>
    <t>This metric consists of the following components; each assesses different facets of providing medical assistance with smoking and tobacco use cessation:
• Advising smokers and tobacco users to quit
• Discussing cessation medications
• Discussing cessation strategies</t>
  </si>
  <si>
    <t>Preventive Care and Screening: Tobacco Use: Screening and Cessation Intervention
[PCPI Foundation; NQF #0028]</t>
  </si>
  <si>
    <t>This metric consists of the following components:
1. Percentage of beneficiaries aged 18 years and older who were screened for tobacco use one or more times within 24 months
2. Percentage of beneficiaries aged 18 years and older who were screened for tobacco use and identified as a tobacco user who received tobacco cessation intervention
3. Percentage of beneficiaries aged 18 years and older who were screened for tobacco use one or more times within 24 months AND who received cessation intervention if identified as a tobacco user</t>
  </si>
  <si>
    <t>1. Percentage of beneficiaries aged 18 years and older who were screened for tobacco use one or more times within 24 months</t>
  </si>
  <si>
    <t>2. Percentage of beneficiaries aged 18 years and older who were screened for tobacco use and identified as a tobacco user who received tobacco cessation intervention</t>
  </si>
  <si>
    <t>3. Percentage of beneficiaries aged 18 years and older who were screened for tobacco use one or more times within 24 months AND who received cessation intervention if identified as a tobacco user</t>
  </si>
  <si>
    <r>
      <t>Follow-Up After Emergency Department Visit for Alcohol and Other Drug Abuse or Dependence (FUA-AD)
[NCQA; NQF # 2605; Medicaid adult Core Set; Adjusted HEDIS measure]</t>
    </r>
    <r>
      <rPr>
        <vertAlign val="superscript"/>
        <sz val="11"/>
        <rFont val="Calibri"/>
        <family val="2"/>
        <scheme val="minor"/>
      </rPr>
      <t>j</t>
    </r>
  </si>
  <si>
    <t>Percentage of ED visits for beneficiaries age 18 and older who have a principal diagnosis of alcohol or other drug (AOD) abuse or dependence, and who had a follow-up visit with a corresponding principal diagnosis for AOD. Two rates are reported:</t>
  </si>
  <si>
    <t>1. Percentage of ED visits for AOD abuse or dependence for which the beneficiary received follow-up within 30 days of the ED visit (31 total days)</t>
  </si>
  <si>
    <t>2. Percentage of ED visits for AOD abuse or dependence for which the beneficiary received follow-up within 7 days of the ED visit (8 total days)</t>
  </si>
  <si>
    <r>
      <t>Follow-Up After Emergency Department Visit for Mental Illness (FUM-AD)
[NCQA; NQF # 2605; Medicaid adult Core Set; Adjusted HEDIS measure]</t>
    </r>
    <r>
      <rPr>
        <vertAlign val="superscript"/>
        <sz val="11"/>
        <rFont val="Calibri"/>
        <family val="2"/>
        <scheme val="minor"/>
      </rPr>
      <t>j</t>
    </r>
  </si>
  <si>
    <t>Percentage of ED visits for beneficiaries age 18 and older who have a principal diagnosis of mental illness or intentional self-harm, and who had a follow-up visit with a corresponding principal diagnosis for mental illness. Two rates are reported:</t>
  </si>
  <si>
    <t>1. Percentage of ED visits for mental illness or intentional self-harm for which the beneficiary received follow-up within 30 days of the ED visit (31 total days)</t>
  </si>
  <si>
    <t>2. Percentage of ED visits for mental illness or intentional self-harm for which the beneficiary received follow-up within 7 days of the ED visit (8 total days)</t>
  </si>
  <si>
    <r>
      <t>Initiation of Alcohol and Other Drug Abuse or Dependence Treatment (IET-AD)
[NCQA; NQF #0004; Medicaid Adult Core Set; Adjusted HEDIS measure]</t>
    </r>
    <r>
      <rPr>
        <vertAlign val="superscript"/>
        <sz val="11"/>
        <color theme="1"/>
        <rFont val="Calibri"/>
        <family val="2"/>
        <scheme val="minor"/>
      </rPr>
      <t>j</t>
    </r>
  </si>
  <si>
    <t>Percentage of beneficiaries age 18 and older with a new episode of AOD abuse or dependence who received the following:
1. Initiation of AOD Treatment. Percentage of beneficiaries who initiate treatment through an inpatient AOD admission, outpatient visit, intensive outpatient encounter or partial hospitalization, telehealth, or medication assisted treatment (MAT) within 14 days of the diagnosis
2. Engagement of AOD Treatment. Percentage of beneficiaries who initiate treatment and who had two or more additional AOD services or MAT within 34 days of the initiation visit
The following diagnosis cohorts are reported for each rate: (1) Alcohol abuse or dependence, (2) Opioid abuse or dependence, (3) Other drug abuse or dependence, and (4) Total AOD abuse or dependence. A total of 8 separate rates are reported for this measure.</t>
  </si>
  <si>
    <t>1. Initiation of AOD Treatment - Alcohol abuse or dependence (rate 1, cohort 1)</t>
  </si>
  <si>
    <t>2. Initiation of AOD Treatment - Opioid abuse or dependence (rate 1, cohort 2)</t>
  </si>
  <si>
    <t>3. Initiation of AOD Treatment - Other drug abuse or dependence (rate 1, cohort 3)</t>
  </si>
  <si>
    <t>4. Initiation of AOD Treatment - Total AOD abuse or dependence (rate 1, cohort 4)</t>
  </si>
  <si>
    <t>5. Engagement of AOD Treatment - Alcohol drug abuse or dependence (rate 2 cohort 1)</t>
  </si>
  <si>
    <t>6. Engagement of AOD Treatment - Opioid drug abuse or dependence (rate 2, cohort 2)</t>
  </si>
  <si>
    <t>7. Engagement of AOD Treatment - Other AOD abuse or dependence (rate 2, cohort 3)</t>
  </si>
  <si>
    <t>8. Engagement of AOD Treatment  - Total AOD abuse or dependence (rate 2, cohort 4)</t>
  </si>
  <si>
    <t>PQI 01: Diabetes Short-Term Complications Admission Rate (PQI01-AD)
[AHRQ; NQF #0272; Medicaid Adult Core Set]</t>
  </si>
  <si>
    <t>Number of inpatient hospital admissions for diabetes short-term complications (ketoacidosis, hyperosmolarity, or coma) per 100,000 beneficiary months for beneficiaries age 18 and older</t>
  </si>
  <si>
    <t>PQI 05: Chronic Obstructive Pulmonary Disease (COPD) or Asthma in Older Adults Admission Rate (PQI05-AD)
[AHRQ; NQF #0275; Medicaid Adult Core Set]</t>
  </si>
  <si>
    <t>Number of inpatient hospital admissions for chronic obstructive pulmonary disease (COPD) or asthma per 100,000 beneficiary months for beneficiaries age 40 and older.</t>
  </si>
  <si>
    <t>PQI 08: Heart Failure Admission Rate (PQI08-AD)
[AHRQ; NQF #0277; Medicaid Adult Core Set]</t>
  </si>
  <si>
    <t>Number of inpatient hospital admissions for heart failure per 100,000 beneficiary months for beneficiaries age 18 and older</t>
  </si>
  <si>
    <t>PQI 15: Asthma in Younger Adults Admission Rate (PQI15-AD)
[AHRQ; NQF #0283; Medicaid Adult Core Set]</t>
  </si>
  <si>
    <t>Number of inpatient hospital admissions for asthma per 100,000 beneficiary months for beneficiaries aged 18 to 39.</t>
  </si>
  <si>
    <t>Administrative cost of demonstration operation</t>
  </si>
  <si>
    <t>Cost of contracts or contract amendments and staff time equivalents required to administer demonstration policies, including premium collection, health behavior incentives, premium assistance, community engagement requirements and/or retroactive eligibility waivers</t>
  </si>
  <si>
    <r>
      <t>Eligibility and Coverage Demonstration Metrics (AD)</t>
    </r>
    <r>
      <rPr>
        <b/>
        <vertAlign val="superscript"/>
        <sz val="16"/>
        <rFont val="Calibri"/>
        <family val="2"/>
        <scheme val="minor"/>
      </rPr>
      <t>a</t>
    </r>
  </si>
  <si>
    <r>
      <t>&lt; 50% FPL</t>
    </r>
    <r>
      <rPr>
        <b/>
        <vertAlign val="superscript"/>
        <sz val="11"/>
        <color theme="0"/>
        <rFont val="Calibri"/>
        <family val="2"/>
        <scheme val="minor"/>
      </rPr>
      <t>f</t>
    </r>
  </si>
  <si>
    <r>
      <t>50-100% FPL</t>
    </r>
    <r>
      <rPr>
        <b/>
        <vertAlign val="superscript"/>
        <sz val="11"/>
        <color theme="0"/>
        <rFont val="Calibri"/>
        <family val="2"/>
        <scheme val="minor"/>
      </rPr>
      <t>f</t>
    </r>
  </si>
  <si>
    <r>
      <t>&gt;100% FPL</t>
    </r>
    <r>
      <rPr>
        <b/>
        <vertAlign val="superscript"/>
        <sz val="11"/>
        <color theme="0"/>
        <rFont val="Calibri"/>
        <family val="2"/>
        <scheme val="minor"/>
      </rPr>
      <t>f</t>
    </r>
  </si>
  <si>
    <r>
      <t>Specific eligibility groups</t>
    </r>
    <r>
      <rPr>
        <b/>
        <vertAlign val="superscript"/>
        <sz val="11"/>
        <color theme="0"/>
        <rFont val="Calibri"/>
        <family val="2"/>
        <scheme val="minor"/>
      </rPr>
      <t>h</t>
    </r>
  </si>
  <si>
    <r>
      <t>Phase-in cohort (if applicable)</t>
    </r>
    <r>
      <rPr>
        <b/>
        <vertAlign val="superscript"/>
        <sz val="11"/>
        <color theme="0"/>
        <rFont val="Calibri"/>
        <family val="2"/>
        <scheme val="minor"/>
      </rPr>
      <t>i</t>
    </r>
  </si>
  <si>
    <r>
      <t>Reporting topic</t>
    </r>
    <r>
      <rPr>
        <b/>
        <vertAlign val="superscript"/>
        <sz val="11"/>
        <color theme="0"/>
        <rFont val="Calibri"/>
        <family val="2"/>
        <scheme val="minor"/>
      </rPr>
      <t>b</t>
    </r>
  </si>
  <si>
    <r>
      <t>Measurement period (month, quarter, year</t>
    </r>
    <r>
      <rPr>
        <b/>
        <vertAlign val="superscript"/>
        <sz val="11"/>
        <color theme="0"/>
        <rFont val="Calibri"/>
        <family val="2"/>
        <scheme val="minor"/>
      </rPr>
      <t>c</t>
    </r>
    <r>
      <rPr>
        <b/>
        <sz val="11"/>
        <color theme="0"/>
        <rFont val="Calibri"/>
        <family val="2"/>
        <scheme val="minor"/>
      </rPr>
      <t>)</t>
    </r>
  </si>
  <si>
    <r>
      <t>Numerator</t>
    </r>
    <r>
      <rPr>
        <b/>
        <vertAlign val="superscript"/>
        <sz val="11"/>
        <color theme="0"/>
        <rFont val="Calibri"/>
        <family val="2"/>
        <scheme val="minor"/>
      </rPr>
      <t>d</t>
    </r>
  </si>
  <si>
    <r>
      <t>Rate/Percentage</t>
    </r>
    <r>
      <rPr>
        <b/>
        <vertAlign val="superscript"/>
        <sz val="11"/>
        <color theme="0"/>
        <rFont val="Calibri"/>
        <family val="2"/>
        <scheme val="minor"/>
      </rPr>
      <t>e</t>
    </r>
  </si>
  <si>
    <t>Y</t>
  </si>
  <si>
    <t>N</t>
  </si>
  <si>
    <t>AD39-1 30</t>
  </si>
  <si>
    <t>AD39-1 7</t>
  </si>
  <si>
    <t>AD39-2 30</t>
  </si>
  <si>
    <t>AD39-2 7</t>
  </si>
  <si>
    <t>AD40-1</t>
  </si>
  <si>
    <t>AD40-2</t>
  </si>
  <si>
    <t>AD40-3</t>
  </si>
  <si>
    <t>AD40-4</t>
  </si>
  <si>
    <t>AD40-5</t>
  </si>
  <si>
    <t>AD40-6</t>
  </si>
  <si>
    <t>AD40-7</t>
  </si>
  <si>
    <t>AD40-8</t>
  </si>
  <si>
    <t>DY11</t>
  </si>
  <si>
    <t>01/01/2024 - 12/31/2024</t>
  </si>
  <si>
    <t>04/01/2024</t>
  </si>
  <si>
    <t>06/30/2024</t>
  </si>
  <si>
    <t>07/01/2024 - 09/30/2024</t>
  </si>
  <si>
    <t>11/14/2024</t>
  </si>
  <si>
    <t>2024Q2</t>
  </si>
  <si>
    <t>07/01/2024</t>
  </si>
  <si>
    <t>08/01/2024</t>
  </si>
  <si>
    <t>09/01/2024</t>
  </si>
  <si>
    <t>07/31/2024</t>
  </si>
  <si>
    <t>08/31/2024</t>
  </si>
  <si>
    <t>09/30/2024</t>
  </si>
  <si>
    <t>.</t>
  </si>
  <si>
    <t>01/01/20223</t>
  </si>
  <si>
    <t>Q3</t>
  </si>
  <si>
    <t>12/31/2023</t>
  </si>
  <si>
    <t>07/01/2024-07/31/2024</t>
  </si>
  <si>
    <t>08/01/2024-08/31/2024</t>
  </si>
  <si>
    <t>09/01/2024-09/30/2024</t>
  </si>
  <si>
    <r>
      <t>Indian or Alaskan NativeExempt groups</t>
    </r>
    <r>
      <rPr>
        <b/>
        <vertAlign val="superscript"/>
        <sz val="11"/>
        <color theme="0"/>
        <rFont val="Calibri"/>
        <family val="2"/>
        <scheme val="minor"/>
      </rPr>
      <t>g</t>
    </r>
  </si>
  <si>
    <r>
      <t>Decease Exempt groups</t>
    </r>
    <r>
      <rPr>
        <b/>
        <vertAlign val="superscript"/>
        <sz val="11"/>
        <color theme="0"/>
        <rFont val="Calibri"/>
        <family val="2"/>
        <scheme val="minor"/>
      </rPr>
      <t>g</t>
    </r>
  </si>
  <si>
    <r>
      <t>Disability Exempt groups</t>
    </r>
    <r>
      <rPr>
        <b/>
        <vertAlign val="superscript"/>
        <sz val="11"/>
        <color theme="0"/>
        <rFont val="Calibri"/>
        <family val="2"/>
        <scheme val="minor"/>
      </rPr>
      <t>g</t>
    </r>
  </si>
  <si>
    <r>
      <t>Homelessness Exempt groups</t>
    </r>
    <r>
      <rPr>
        <b/>
        <vertAlign val="superscript"/>
        <sz val="11"/>
        <color theme="0"/>
        <rFont val="Calibri"/>
        <family val="2"/>
        <scheme val="minor"/>
      </rPr>
      <t>g</t>
    </r>
  </si>
  <si>
    <r>
      <t>Institutionalized Exempt groups</t>
    </r>
    <r>
      <rPr>
        <b/>
        <vertAlign val="superscript"/>
        <sz val="11"/>
        <color theme="0"/>
        <rFont val="Calibri"/>
        <family val="2"/>
        <scheme val="minor"/>
      </rPr>
      <t>g</t>
    </r>
  </si>
  <si>
    <t>04/01/2024-06/30/2024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</si>
</sst>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h:mm:ss"/>
    <numFmt numFmtId="165" formatCode=".0000"/>
    <numFmt numFmtId="166" formatCode=".000"/>
  </numFmts>
  <fonts count="16">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font>
    <font>
      <vertAlign val="superscript"/>
      <sz val="11"/>
      <name val="Calibri"/>
      <family val="2"/>
      <scheme val="minor"/>
    </font>
    <font>
      <i/>
      <sz val="11"/>
      <name val="Calibri"/>
      <family val="2"/>
      <scheme val="minor"/>
    </font>
    <font>
      <b/>
      <sz val="16"/>
      <color theme="1"/>
      <name val="Calibri"/>
      <family val="2"/>
      <scheme val="minor"/>
    </font>
    <font>
      <b/>
      <sz val="11"/>
      <color rgb="FFFF0000"/>
      <name val="Calibri"/>
      <family val="2"/>
      <scheme val="minor"/>
    </font>
    <font>
      <vertAlign val="superscript"/>
      <sz val="11"/>
      <color theme="1"/>
      <name val="Calibri"/>
      <family val="2"/>
      <scheme val="minor"/>
    </font>
    <font>
      <b/>
      <sz val="16"/>
      <name val="Calibri"/>
      <family val="2"/>
      <scheme val="minor"/>
    </font>
    <font>
      <b/>
      <vertAlign val="superscript"/>
      <sz val="16"/>
      <name val="Calibri"/>
      <family val="2"/>
      <scheme val="minor"/>
    </font>
    <font>
      <b/>
      <vertAlign val="superscript"/>
      <sz val="11"/>
      <color theme="0"/>
      <name val="Calibri"/>
      <family val="2"/>
      <scheme val="minor"/>
    </font>
    <font>
      <sz val="9.5"/>
      <color rgb="FF000000"/>
      <name val="Albany AMT"/>
    </font>
    <font>
      <sz val="8"/>
      <name val="Calibri"/>
      <family val="2"/>
      <scheme val="minor"/>
    </font>
  </fonts>
  <fills count="7">
    <fill>
      <patternFill patternType="none"/>
    </fill>
    <fill>
      <patternFill patternType="gray125"/>
    </fill>
    <fill>
      <patternFill patternType="solid">
        <fgColor theme="2" tint="-0.249977111117893"/>
        <bgColor indexed="64"/>
      </patternFill>
    </fill>
    <fill>
      <patternFill patternType="solid">
        <fgColor theme="0" tint="-0.499984740745262"/>
        <bgColor indexed="64"/>
      </patternFill>
    </fill>
    <fill>
      <patternFill patternType="solid">
        <fgColor theme="1" tint="0.499984740745262"/>
        <bgColor indexed="64"/>
      </patternFill>
    </fill>
    <fill>
      <patternFill patternType="darkDown">
        <fgColor theme="0" tint="-0.34998626667073579"/>
        <bgColor indexed="65"/>
      </patternFill>
    </fill>
    <fill>
      <patternFill patternType="solid">
        <fgColor rgb="FFFFFFFF"/>
        <bgColor indexed="64"/>
      </patternFill>
    </fill>
  </fills>
  <borders count="8">
    <border>
      <left/>
      <right/>
      <top/>
      <bottom/>
      <diagonal/>
    </border>
    <border>
      <left/>
      <right style="thin">
        <color theme="0"/>
      </right>
      <top/>
      <bottom/>
      <diagonal/>
    </border>
    <border>
      <left style="thin">
        <color theme="0"/>
      </left>
      <right/>
      <top/>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bottom/>
      <diagonal/>
    </border>
  </borders>
  <cellStyleXfs count="2">
    <xf numFmtId="0" fontId="0" fillId="0" borderId="0"/>
    <xf numFmtId="0" fontId="14" fillId="0" borderId="0"/>
  </cellStyleXfs>
  <cellXfs count="80">
    <xf numFmtId="0" fontId="0" fillId="0" borderId="0" xfId="0"/>
    <xf numFmtId="0" fontId="0" fillId="0" borderId="0" xfId="0" applyAlignment="1">
      <alignment wrapText="1"/>
    </xf>
    <xf numFmtId="0" fontId="0" fillId="0" borderId="0" xfId="0" applyAlignment="1">
      <alignment horizontal="left" wrapText="1"/>
    </xf>
    <xf numFmtId="0" fontId="3" fillId="0" borderId="0" xfId="0" applyFont="1" applyAlignment="1">
      <alignment horizontal="left" wrapText="1"/>
    </xf>
    <xf numFmtId="0" fontId="4" fillId="0" borderId="0" xfId="0" applyFont="1" applyAlignment="1">
      <alignment horizontal="left" wrapText="1"/>
    </xf>
    <xf numFmtId="0" fontId="2" fillId="0" borderId="0" xfId="0" applyFont="1" applyAlignment="1">
      <alignment horizontal="left" wrapText="1"/>
    </xf>
    <xf numFmtId="0" fontId="4" fillId="0" borderId="0" xfId="0" applyFont="1" applyAlignment="1">
      <alignment horizontal="left" vertical="center" wrapText="1"/>
    </xf>
    <xf numFmtId="0" fontId="0" fillId="0" borderId="0" xfId="0" applyAlignment="1">
      <alignment vertical="top" wrapText="1"/>
    </xf>
    <xf numFmtId="0" fontId="3" fillId="0" borderId="0" xfId="0" applyFont="1" applyAlignment="1">
      <alignment horizontal="left"/>
    </xf>
    <xf numFmtId="0" fontId="0" fillId="0" borderId="0" xfId="0" applyAlignment="1">
      <alignment horizontal="left"/>
    </xf>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5" fillId="0" borderId="0" xfId="0" applyFont="1" applyAlignment="1">
      <alignment vertical="center"/>
    </xf>
    <xf numFmtId="2" fontId="4" fillId="0" borderId="0" xfId="0" applyNumberFormat="1" applyFont="1" applyAlignment="1">
      <alignment horizontal="left"/>
    </xf>
    <xf numFmtId="2" fontId="4" fillId="0" borderId="0" xfId="0" applyNumberFormat="1" applyFont="1" applyAlignment="1">
      <alignment horizontal="left" vertical="center"/>
    </xf>
    <xf numFmtId="0" fontId="6" fillId="0" borderId="0" xfId="0" applyFont="1" applyAlignment="1">
      <alignment horizontal="left"/>
    </xf>
    <xf numFmtId="0" fontId="0" fillId="2" borderId="0" xfId="0" applyFill="1"/>
    <xf numFmtId="0" fontId="0" fillId="2" borderId="0" xfId="0" applyFill="1" applyAlignment="1">
      <alignment wrapText="1"/>
    </xf>
    <xf numFmtId="0" fontId="0" fillId="2" borderId="0" xfId="0" applyFill="1" applyAlignment="1">
      <alignment horizontal="left" vertical="center"/>
    </xf>
    <xf numFmtId="0" fontId="3" fillId="0" borderId="0" xfId="0" applyFont="1" applyAlignment="1">
      <alignment vertical="center" wrapText="1"/>
    </xf>
    <xf numFmtId="0" fontId="7" fillId="0" borderId="0" xfId="0" applyFont="1"/>
    <xf numFmtId="0" fontId="0" fillId="0" borderId="0" xfId="0" quotePrefix="1" applyAlignment="1">
      <alignment vertical="center" wrapText="1"/>
    </xf>
    <xf numFmtId="0" fontId="0" fillId="0" borderId="0" xfId="0" applyAlignment="1">
      <alignment vertical="center" wrapText="1"/>
    </xf>
    <xf numFmtId="0" fontId="2" fillId="0" borderId="0" xfId="0" applyFont="1" applyAlignment="1">
      <alignment wrapText="1"/>
    </xf>
    <xf numFmtId="0" fontId="1" fillId="4" borderId="2" xfId="0" applyFont="1" applyFill="1" applyBorder="1" applyAlignment="1">
      <alignment horizontal="center" wrapText="1"/>
    </xf>
    <xf numFmtId="0" fontId="1" fillId="4" borderId="0" xfId="0" applyFont="1" applyFill="1" applyAlignment="1">
      <alignment horizontal="center" wrapText="1"/>
    </xf>
    <xf numFmtId="0" fontId="1" fillId="4" borderId="0" xfId="0" applyFont="1" applyFill="1" applyAlignment="1">
      <alignment horizontal="left" wrapText="1"/>
    </xf>
    <xf numFmtId="0" fontId="2" fillId="3" borderId="0" xfId="0" applyFont="1" applyFill="1" applyAlignment="1">
      <alignment wrapText="1"/>
    </xf>
    <xf numFmtId="0" fontId="2" fillId="3" borderId="0" xfId="0" applyFont="1" applyFill="1" applyAlignment="1">
      <alignment horizontal="left" wrapText="1"/>
    </xf>
    <xf numFmtId="0" fontId="4" fillId="3" borderId="0" xfId="0" applyFont="1" applyFill="1" applyAlignment="1">
      <alignment horizontal="left" vertical="center" wrapText="1"/>
    </xf>
    <xf numFmtId="0" fontId="4" fillId="3" borderId="0" xfId="0" applyFont="1" applyFill="1" applyAlignment="1">
      <alignment horizontal="left" wrapText="1"/>
    </xf>
    <xf numFmtId="0" fontId="8" fillId="0" borderId="0" xfId="0" applyFont="1" applyAlignment="1">
      <alignment horizontal="left" wrapText="1"/>
    </xf>
    <xf numFmtId="0" fontId="9" fillId="0" borderId="0" xfId="0" applyFont="1" applyAlignment="1">
      <alignment horizontal="left" wrapText="1"/>
    </xf>
    <xf numFmtId="0" fontId="3" fillId="0" borderId="0" xfId="0" applyFont="1" applyAlignment="1">
      <alignment wrapText="1"/>
    </xf>
    <xf numFmtId="0" fontId="3" fillId="0" borderId="0" xfId="0" applyFont="1" applyAlignment="1">
      <alignment horizontal="left" vertical="center" wrapText="1" indent="1"/>
    </xf>
    <xf numFmtId="0" fontId="0" fillId="0" borderId="0" xfId="0" applyAlignment="1">
      <alignment horizontal="left" vertical="center" wrapText="1"/>
    </xf>
    <xf numFmtId="0" fontId="3" fillId="0" borderId="0" xfId="0" applyFont="1" applyAlignment="1">
      <alignment horizontal="left" vertical="center" wrapText="1"/>
    </xf>
    <xf numFmtId="0" fontId="1" fillId="3" borderId="2" xfId="0" applyFont="1" applyFill="1" applyBorder="1" applyAlignment="1">
      <alignment horizontal="center" wrapText="1"/>
    </xf>
    <xf numFmtId="0" fontId="1" fillId="3" borderId="0" xfId="0" applyFont="1" applyFill="1" applyAlignment="1">
      <alignment horizontal="center" wrapText="1"/>
    </xf>
    <xf numFmtId="0" fontId="1" fillId="3" borderId="1" xfId="0" applyFont="1" applyFill="1" applyBorder="1" applyAlignment="1">
      <alignment horizontal="center" wrapText="1"/>
    </xf>
    <xf numFmtId="0" fontId="0" fillId="5" borderId="0" xfId="0" applyFill="1"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164" fontId="0" fillId="0" borderId="0" xfId="0" applyNumberFormat="1"/>
    <xf numFmtId="164" fontId="0" fillId="0" borderId="0" xfId="0" applyNumberFormat="1"/>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49" fontId="0" fillId="0" borderId="0" xfId="0" applyNumberFormat="1"/>
    <xf numFmtId="0" fontId="14" fillId="6" borderId="6" xfId="1" applyFont="1" applyFill="1" applyBorder="1" applyAlignment="1">
      <alignment horizontal="right"/>
    </xf>
    <xf numFmtId="0" fontId="14" fillId="6" borderId="6" xfId="1" applyFont="1" applyFill="1" applyBorder="1" applyAlignment="1">
      <alignment horizontal="right"/>
    </xf>
    <xf numFmtId="0" fontId="14" fillId="6" borderId="6" xfId="1" applyFont="1" applyFill="1" applyBorder="1" applyAlignment="1">
      <alignment horizontal="right"/>
    </xf>
    <xf numFmtId="165" fontId="14" fillId="6" borderId="6" xfId="1" applyNumberFormat="1" applyFont="1" applyFill="1" applyBorder="1" applyAlignment="1">
      <alignment horizontal="right"/>
    </xf>
    <xf numFmtId="166" fontId="14" fillId="6" borderId="6" xfId="1" applyNumberFormat="1" applyFont="1" applyFill="1" applyBorder="1" applyAlignment="1">
      <alignment horizontal="right"/>
    </xf>
    <xf numFmtId="0" fontId="0" fillId="6" borderId="6" xfId="0" applyFont="1" applyFill="1" applyBorder="1" applyAlignment="1">
      <alignment horizontal="right"/>
    </xf>
    <xf numFmtId="165" fontId="0" fillId="6" borderId="6" xfId="0" applyNumberFormat="1" applyFont="1" applyFill="1" applyBorder="1" applyAlignment="1">
      <alignment horizontal="right"/>
    </xf>
    <xf numFmtId="0" fontId="0" fillId="6" borderId="7" xfId="0" applyFont="1" applyFill="1" applyBorder="1" applyAlignment="1">
      <alignment horizontal="right"/>
    </xf>
    <xf numFmtId="0" fontId="0" fillId="6" borderId="0" xfId="0" applyFont="1" applyFill="1" applyBorder="1" applyAlignment="1">
      <alignment horizontal="right"/>
    </xf>
    <xf numFmtId="0" fontId="0" fillId="0" borderId="0" xfId="0"/>
    <xf numFmtId="0" fontId="0" fillId="0" borderId="0" xfId="0"/>
    <xf numFmtId="0" fontId="0" fillId="0" borderId="0" xfId="0" applyAlignment="1">
      <alignment vertical="center" wrapText="1"/>
    </xf>
    <xf numFmtId="0" fontId="1" fillId="3" borderId="0" xfId="0" applyFont="1" applyFill="1" applyAlignment="1">
      <alignment horizontal="center" wrapText="1"/>
    </xf>
    <xf numFmtId="0" fontId="1" fillId="3" borderId="1" xfId="0" applyFont="1" applyFill="1" applyBorder="1" applyAlignment="1">
      <alignment horizontal="center" wrapText="1"/>
    </xf>
    <xf numFmtId="0" fontId="3" fillId="0" borderId="0" xfId="0" applyFont="1" applyAlignment="1">
      <alignment horizontal="left" vertical="center" wrapText="1"/>
    </xf>
    <xf numFmtId="0" fontId="3" fillId="0" borderId="0" xfId="0" applyFont="1" applyAlignment="1" applyProtection="1">
      <alignment horizontal="left" vertical="center" wrapText="1"/>
      <protection locked="0"/>
    </xf>
    <xf numFmtId="0" fontId="1" fillId="3" borderId="4" xfId="0" applyFont="1" applyFill="1" applyBorder="1" applyAlignment="1">
      <alignment horizontal="center" wrapText="1"/>
    </xf>
    <xf numFmtId="0" fontId="1" fillId="3" borderId="3" xfId="0" applyFont="1" applyFill="1" applyBorder="1" applyAlignment="1">
      <alignment horizontal="center" wrapText="1"/>
    </xf>
    <xf numFmtId="0" fontId="1" fillId="3" borderId="5" xfId="0" applyFont="1" applyFill="1" applyBorder="1" applyAlignment="1">
      <alignment horizontal="center" wrapText="1"/>
    </xf>
    <xf numFmtId="0" fontId="0" fillId="0" borderId="0" xfId="0" applyAlignment="1">
      <alignment horizontal="left" vertical="center" wrapText="1"/>
    </xf>
    <xf numFmtId="0" fontId="11" fillId="0" borderId="0" xfId="0" applyFont="1" applyAlignment="1">
      <alignment horizontal="left" wrapText="1"/>
    </xf>
    <xf numFmtId="0" fontId="0" fillId="0" borderId="0" xfId="0" applyAlignment="1">
      <alignment vertical="center" wrapText="1"/>
    </xf>
    <xf numFmtId="0" fontId="1" fillId="3" borderId="2" xfId="0" applyFont="1" applyFill="1" applyBorder="1" applyAlignment="1">
      <alignment horizontal="center" wrapText="1"/>
    </xf>
    <xf numFmtId="0" fontId="1" fillId="3" borderId="0" xfId="0" applyFont="1" applyFill="1" applyAlignment="1">
      <alignment horizontal="center" wrapText="1"/>
    </xf>
    <xf numFmtId="0" fontId="1" fillId="4" borderId="4" xfId="0" applyFont="1" applyFill="1" applyBorder="1" applyAlignment="1">
      <alignment horizontal="center" wrapText="1"/>
    </xf>
    <xf numFmtId="0" fontId="1" fillId="4" borderId="3" xfId="0" applyFont="1" applyFill="1" applyBorder="1" applyAlignment="1">
      <alignment horizontal="center" wrapText="1"/>
    </xf>
    <xf numFmtId="0" fontId="1" fillId="3" borderId="1" xfId="0" applyFont="1" applyFill="1" applyBorder="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N133"/>
  <sheetViews>
    <sheetView tabSelected="1" zoomScale="52" zoomScaleNormal="52" workbookViewId="0">
      <pane ySplit="12" topLeftCell="A55" activePane="bottomLeft" state="frozen"/>
      <selection activeCell="F14" sqref="F14"/>
      <selection pane="bottomLeft" activeCell="K60" sqref="K60:BX61"/>
    </sheetView>
  </sheetViews>
  <sheetFormatPr defaultColWidth="9.33203125" defaultRowHeight="14.4"/>
  <cols>
    <col min="1" max="1" width="30.6640625" style="3" customWidth="1" collapsed="1"/>
    <col min="2" max="2" width="13.44140625" style="3" customWidth="1" collapsed="1"/>
    <col min="3" max="3" width="47.33203125" style="37" customWidth="1" collapsed="1"/>
    <col min="4" max="4" width="71.33203125" style="37" customWidth="1" collapsed="1"/>
    <col min="5" max="5" width="16.44140625" style="2" customWidth="1" collapsed="1"/>
    <col min="6" max="6" width="16.6640625" style="2" customWidth="1" collapsed="1"/>
    <col min="7" max="7" width="30.6640625" style="1" customWidth="1" collapsed="1"/>
    <col min="8" max="8" width="30.6640625" style="1" hidden="1" customWidth="1" collapsed="1"/>
    <col min="9" max="9" width="30.6640625" style="1" customWidth="1" collapsed="1"/>
    <col min="10" max="10" width="15.6640625" style="1" customWidth="1" collapsed="1"/>
    <col min="11" max="11" width="30.6640625" style="1" customWidth="1" collapsed="1"/>
    <col min="12" max="12" width="16.33203125" style="1" customWidth="1" collapsed="1"/>
    <col min="13" max="13" width="18.88671875" style="1" bestFit="1" customWidth="1" collapsed="1"/>
    <col min="14" max="92" width="16.33203125" style="1" customWidth="1" collapsed="1"/>
    <col min="93" max="16384" width="9.33203125" style="1" collapsed="1"/>
  </cols>
  <sheetData>
    <row r="1" spans="1:92" ht="30" customHeight="1">
      <c r="A1" s="12" t="s">
        <v>104</v>
      </c>
      <c r="B1" s="11"/>
    </row>
    <row r="2" spans="1:92" ht="15" customHeight="1">
      <c r="A2" s="10" t="s">
        <v>103</v>
      </c>
      <c r="B2" s="12" t="str">
        <f>IF(ISBLANK(ADMETRICS!A2),"",ADMETRICS!A2)</f>
        <v>WISCONSIN</v>
      </c>
    </row>
    <row r="3" spans="1:92" ht="15" customHeight="1">
      <c r="A3" s="11" t="s">
        <v>102</v>
      </c>
      <c r="B3" s="12" t="str">
        <f>IF(ISBLANK(ADMETRICS!A3),"",ADMETRICS!A3)</f>
        <v>BadgerCare Reform</v>
      </c>
    </row>
    <row r="4" spans="1:92" ht="15" customHeight="1">
      <c r="A4" s="10" t="s">
        <v>101</v>
      </c>
      <c r="B4" s="12" t="str">
        <f>IF(ISBLANK(ADMETRICS!A4),"",ADMETRICS!A4)</f>
        <v>DY11</v>
      </c>
    </row>
    <row r="5" spans="1:92" ht="15" customHeight="1">
      <c r="A5" s="10" t="s">
        <v>100</v>
      </c>
      <c r="B5" s="12" t="str">
        <f>IF(ISBLANK(ADMETRICS!A5),"",ADMETRICS!A5)</f>
        <v>01/01/2024 - 12/31/2024</v>
      </c>
    </row>
    <row r="6" spans="1:92" ht="15" customHeight="1">
      <c r="A6" s="1" t="s">
        <v>99</v>
      </c>
      <c r="B6" s="12" t="str">
        <f>IF(ISBLANK(ADMETRICS!A6),"",ADMETRICS!A6)</f>
        <v>Q3</v>
      </c>
    </row>
    <row r="7" spans="1:92" ht="15" customHeight="1">
      <c r="A7" s="10" t="s">
        <v>98</v>
      </c>
      <c r="B7" s="12" t="str">
        <f>IF(ISBLANK(ADMETRICS!A7),"",ADMETRICS!A7)</f>
        <v>07/01/2024 - 09/30/2024</v>
      </c>
    </row>
    <row r="8" spans="1:92" ht="15" customHeight="1">
      <c r="A8" s="10" t="s">
        <v>97</v>
      </c>
      <c r="B8" s="12" t="str">
        <f>IF(ISBLANK(ADMETRICS!A8),"",ADMETRICS!A8)</f>
        <v>11/14/2024</v>
      </c>
    </row>
    <row r="10" spans="1:92" ht="21" customHeight="1">
      <c r="A10" s="73" t="s">
        <v>329</v>
      </c>
      <c r="B10" s="73"/>
      <c r="C10" s="73"/>
      <c r="D10" s="73"/>
      <c r="E10" s="5"/>
      <c r="F10" s="5"/>
      <c r="G10" s="32"/>
      <c r="H10" s="32"/>
      <c r="J10" s="5"/>
      <c r="K10" s="5"/>
      <c r="L10" s="32"/>
      <c r="M10" s="32"/>
      <c r="N10" s="32"/>
      <c r="O10" s="32"/>
      <c r="P10" s="32"/>
      <c r="Q10" s="32"/>
      <c r="R10" s="33"/>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row>
    <row r="11" spans="1:92" s="24" customFormat="1" ht="14.1" customHeight="1">
      <c r="A11" s="31"/>
      <c r="B11" s="31"/>
      <c r="C11" s="30"/>
      <c r="D11" s="30"/>
      <c r="E11" s="29"/>
      <c r="F11" s="29"/>
      <c r="G11" s="29"/>
      <c r="H11" s="29"/>
      <c r="I11" s="29"/>
      <c r="J11" s="28"/>
      <c r="K11" s="28"/>
      <c r="L11" s="75" t="s">
        <v>96</v>
      </c>
      <c r="M11" s="76"/>
      <c r="N11" s="79"/>
      <c r="O11" s="75" t="s">
        <v>330</v>
      </c>
      <c r="P11" s="76"/>
      <c r="Q11" s="79"/>
      <c r="R11" s="76" t="s">
        <v>331</v>
      </c>
      <c r="S11" s="76"/>
      <c r="T11" s="79"/>
      <c r="U11" s="76" t="s">
        <v>332</v>
      </c>
      <c r="V11" s="76"/>
      <c r="W11" s="79"/>
      <c r="X11" s="76" t="s">
        <v>95</v>
      </c>
      <c r="Y11" s="76"/>
      <c r="Z11" s="79"/>
      <c r="AA11" s="76" t="s">
        <v>94</v>
      </c>
      <c r="AB11" s="76"/>
      <c r="AC11" s="76"/>
      <c r="AD11" s="75" t="s">
        <v>93</v>
      </c>
      <c r="AE11" s="76"/>
      <c r="AF11" s="79"/>
      <c r="AG11" s="76" t="s">
        <v>92</v>
      </c>
      <c r="AH11" s="76"/>
      <c r="AI11" s="76"/>
      <c r="AJ11" s="75" t="s">
        <v>91</v>
      </c>
      <c r="AK11" s="76"/>
      <c r="AL11" s="79"/>
      <c r="AM11" s="75" t="s">
        <v>90</v>
      </c>
      <c r="AN11" s="76"/>
      <c r="AO11" s="76"/>
      <c r="AP11" s="75" t="s">
        <v>89</v>
      </c>
      <c r="AQ11" s="76"/>
      <c r="AR11" s="76"/>
      <c r="AS11" s="69" t="s">
        <v>88</v>
      </c>
      <c r="AT11" s="70"/>
      <c r="AU11" s="70"/>
      <c r="AV11" s="75" t="s">
        <v>87</v>
      </c>
      <c r="AW11" s="76"/>
      <c r="AX11" s="76"/>
      <c r="AY11" s="69" t="s">
        <v>86</v>
      </c>
      <c r="AZ11" s="70"/>
      <c r="BA11" s="70"/>
      <c r="BB11" s="69" t="s">
        <v>85</v>
      </c>
      <c r="BC11" s="70"/>
      <c r="BD11" s="70"/>
      <c r="BE11" s="69" t="s">
        <v>84</v>
      </c>
      <c r="BF11" s="70"/>
      <c r="BG11" s="70"/>
      <c r="BH11" s="69" t="s">
        <v>83</v>
      </c>
      <c r="BI11" s="70"/>
      <c r="BJ11" s="70"/>
      <c r="BK11" s="69" t="s">
        <v>82</v>
      </c>
      <c r="BL11" s="70"/>
      <c r="BM11" s="71"/>
      <c r="BN11" s="69" t="s">
        <v>81</v>
      </c>
      <c r="BO11" s="70"/>
      <c r="BP11" s="71"/>
      <c r="BQ11" s="69" t="s">
        <v>80</v>
      </c>
      <c r="BR11" s="70"/>
      <c r="BS11" s="71"/>
      <c r="BT11" s="69" t="s">
        <v>373</v>
      </c>
      <c r="BU11" s="70"/>
      <c r="BV11" s="70"/>
      <c r="BW11" s="69" t="s">
        <v>374</v>
      </c>
      <c r="BX11" s="70"/>
      <c r="BY11" s="70"/>
      <c r="BZ11" s="69" t="s">
        <v>375</v>
      </c>
      <c r="CA11" s="70"/>
      <c r="CB11" s="70"/>
      <c r="CC11" s="69" t="s">
        <v>376</v>
      </c>
      <c r="CD11" s="70"/>
      <c r="CE11" s="70"/>
      <c r="CF11" s="69" t="s">
        <v>377</v>
      </c>
      <c r="CG11" s="70"/>
      <c r="CH11" s="70"/>
      <c r="CI11" s="69" t="s">
        <v>333</v>
      </c>
      <c r="CJ11" s="70"/>
      <c r="CK11" s="70"/>
      <c r="CL11" s="77" t="s">
        <v>334</v>
      </c>
      <c r="CM11" s="78"/>
      <c r="CN11" s="78"/>
    </row>
    <row r="12" spans="1:92" s="24" customFormat="1" ht="57" customHeight="1">
      <c r="A12" s="27" t="s">
        <v>335</v>
      </c>
      <c r="B12" s="27" t="s">
        <v>79</v>
      </c>
      <c r="C12" s="27" t="s">
        <v>78</v>
      </c>
      <c r="D12" s="27" t="s">
        <v>77</v>
      </c>
      <c r="E12" s="27" t="s">
        <v>76</v>
      </c>
      <c r="F12" s="27" t="s">
        <v>75</v>
      </c>
      <c r="G12" s="26" t="s">
        <v>74</v>
      </c>
      <c r="H12" s="26" t="s">
        <v>73</v>
      </c>
      <c r="I12" s="26" t="s">
        <v>72</v>
      </c>
      <c r="J12" s="26" t="s">
        <v>336</v>
      </c>
      <c r="K12" s="39" t="s">
        <v>71</v>
      </c>
      <c r="L12" s="38" t="s">
        <v>70</v>
      </c>
      <c r="M12" s="39" t="s">
        <v>337</v>
      </c>
      <c r="N12" s="40" t="s">
        <v>338</v>
      </c>
      <c r="O12" s="39" t="s">
        <v>70</v>
      </c>
      <c r="P12" s="39" t="s">
        <v>337</v>
      </c>
      <c r="Q12" s="40" t="s">
        <v>338</v>
      </c>
      <c r="R12" s="26" t="s">
        <v>70</v>
      </c>
      <c r="S12" s="39" t="s">
        <v>337</v>
      </c>
      <c r="T12" s="40" t="s">
        <v>338</v>
      </c>
      <c r="U12" s="26" t="s">
        <v>70</v>
      </c>
      <c r="V12" s="39" t="s">
        <v>337</v>
      </c>
      <c r="W12" s="40" t="s">
        <v>338</v>
      </c>
      <c r="X12" s="26" t="s">
        <v>70</v>
      </c>
      <c r="Y12" s="39" t="s">
        <v>337</v>
      </c>
      <c r="Z12" s="40" t="s">
        <v>338</v>
      </c>
      <c r="AA12" s="26" t="s">
        <v>70</v>
      </c>
      <c r="AB12" s="39" t="s">
        <v>337</v>
      </c>
      <c r="AC12" s="40" t="s">
        <v>338</v>
      </c>
      <c r="AD12" s="25" t="s">
        <v>70</v>
      </c>
      <c r="AE12" s="39" t="s">
        <v>337</v>
      </c>
      <c r="AF12" s="40" t="s">
        <v>338</v>
      </c>
      <c r="AG12" s="25" t="s">
        <v>70</v>
      </c>
      <c r="AH12" s="39" t="s">
        <v>337</v>
      </c>
      <c r="AI12" s="40" t="s">
        <v>338</v>
      </c>
      <c r="AJ12" s="25" t="s">
        <v>70</v>
      </c>
      <c r="AK12" s="39" t="s">
        <v>337</v>
      </c>
      <c r="AL12" s="40" t="s">
        <v>338</v>
      </c>
      <c r="AM12" s="25" t="s">
        <v>70</v>
      </c>
      <c r="AN12" s="39" t="s">
        <v>337</v>
      </c>
      <c r="AO12" s="40" t="s">
        <v>338</v>
      </c>
      <c r="AP12" s="25" t="s">
        <v>70</v>
      </c>
      <c r="AQ12" s="39" t="s">
        <v>337</v>
      </c>
      <c r="AR12" s="40" t="s">
        <v>338</v>
      </c>
      <c r="AS12" s="25" t="s">
        <v>70</v>
      </c>
      <c r="AT12" s="39" t="s">
        <v>337</v>
      </c>
      <c r="AU12" s="40" t="s">
        <v>338</v>
      </c>
      <c r="AV12" s="25" t="s">
        <v>70</v>
      </c>
      <c r="AW12" s="39" t="s">
        <v>337</v>
      </c>
      <c r="AX12" s="40" t="s">
        <v>338</v>
      </c>
      <c r="AY12" s="25" t="s">
        <v>70</v>
      </c>
      <c r="AZ12" s="39" t="s">
        <v>337</v>
      </c>
      <c r="BA12" s="40" t="s">
        <v>338</v>
      </c>
      <c r="BB12" s="25" t="s">
        <v>70</v>
      </c>
      <c r="BC12" s="39" t="s">
        <v>337</v>
      </c>
      <c r="BD12" s="40" t="s">
        <v>338</v>
      </c>
      <c r="BE12" s="25" t="s">
        <v>70</v>
      </c>
      <c r="BF12" s="39" t="s">
        <v>337</v>
      </c>
      <c r="BG12" s="40" t="s">
        <v>338</v>
      </c>
      <c r="BH12" s="25" t="s">
        <v>70</v>
      </c>
      <c r="BI12" s="39" t="s">
        <v>337</v>
      </c>
      <c r="BJ12" s="40" t="s">
        <v>338</v>
      </c>
      <c r="BK12" s="25" t="s">
        <v>70</v>
      </c>
      <c r="BL12" s="39" t="s">
        <v>337</v>
      </c>
      <c r="BM12" s="40" t="s">
        <v>338</v>
      </c>
      <c r="BN12" s="25" t="s">
        <v>70</v>
      </c>
      <c r="BO12" s="39" t="s">
        <v>337</v>
      </c>
      <c r="BP12" s="40" t="s">
        <v>338</v>
      </c>
      <c r="BQ12" s="25" t="s">
        <v>70</v>
      </c>
      <c r="BR12" s="39" t="s">
        <v>337</v>
      </c>
      <c r="BS12" s="40" t="s">
        <v>338</v>
      </c>
      <c r="BT12" s="25" t="s">
        <v>70</v>
      </c>
      <c r="BU12" s="65" t="s">
        <v>337</v>
      </c>
      <c r="BV12" s="66" t="s">
        <v>338</v>
      </c>
      <c r="BW12" s="25" t="s">
        <v>70</v>
      </c>
      <c r="BX12" s="65" t="s">
        <v>337</v>
      </c>
      <c r="BY12" s="66" t="s">
        <v>338</v>
      </c>
      <c r="BZ12" s="25" t="s">
        <v>70</v>
      </c>
      <c r="CA12" s="65" t="s">
        <v>337</v>
      </c>
      <c r="CB12" s="66" t="s">
        <v>338</v>
      </c>
      <c r="CC12" s="25" t="s">
        <v>70</v>
      </c>
      <c r="CD12" s="65" t="s">
        <v>337</v>
      </c>
      <c r="CE12" s="66" t="s">
        <v>338</v>
      </c>
      <c r="CF12" s="25" t="s">
        <v>70</v>
      </c>
      <c r="CG12" s="39" t="s">
        <v>337</v>
      </c>
      <c r="CH12" s="40" t="s">
        <v>338</v>
      </c>
      <c r="CI12" s="25" t="s">
        <v>70</v>
      </c>
      <c r="CJ12" s="39" t="s">
        <v>337</v>
      </c>
      <c r="CK12" s="40" t="s">
        <v>338</v>
      </c>
      <c r="CL12" s="25" t="s">
        <v>70</v>
      </c>
      <c r="CM12" s="39" t="s">
        <v>337</v>
      </c>
      <c r="CN12" s="40" t="s">
        <v>338</v>
      </c>
    </row>
    <row r="13" spans="1:92" s="23" customFormat="1" ht="32.700000000000003" customHeight="1">
      <c r="A13" s="67" t="s">
        <v>67</v>
      </c>
      <c r="B13" s="67" t="s">
        <v>69</v>
      </c>
      <c r="C13" s="67" t="s">
        <v>242</v>
      </c>
      <c r="D13" s="67" t="s">
        <v>243</v>
      </c>
      <c r="E13" s="72" t="s">
        <v>9</v>
      </c>
      <c r="F13" s="72" t="s">
        <v>53</v>
      </c>
      <c r="G13" s="72" t="s">
        <v>339</v>
      </c>
      <c r="H13" s="72"/>
      <c r="I13" s="74" t="s">
        <v>340</v>
      </c>
      <c r="J13" s="23" t="s">
        <v>52</v>
      </c>
      <c r="K13" s="23" t="s">
        <v>370</v>
      </c>
      <c r="L13" s="41"/>
      <c r="M13" s="23">
        <v>195573</v>
      </c>
      <c r="N13" s="41"/>
      <c r="O13" s="41"/>
      <c r="P13" s="23">
        <v>156688</v>
      </c>
      <c r="Q13" s="41"/>
      <c r="R13" s="41"/>
      <c r="S13" s="23">
        <v>32602</v>
      </c>
      <c r="T13" s="41"/>
      <c r="U13" s="41"/>
      <c r="V13" s="23">
        <v>6222</v>
      </c>
      <c r="W13" s="41"/>
      <c r="X13" s="41"/>
      <c r="Y13" s="23">
        <v>46332</v>
      </c>
      <c r="Z13" s="41"/>
      <c r="AA13" s="41"/>
      <c r="AB13" s="23">
        <v>42317</v>
      </c>
      <c r="AC13" s="41"/>
      <c r="AD13" s="41"/>
      <c r="AE13" s="23">
        <v>36703</v>
      </c>
      <c r="AF13" s="41"/>
      <c r="AG13" s="41"/>
      <c r="AH13" s="23">
        <v>35672</v>
      </c>
      <c r="AI13" s="41"/>
      <c r="AJ13" s="41"/>
      <c r="AK13" s="23">
        <v>34317</v>
      </c>
      <c r="AL13" s="41"/>
      <c r="AM13" s="41"/>
      <c r="AN13" s="23">
        <v>113290</v>
      </c>
      <c r="AO13" s="41"/>
      <c r="AP13" s="41"/>
      <c r="AQ13" s="23">
        <v>82283</v>
      </c>
      <c r="AR13" s="41"/>
      <c r="AS13" s="41"/>
      <c r="AT13" s="23">
        <v>112691</v>
      </c>
      <c r="AU13" s="41"/>
      <c r="AV13" s="41"/>
      <c r="AW13" s="23">
        <v>43161</v>
      </c>
      <c r="AX13" s="41"/>
      <c r="AY13" s="41"/>
      <c r="AZ13" s="23">
        <v>5311</v>
      </c>
      <c r="BA13" s="41"/>
      <c r="BB13" s="41"/>
      <c r="BC13" s="23">
        <v>4658</v>
      </c>
      <c r="BD13" s="41"/>
      <c r="BE13" s="41"/>
      <c r="BF13" s="23">
        <v>6676</v>
      </c>
      <c r="BG13" s="41"/>
      <c r="BH13" s="41"/>
      <c r="BI13" s="23">
        <v>23076</v>
      </c>
      <c r="BJ13" s="41"/>
      <c r="BK13" s="41"/>
      <c r="BL13" s="23">
        <v>18405</v>
      </c>
      <c r="BM13" s="41"/>
      <c r="BN13" s="41"/>
      <c r="BO13" s="23">
        <v>157980</v>
      </c>
      <c r="BP13" s="41"/>
      <c r="BQ13" s="41"/>
      <c r="BR13" s="23">
        <v>19188</v>
      </c>
      <c r="BS13" s="41"/>
      <c r="BT13" s="41"/>
      <c r="BU13" s="64">
        <v>529</v>
      </c>
      <c r="BV13" s="41"/>
      <c r="BW13" s="41"/>
      <c r="BX13" s="64"/>
      <c r="BY13" s="41"/>
      <c r="BZ13" s="41"/>
      <c r="CA13" s="64">
        <v>121</v>
      </c>
      <c r="CB13" s="41"/>
      <c r="CC13" s="41"/>
      <c r="CD13" s="64">
        <v>3830</v>
      </c>
      <c r="CE13" s="41"/>
      <c r="CF13" s="41"/>
      <c r="CG13" s="23">
        <v>14</v>
      </c>
      <c r="CH13" s="41"/>
      <c r="CI13" s="41"/>
      <c r="CK13" s="41"/>
      <c r="CL13" s="41"/>
      <c r="CN13" s="41"/>
    </row>
    <row r="14" spans="1:92" s="23" customFormat="1" ht="32.700000000000003" customHeight="1">
      <c r="A14" s="67"/>
      <c r="B14" s="67"/>
      <c r="C14" s="67"/>
      <c r="D14" s="67"/>
      <c r="E14" s="72"/>
      <c r="F14" s="72"/>
      <c r="G14" s="72"/>
      <c r="H14" s="72"/>
      <c r="I14" s="74"/>
      <c r="J14" s="23" t="s">
        <v>51</v>
      </c>
      <c r="K14" s="23" t="s">
        <v>371</v>
      </c>
      <c r="L14" s="41"/>
      <c r="M14" s="23">
        <v>194923</v>
      </c>
      <c r="N14" s="41"/>
      <c r="O14" s="41"/>
      <c r="P14" s="23">
        <v>155673</v>
      </c>
      <c r="Q14" s="41"/>
      <c r="R14" s="41"/>
      <c r="S14" s="23">
        <v>32243</v>
      </c>
      <c r="T14" s="41"/>
      <c r="U14" s="41"/>
      <c r="V14" s="23">
        <v>6986</v>
      </c>
      <c r="W14" s="41"/>
      <c r="X14" s="41"/>
      <c r="Y14" s="23">
        <v>46383</v>
      </c>
      <c r="Z14" s="41"/>
      <c r="AA14" s="41"/>
      <c r="AB14" s="23">
        <v>42016</v>
      </c>
      <c r="AC14" s="41"/>
      <c r="AD14" s="41"/>
      <c r="AE14" s="23">
        <v>36609</v>
      </c>
      <c r="AF14" s="41"/>
      <c r="AG14" s="41"/>
      <c r="AH14" s="23">
        <v>35548</v>
      </c>
      <c r="AI14" s="41"/>
      <c r="AJ14" s="41"/>
      <c r="AK14" s="23">
        <v>34126</v>
      </c>
      <c r="AL14" s="41"/>
      <c r="AM14" s="41"/>
      <c r="AN14" s="23">
        <v>112918</v>
      </c>
      <c r="AO14" s="41"/>
      <c r="AP14" s="41"/>
      <c r="AQ14" s="23">
        <v>82005</v>
      </c>
      <c r="AR14" s="41"/>
      <c r="AS14" s="41"/>
      <c r="AT14" s="23">
        <v>112059</v>
      </c>
      <c r="AU14" s="41"/>
      <c r="AV14" s="41"/>
      <c r="AW14" s="23">
        <v>43110</v>
      </c>
      <c r="AX14" s="41"/>
      <c r="AY14" s="41"/>
      <c r="AZ14" s="23">
        <v>5283</v>
      </c>
      <c r="BA14" s="41"/>
      <c r="BB14" s="41"/>
      <c r="BC14" s="23">
        <v>4641</v>
      </c>
      <c r="BD14" s="41"/>
      <c r="BE14" s="41"/>
      <c r="BF14" s="23">
        <v>6716</v>
      </c>
      <c r="BG14" s="41"/>
      <c r="BH14" s="41"/>
      <c r="BI14" s="23">
        <v>23114</v>
      </c>
      <c r="BJ14" s="41"/>
      <c r="BK14" s="41"/>
      <c r="BL14" s="23">
        <v>18435</v>
      </c>
      <c r="BM14" s="41"/>
      <c r="BN14" s="41"/>
      <c r="BO14" s="23">
        <v>157421</v>
      </c>
      <c r="BP14" s="41"/>
      <c r="BQ14" s="41"/>
      <c r="BR14" s="23">
        <v>19067</v>
      </c>
      <c r="BS14" s="41"/>
      <c r="BT14" s="41"/>
      <c r="BU14" s="64">
        <v>521</v>
      </c>
      <c r="BV14" s="41"/>
      <c r="BW14" s="41"/>
      <c r="BX14" s="64"/>
      <c r="BY14" s="41"/>
      <c r="BZ14" s="41"/>
      <c r="CA14" s="64">
        <v>116</v>
      </c>
      <c r="CB14" s="41"/>
      <c r="CC14" s="41"/>
      <c r="CD14" s="64">
        <v>3888</v>
      </c>
      <c r="CE14" s="41"/>
      <c r="CF14" s="41"/>
      <c r="CG14" s="23">
        <v>14</v>
      </c>
      <c r="CH14" s="41"/>
      <c r="CI14" s="41"/>
      <c r="CK14" s="41"/>
      <c r="CL14" s="41"/>
      <c r="CN14" s="41"/>
    </row>
    <row r="15" spans="1:92" s="23" customFormat="1" ht="44.25" customHeight="1">
      <c r="A15" s="67"/>
      <c r="B15" s="67"/>
      <c r="C15" s="67"/>
      <c r="D15" s="67"/>
      <c r="E15" s="72"/>
      <c r="F15" s="72"/>
      <c r="G15" s="72"/>
      <c r="H15" s="72"/>
      <c r="I15" s="74"/>
      <c r="J15" s="23" t="s">
        <v>50</v>
      </c>
      <c r="K15" s="23" t="s">
        <v>372</v>
      </c>
      <c r="L15" s="41"/>
      <c r="M15" s="23">
        <v>197383</v>
      </c>
      <c r="N15" s="41"/>
      <c r="O15" s="41"/>
      <c r="P15" s="23">
        <v>157453</v>
      </c>
      <c r="Q15" s="41"/>
      <c r="R15" s="41"/>
      <c r="S15" s="23">
        <v>32465</v>
      </c>
      <c r="T15" s="41"/>
      <c r="U15" s="41"/>
      <c r="V15" s="23">
        <v>7425</v>
      </c>
      <c r="W15" s="41"/>
      <c r="X15" s="41"/>
      <c r="Y15" s="23">
        <v>47478</v>
      </c>
      <c r="Z15" s="41"/>
      <c r="AA15" s="41"/>
      <c r="AB15" s="23">
        <v>42489</v>
      </c>
      <c r="AC15" s="41"/>
      <c r="AD15" s="41"/>
      <c r="AE15" s="23">
        <v>36966</v>
      </c>
      <c r="AF15" s="41"/>
      <c r="AG15" s="41"/>
      <c r="AH15" s="23">
        <v>35977</v>
      </c>
      <c r="AI15" s="41"/>
      <c r="AJ15" s="41"/>
      <c r="AK15" s="23">
        <v>34245</v>
      </c>
      <c r="AL15" s="41"/>
      <c r="AM15" s="41"/>
      <c r="AN15" s="23">
        <v>114393</v>
      </c>
      <c r="AO15" s="41"/>
      <c r="AP15" s="41"/>
      <c r="AQ15" s="23">
        <v>82990</v>
      </c>
      <c r="AR15" s="41"/>
      <c r="AS15" s="41"/>
      <c r="AT15" s="23">
        <v>113132</v>
      </c>
      <c r="AU15" s="41"/>
      <c r="AV15" s="41"/>
      <c r="AW15" s="23">
        <v>43753</v>
      </c>
      <c r="AX15" s="41"/>
      <c r="AY15" s="41"/>
      <c r="AZ15" s="23">
        <v>5346</v>
      </c>
      <c r="BA15" s="41"/>
      <c r="BB15" s="41"/>
      <c r="BC15" s="23">
        <v>4683</v>
      </c>
      <c r="BD15" s="41"/>
      <c r="BE15" s="41"/>
      <c r="BF15" s="23">
        <v>6869</v>
      </c>
      <c r="BG15" s="41"/>
      <c r="BH15" s="41"/>
      <c r="BI15" s="23">
        <v>23600</v>
      </c>
      <c r="BJ15" s="41"/>
      <c r="BK15" s="41"/>
      <c r="BL15" s="23">
        <v>18862</v>
      </c>
      <c r="BM15" s="41"/>
      <c r="BN15" s="41"/>
      <c r="BO15" s="23">
        <v>159267</v>
      </c>
      <c r="BP15" s="41"/>
      <c r="BQ15" s="41"/>
      <c r="BR15" s="23">
        <v>19254</v>
      </c>
      <c r="BS15" s="41"/>
      <c r="BT15" s="41"/>
      <c r="BU15" s="64">
        <v>528</v>
      </c>
      <c r="BV15" s="41"/>
      <c r="BW15" s="41"/>
      <c r="BX15" s="64"/>
      <c r="BY15" s="41"/>
      <c r="BZ15" s="41"/>
      <c r="CA15" s="64">
        <v>125</v>
      </c>
      <c r="CB15" s="41"/>
      <c r="CC15" s="41"/>
      <c r="CD15" s="64">
        <v>3860</v>
      </c>
      <c r="CE15" s="41"/>
      <c r="CF15" s="41"/>
      <c r="CG15" s="23">
        <v>13</v>
      </c>
      <c r="CH15" s="41"/>
      <c r="CI15" s="41"/>
      <c r="CK15" s="41"/>
      <c r="CL15" s="41"/>
      <c r="CN15" s="41"/>
    </row>
    <row r="16" spans="1:92" s="23" customFormat="1" ht="32.700000000000003" customHeight="1">
      <c r="A16" s="67" t="s">
        <v>67</v>
      </c>
      <c r="B16" s="67" t="s">
        <v>68</v>
      </c>
      <c r="C16" s="67" t="s">
        <v>244</v>
      </c>
      <c r="D16" s="67" t="s">
        <v>245</v>
      </c>
      <c r="E16" s="72" t="s">
        <v>9</v>
      </c>
      <c r="F16" s="72" t="s">
        <v>53</v>
      </c>
      <c r="G16" s="72" t="s">
        <v>339</v>
      </c>
      <c r="H16" s="72"/>
      <c r="I16" s="74" t="s">
        <v>340</v>
      </c>
      <c r="J16" s="64" t="s">
        <v>52</v>
      </c>
      <c r="K16" s="64" t="s">
        <v>370</v>
      </c>
      <c r="L16" s="41"/>
      <c r="M16" s="23">
        <v>8617</v>
      </c>
      <c r="N16" s="41"/>
      <c r="O16" s="41"/>
      <c r="P16" s="23">
        <v>6446</v>
      </c>
      <c r="Q16" s="41"/>
      <c r="R16" s="41"/>
      <c r="S16" s="23">
        <v>1405</v>
      </c>
      <c r="T16" s="41"/>
      <c r="U16" s="41"/>
      <c r="V16" s="23">
        <v>710</v>
      </c>
      <c r="W16" s="41"/>
      <c r="X16" s="41"/>
      <c r="Y16" s="23">
        <v>2811</v>
      </c>
      <c r="Z16" s="41"/>
      <c r="AA16" s="41"/>
      <c r="AB16" s="23">
        <v>1736</v>
      </c>
      <c r="AC16" s="41"/>
      <c r="AD16" s="41"/>
      <c r="AE16" s="23">
        <v>1428</v>
      </c>
      <c r="AF16" s="41"/>
      <c r="AG16" s="41"/>
      <c r="AH16" s="23">
        <v>1365</v>
      </c>
      <c r="AI16" s="41"/>
      <c r="AJ16" s="41"/>
      <c r="AK16" s="23">
        <v>1277</v>
      </c>
      <c r="AL16" s="41"/>
      <c r="AM16" s="41"/>
      <c r="AN16" s="23">
        <v>4843</v>
      </c>
      <c r="AO16" s="41"/>
      <c r="AP16" s="41"/>
      <c r="AQ16" s="23">
        <v>3774</v>
      </c>
      <c r="AR16" s="41"/>
      <c r="AS16" s="41"/>
      <c r="AT16" s="23">
        <v>4383</v>
      </c>
      <c r="AU16" s="41"/>
      <c r="AV16" s="41"/>
      <c r="AW16" s="23">
        <v>1908</v>
      </c>
      <c r="AX16" s="41"/>
      <c r="AY16" s="41"/>
      <c r="AZ16" s="23">
        <v>249</v>
      </c>
      <c r="BA16" s="41"/>
      <c r="BB16" s="41"/>
      <c r="BC16" s="23">
        <v>225</v>
      </c>
      <c r="BD16" s="41"/>
      <c r="BE16" s="41"/>
      <c r="BF16" s="23">
        <v>332</v>
      </c>
      <c r="BG16" s="41"/>
      <c r="BH16" s="41"/>
      <c r="BI16" s="23">
        <v>1520</v>
      </c>
      <c r="BJ16" s="41"/>
      <c r="BK16" s="41"/>
      <c r="BL16" s="23">
        <v>949</v>
      </c>
      <c r="BM16" s="41"/>
      <c r="BN16" s="41"/>
      <c r="BO16" s="23">
        <v>6601</v>
      </c>
      <c r="BP16" s="41"/>
      <c r="BQ16" s="41"/>
      <c r="BR16" s="23">
        <v>1067</v>
      </c>
      <c r="BS16" s="41"/>
      <c r="BT16" s="41"/>
      <c r="BU16" s="64">
        <v>26</v>
      </c>
      <c r="BV16" s="41"/>
      <c r="BW16" s="41"/>
      <c r="BX16" s="64"/>
      <c r="BY16" s="41"/>
      <c r="BZ16" s="41"/>
      <c r="CA16" s="64"/>
      <c r="CB16" s="41"/>
      <c r="CC16" s="41"/>
      <c r="CD16" s="64">
        <v>190</v>
      </c>
      <c r="CE16" s="41"/>
      <c r="CF16" s="41"/>
      <c r="CH16" s="41"/>
      <c r="CI16" s="41"/>
      <c r="CK16" s="41"/>
      <c r="CL16" s="41"/>
      <c r="CN16" s="41"/>
    </row>
    <row r="17" spans="1:92" s="23" customFormat="1" ht="32.700000000000003" customHeight="1">
      <c r="A17" s="67"/>
      <c r="B17" s="67"/>
      <c r="C17" s="67"/>
      <c r="D17" s="67"/>
      <c r="E17" s="72"/>
      <c r="F17" s="72"/>
      <c r="G17" s="72"/>
      <c r="H17" s="72"/>
      <c r="I17" s="74"/>
      <c r="J17" s="64" t="s">
        <v>51</v>
      </c>
      <c r="K17" s="64" t="s">
        <v>371</v>
      </c>
      <c r="L17" s="41"/>
      <c r="M17" s="23">
        <v>7753</v>
      </c>
      <c r="N17" s="41"/>
      <c r="O17" s="41"/>
      <c r="P17" s="23">
        <v>5735</v>
      </c>
      <c r="Q17" s="41"/>
      <c r="R17" s="41"/>
      <c r="S17" s="23">
        <v>1302</v>
      </c>
      <c r="T17" s="41"/>
      <c r="U17" s="41"/>
      <c r="V17" s="23">
        <v>697</v>
      </c>
      <c r="W17" s="41"/>
      <c r="X17" s="41"/>
      <c r="Y17" s="23">
        <v>2626</v>
      </c>
      <c r="Z17" s="41"/>
      <c r="AA17" s="41"/>
      <c r="AB17" s="23">
        <v>1665</v>
      </c>
      <c r="AC17" s="41"/>
      <c r="AD17" s="41"/>
      <c r="AE17" s="23">
        <v>1192</v>
      </c>
      <c r="AF17" s="41"/>
      <c r="AG17" s="41"/>
      <c r="AH17" s="23">
        <v>1210</v>
      </c>
      <c r="AI17" s="41"/>
      <c r="AJ17" s="41"/>
      <c r="AK17" s="23">
        <v>1060</v>
      </c>
      <c r="AL17" s="41"/>
      <c r="AM17" s="41"/>
      <c r="AN17" s="23">
        <v>4361</v>
      </c>
      <c r="AO17" s="41"/>
      <c r="AP17" s="41"/>
      <c r="AQ17" s="23">
        <v>3392</v>
      </c>
      <c r="AR17" s="41"/>
      <c r="AS17" s="41"/>
      <c r="AT17" s="23">
        <v>3995</v>
      </c>
      <c r="AU17" s="41"/>
      <c r="AV17" s="41"/>
      <c r="AW17" s="23">
        <v>1632</v>
      </c>
      <c r="AX17" s="41"/>
      <c r="AY17" s="41"/>
      <c r="AZ17" s="23">
        <v>208</v>
      </c>
      <c r="BA17" s="41"/>
      <c r="BB17" s="41"/>
      <c r="BC17" s="23">
        <v>197</v>
      </c>
      <c r="BD17" s="41"/>
      <c r="BE17" s="41"/>
      <c r="BF17" s="23">
        <v>311</v>
      </c>
      <c r="BG17" s="41"/>
      <c r="BH17" s="41"/>
      <c r="BI17" s="23">
        <v>1410</v>
      </c>
      <c r="BJ17" s="41"/>
      <c r="BK17" s="41"/>
      <c r="BL17" s="23">
        <v>888</v>
      </c>
      <c r="BM17" s="41"/>
      <c r="BN17" s="41"/>
      <c r="BO17" s="23">
        <v>5815</v>
      </c>
      <c r="BP17" s="41"/>
      <c r="BQ17" s="41"/>
      <c r="BR17" s="23">
        <v>1050</v>
      </c>
      <c r="BS17" s="41"/>
      <c r="BT17" s="41"/>
      <c r="BU17" s="64">
        <v>17</v>
      </c>
      <c r="BV17" s="41"/>
      <c r="BW17" s="41"/>
      <c r="BX17" s="64"/>
      <c r="BY17" s="41"/>
      <c r="BZ17" s="41"/>
      <c r="CA17" s="64"/>
      <c r="CB17" s="41"/>
      <c r="CC17" s="41"/>
      <c r="CD17" s="64">
        <v>187</v>
      </c>
      <c r="CE17" s="41"/>
      <c r="CF17" s="41"/>
      <c r="CG17" s="23">
        <v>1</v>
      </c>
      <c r="CH17" s="41"/>
      <c r="CI17" s="41"/>
      <c r="CK17" s="41"/>
      <c r="CL17" s="41"/>
      <c r="CN17" s="41"/>
    </row>
    <row r="18" spans="1:92" s="23" customFormat="1" ht="32.700000000000003" customHeight="1">
      <c r="A18" s="67"/>
      <c r="B18" s="67"/>
      <c r="C18" s="67"/>
      <c r="D18" s="67"/>
      <c r="E18" s="72"/>
      <c r="F18" s="72"/>
      <c r="G18" s="72"/>
      <c r="H18" s="72"/>
      <c r="I18" s="74"/>
      <c r="J18" s="64" t="s">
        <v>50</v>
      </c>
      <c r="K18" s="64" t="s">
        <v>372</v>
      </c>
      <c r="L18" s="41"/>
      <c r="M18" s="23">
        <v>8060</v>
      </c>
      <c r="N18" s="41"/>
      <c r="O18" s="41"/>
      <c r="P18" s="23">
        <v>6101</v>
      </c>
      <c r="Q18" s="41"/>
      <c r="R18" s="41"/>
      <c r="S18" s="23">
        <v>1302</v>
      </c>
      <c r="T18" s="41"/>
      <c r="U18" s="41"/>
      <c r="V18" s="23">
        <v>620</v>
      </c>
      <c r="W18" s="41"/>
      <c r="X18" s="41"/>
      <c r="Y18" s="23">
        <v>2597</v>
      </c>
      <c r="Z18" s="41"/>
      <c r="AA18" s="41"/>
      <c r="AB18" s="23">
        <v>1749</v>
      </c>
      <c r="AC18" s="41"/>
      <c r="AD18" s="41"/>
      <c r="AE18" s="23">
        <v>1277</v>
      </c>
      <c r="AF18" s="41"/>
      <c r="AG18" s="41"/>
      <c r="AH18" s="23">
        <v>1318</v>
      </c>
      <c r="AI18" s="41"/>
      <c r="AJ18" s="41"/>
      <c r="AK18" s="23">
        <v>1119</v>
      </c>
      <c r="AL18" s="41"/>
      <c r="AM18" s="41"/>
      <c r="AN18" s="23">
        <v>4669</v>
      </c>
      <c r="AO18" s="41"/>
      <c r="AP18" s="41"/>
      <c r="AQ18" s="23">
        <v>3391</v>
      </c>
      <c r="AR18" s="41"/>
      <c r="AS18" s="41"/>
      <c r="AT18" s="23">
        <v>4158</v>
      </c>
      <c r="AU18" s="41"/>
      <c r="AV18" s="41"/>
      <c r="AW18" s="23">
        <v>1707</v>
      </c>
      <c r="AX18" s="41"/>
      <c r="AY18" s="41"/>
      <c r="AZ18" s="23">
        <v>230</v>
      </c>
      <c r="BA18" s="41"/>
      <c r="BB18" s="41"/>
      <c r="BC18" s="23">
        <v>192</v>
      </c>
      <c r="BD18" s="41"/>
      <c r="BE18" s="41"/>
      <c r="BF18" s="23">
        <v>313</v>
      </c>
      <c r="BG18" s="41"/>
      <c r="BH18" s="41"/>
      <c r="BI18" s="23">
        <v>1460</v>
      </c>
      <c r="BJ18" s="41"/>
      <c r="BK18" s="41"/>
      <c r="BL18" s="23">
        <v>956</v>
      </c>
      <c r="BM18" s="41"/>
      <c r="BN18" s="41"/>
      <c r="BO18" s="23">
        <v>6085</v>
      </c>
      <c r="BP18" s="41"/>
      <c r="BQ18" s="41"/>
      <c r="BR18" s="23">
        <v>1019</v>
      </c>
      <c r="BS18" s="41"/>
      <c r="BT18" s="41"/>
      <c r="BU18" s="64">
        <v>15</v>
      </c>
      <c r="BV18" s="41"/>
      <c r="BW18" s="41"/>
      <c r="BX18" s="64"/>
      <c r="BY18" s="41"/>
      <c r="BZ18" s="41"/>
      <c r="CA18" s="64"/>
      <c r="CB18" s="41"/>
      <c r="CC18" s="41"/>
      <c r="CD18" s="64">
        <v>157</v>
      </c>
      <c r="CE18" s="41"/>
      <c r="CF18" s="41"/>
      <c r="CH18" s="41"/>
      <c r="CI18" s="41"/>
      <c r="CK18" s="41"/>
      <c r="CL18" s="41"/>
      <c r="CN18" s="41"/>
    </row>
    <row r="19" spans="1:92" s="23" customFormat="1" ht="32.700000000000003" customHeight="1">
      <c r="A19" s="67" t="s">
        <v>63</v>
      </c>
      <c r="B19" s="67" t="s">
        <v>66</v>
      </c>
      <c r="C19" s="67" t="s">
        <v>246</v>
      </c>
      <c r="D19" s="67" t="s">
        <v>247</v>
      </c>
      <c r="E19" s="72" t="s">
        <v>9</v>
      </c>
      <c r="F19" s="72" t="s">
        <v>53</v>
      </c>
      <c r="G19" s="72" t="s">
        <v>339</v>
      </c>
      <c r="H19" s="72"/>
      <c r="I19" s="74" t="s">
        <v>340</v>
      </c>
      <c r="J19" s="64" t="s">
        <v>52</v>
      </c>
      <c r="K19" s="64" t="s">
        <v>370</v>
      </c>
      <c r="L19" s="41"/>
      <c r="M19" s="23">
        <v>7056</v>
      </c>
      <c r="N19" s="41"/>
      <c r="O19" s="41"/>
      <c r="P19" s="23">
        <v>5344</v>
      </c>
      <c r="Q19" s="41"/>
      <c r="R19" s="41"/>
      <c r="S19" s="23">
        <v>1456</v>
      </c>
      <c r="T19" s="41"/>
      <c r="U19" s="41"/>
      <c r="V19" s="23">
        <v>256</v>
      </c>
      <c r="W19" s="41"/>
      <c r="X19" s="41"/>
      <c r="Y19" s="23">
        <v>1843</v>
      </c>
      <c r="Z19" s="41"/>
      <c r="AA19" s="41"/>
      <c r="AB19" s="23">
        <v>1673</v>
      </c>
      <c r="AC19" s="41"/>
      <c r="AD19" s="41"/>
      <c r="AE19" s="23">
        <v>1280</v>
      </c>
      <c r="AF19" s="41"/>
      <c r="AG19" s="41"/>
      <c r="AH19" s="23">
        <v>1088</v>
      </c>
      <c r="AI19" s="41"/>
      <c r="AJ19" s="41"/>
      <c r="AK19" s="23">
        <v>1091</v>
      </c>
      <c r="AL19" s="41"/>
      <c r="AM19" s="41"/>
      <c r="AN19" s="23">
        <v>3705</v>
      </c>
      <c r="AO19" s="41"/>
      <c r="AP19" s="41"/>
      <c r="AQ19" s="23">
        <v>3351</v>
      </c>
      <c r="AR19" s="41"/>
      <c r="AS19" s="41"/>
      <c r="AT19" s="23">
        <v>4032</v>
      </c>
      <c r="AU19" s="41"/>
      <c r="AV19" s="41"/>
      <c r="AW19" s="23">
        <v>1578</v>
      </c>
      <c r="AX19" s="41"/>
      <c r="AY19" s="41"/>
      <c r="AZ19" s="23">
        <v>196</v>
      </c>
      <c r="BA19" s="41"/>
      <c r="BB19" s="41"/>
      <c r="BC19" s="23">
        <v>138</v>
      </c>
      <c r="BD19" s="41"/>
      <c r="BE19" s="41"/>
      <c r="BF19" s="23">
        <v>268</v>
      </c>
      <c r="BG19" s="41"/>
      <c r="BH19" s="41"/>
      <c r="BI19" s="23">
        <v>844</v>
      </c>
      <c r="BJ19" s="41"/>
      <c r="BK19" s="41"/>
      <c r="BL19" s="23">
        <v>722</v>
      </c>
      <c r="BM19" s="41"/>
      <c r="BN19" s="41"/>
      <c r="BO19" s="23">
        <v>5633</v>
      </c>
      <c r="BP19" s="41"/>
      <c r="BQ19" s="41"/>
      <c r="BR19" s="23">
        <v>701</v>
      </c>
      <c r="BS19" s="41"/>
      <c r="BT19" s="41"/>
      <c r="BU19" s="64">
        <v>24</v>
      </c>
      <c r="BV19" s="41"/>
      <c r="BW19" s="41"/>
      <c r="BX19" s="64"/>
      <c r="BY19" s="41"/>
      <c r="BZ19" s="41"/>
      <c r="CA19" s="64">
        <v>10</v>
      </c>
      <c r="CB19" s="41"/>
      <c r="CC19" s="41"/>
      <c r="CD19" s="64">
        <v>235</v>
      </c>
      <c r="CE19" s="41"/>
      <c r="CF19" s="41"/>
      <c r="CG19" s="23">
        <v>3</v>
      </c>
      <c r="CH19" s="41"/>
      <c r="CI19" s="41"/>
      <c r="CK19" s="41"/>
      <c r="CL19" s="41"/>
      <c r="CN19" s="41"/>
    </row>
    <row r="20" spans="1:92" s="23" customFormat="1" ht="32.700000000000003" customHeight="1">
      <c r="A20" s="67"/>
      <c r="B20" s="67"/>
      <c r="C20" s="67"/>
      <c r="D20" s="67"/>
      <c r="E20" s="72"/>
      <c r="F20" s="72"/>
      <c r="G20" s="72"/>
      <c r="H20" s="72"/>
      <c r="I20" s="74"/>
      <c r="J20" s="64" t="s">
        <v>51</v>
      </c>
      <c r="K20" s="64" t="s">
        <v>371</v>
      </c>
      <c r="L20" s="41"/>
      <c r="M20" s="23">
        <v>5844</v>
      </c>
      <c r="N20" s="41"/>
      <c r="O20" s="41"/>
      <c r="P20" s="23">
        <v>4374</v>
      </c>
      <c r="Q20" s="41"/>
      <c r="R20" s="41"/>
      <c r="S20" s="23">
        <v>1195</v>
      </c>
      <c r="T20" s="41"/>
      <c r="U20" s="41"/>
      <c r="V20" s="23">
        <v>275</v>
      </c>
      <c r="W20" s="41"/>
      <c r="X20" s="41"/>
      <c r="Y20" s="23">
        <v>1473</v>
      </c>
      <c r="Z20" s="41"/>
      <c r="AA20" s="41"/>
      <c r="AB20" s="23">
        <v>1287</v>
      </c>
      <c r="AC20" s="41"/>
      <c r="AD20" s="41"/>
      <c r="AE20" s="23">
        <v>1080</v>
      </c>
      <c r="AF20" s="41"/>
      <c r="AG20" s="41"/>
      <c r="AH20" s="23">
        <v>932</v>
      </c>
      <c r="AI20" s="41"/>
      <c r="AJ20" s="41"/>
      <c r="AK20" s="23">
        <v>996</v>
      </c>
      <c r="AL20" s="41"/>
      <c r="AM20" s="41"/>
      <c r="AN20" s="23">
        <v>2991</v>
      </c>
      <c r="AO20" s="41"/>
      <c r="AP20" s="41"/>
      <c r="AQ20" s="23">
        <v>2853</v>
      </c>
      <c r="AR20" s="41"/>
      <c r="AS20" s="41"/>
      <c r="AT20" s="23">
        <v>3374</v>
      </c>
      <c r="AU20" s="41"/>
      <c r="AV20" s="41"/>
      <c r="AW20" s="23">
        <v>1266</v>
      </c>
      <c r="AX20" s="41"/>
      <c r="AY20" s="41"/>
      <c r="AZ20" s="23">
        <v>162</v>
      </c>
      <c r="BA20" s="41"/>
      <c r="BB20" s="41"/>
      <c r="BC20" s="23">
        <v>142</v>
      </c>
      <c r="BD20" s="41"/>
      <c r="BE20" s="41"/>
      <c r="BF20" s="23">
        <v>203</v>
      </c>
      <c r="BG20" s="41"/>
      <c r="BH20" s="41"/>
      <c r="BI20" s="23">
        <v>697</v>
      </c>
      <c r="BJ20" s="41"/>
      <c r="BK20" s="41"/>
      <c r="BL20" s="23">
        <v>578</v>
      </c>
      <c r="BM20" s="41"/>
      <c r="BN20" s="41"/>
      <c r="BO20" s="23">
        <v>4663</v>
      </c>
      <c r="BP20" s="41"/>
      <c r="BQ20" s="41"/>
      <c r="BR20" s="23">
        <v>603</v>
      </c>
      <c r="BS20" s="41"/>
      <c r="BT20" s="41"/>
      <c r="BU20" s="64">
        <v>15</v>
      </c>
      <c r="BV20" s="41"/>
      <c r="BW20" s="41"/>
      <c r="BX20" s="64"/>
      <c r="BY20" s="41"/>
      <c r="BZ20" s="41"/>
      <c r="CA20" s="64">
        <v>5</v>
      </c>
      <c r="CB20" s="41"/>
      <c r="CC20" s="41"/>
      <c r="CD20" s="64">
        <v>191</v>
      </c>
      <c r="CE20" s="41"/>
      <c r="CF20" s="41"/>
      <c r="CH20" s="41"/>
      <c r="CI20" s="41"/>
      <c r="CK20" s="41"/>
      <c r="CL20" s="41"/>
      <c r="CN20" s="41"/>
    </row>
    <row r="21" spans="1:92" s="23" customFormat="1" ht="32.700000000000003" customHeight="1">
      <c r="A21" s="67"/>
      <c r="B21" s="67"/>
      <c r="C21" s="67"/>
      <c r="D21" s="67"/>
      <c r="E21" s="72"/>
      <c r="F21" s="72"/>
      <c r="G21" s="72"/>
      <c r="H21" s="72"/>
      <c r="I21" s="74"/>
      <c r="J21" s="64" t="s">
        <v>50</v>
      </c>
      <c r="K21" s="64" t="s">
        <v>372</v>
      </c>
      <c r="L21" s="41"/>
      <c r="M21" s="23">
        <v>7221</v>
      </c>
      <c r="N21" s="41"/>
      <c r="O21" s="41"/>
      <c r="P21" s="23">
        <v>5372</v>
      </c>
      <c r="Q21" s="41"/>
      <c r="R21" s="41"/>
      <c r="S21" s="23">
        <v>1521</v>
      </c>
      <c r="T21" s="41"/>
      <c r="U21" s="41"/>
      <c r="V21" s="23">
        <v>328</v>
      </c>
      <c r="W21" s="41"/>
      <c r="X21" s="41"/>
      <c r="Y21" s="23">
        <v>1853</v>
      </c>
      <c r="Z21" s="41"/>
      <c r="AA21" s="41"/>
      <c r="AB21" s="23">
        <v>1661</v>
      </c>
      <c r="AC21" s="41"/>
      <c r="AD21" s="41"/>
      <c r="AE21" s="23">
        <v>1309</v>
      </c>
      <c r="AF21" s="41"/>
      <c r="AG21" s="41"/>
      <c r="AH21" s="23">
        <v>1185</v>
      </c>
      <c r="AI21" s="41"/>
      <c r="AJ21" s="41"/>
      <c r="AK21" s="23">
        <v>1154</v>
      </c>
      <c r="AL21" s="41"/>
      <c r="AM21" s="41"/>
      <c r="AN21" s="23">
        <v>3803</v>
      </c>
      <c r="AO21" s="41"/>
      <c r="AP21" s="41"/>
      <c r="AQ21" s="23">
        <v>3418</v>
      </c>
      <c r="AR21" s="41"/>
      <c r="AS21" s="41"/>
      <c r="AT21" s="23">
        <v>4315</v>
      </c>
      <c r="AU21" s="41"/>
      <c r="AV21" s="41"/>
      <c r="AW21" s="23">
        <v>1412</v>
      </c>
      <c r="AX21" s="41"/>
      <c r="AY21" s="41"/>
      <c r="AZ21" s="23">
        <v>172</v>
      </c>
      <c r="BA21" s="41"/>
      <c r="BB21" s="41"/>
      <c r="BC21" s="23">
        <v>141</v>
      </c>
      <c r="BD21" s="41"/>
      <c r="BE21" s="41"/>
      <c r="BF21" s="23">
        <v>281</v>
      </c>
      <c r="BG21" s="41"/>
      <c r="BH21" s="41"/>
      <c r="BI21" s="23">
        <v>900</v>
      </c>
      <c r="BJ21" s="41"/>
      <c r="BK21" s="41"/>
      <c r="BL21" s="23">
        <v>726</v>
      </c>
      <c r="BM21" s="41"/>
      <c r="BN21" s="41"/>
      <c r="BO21" s="23">
        <v>5815</v>
      </c>
      <c r="BP21" s="41"/>
      <c r="BQ21" s="41"/>
      <c r="BR21" s="23">
        <v>680</v>
      </c>
      <c r="BS21" s="41"/>
      <c r="BT21" s="41"/>
      <c r="BU21" s="64">
        <v>29</v>
      </c>
      <c r="BV21" s="41"/>
      <c r="BW21" s="41"/>
      <c r="BX21" s="64"/>
      <c r="BY21" s="41"/>
      <c r="BZ21" s="41"/>
      <c r="CA21" s="64">
        <v>5</v>
      </c>
      <c r="CB21" s="41"/>
      <c r="CC21" s="41"/>
      <c r="CD21" s="64">
        <v>189</v>
      </c>
      <c r="CE21" s="41"/>
      <c r="CF21" s="41"/>
      <c r="CG21" s="23">
        <v>1</v>
      </c>
      <c r="CH21" s="41"/>
      <c r="CI21" s="41"/>
      <c r="CK21" s="41"/>
      <c r="CL21" s="41"/>
      <c r="CN21" s="41"/>
    </row>
    <row r="22" spans="1:92" s="23" customFormat="1" ht="32.700000000000003" customHeight="1">
      <c r="A22" s="67" t="s">
        <v>63</v>
      </c>
      <c r="B22" s="67" t="s">
        <v>65</v>
      </c>
      <c r="C22" s="67" t="s">
        <v>248</v>
      </c>
      <c r="D22" s="67" t="s">
        <v>249</v>
      </c>
      <c r="E22" s="72" t="s">
        <v>9</v>
      </c>
      <c r="F22" s="72" t="s">
        <v>53</v>
      </c>
      <c r="G22" s="72" t="s">
        <v>339</v>
      </c>
      <c r="H22" s="72"/>
      <c r="I22" s="74" t="s">
        <v>340</v>
      </c>
      <c r="J22" s="64" t="s">
        <v>52</v>
      </c>
      <c r="K22" s="64" t="s">
        <v>370</v>
      </c>
      <c r="L22" s="41"/>
      <c r="M22" s="23">
        <v>6939</v>
      </c>
      <c r="N22" s="41"/>
      <c r="O22" s="41"/>
      <c r="P22" s="23">
        <v>5248</v>
      </c>
      <c r="Q22" s="41"/>
      <c r="R22" s="41"/>
      <c r="S22" s="23">
        <v>1436</v>
      </c>
      <c r="T22" s="41"/>
      <c r="U22" s="41"/>
      <c r="V22" s="23">
        <v>255</v>
      </c>
      <c r="W22" s="41"/>
      <c r="X22" s="41"/>
      <c r="Y22" s="23">
        <v>1834</v>
      </c>
      <c r="Z22" s="41"/>
      <c r="AA22" s="41"/>
      <c r="AB22" s="23">
        <v>1655</v>
      </c>
      <c r="AC22" s="41"/>
      <c r="AD22" s="41"/>
      <c r="AE22" s="23">
        <v>1261</v>
      </c>
      <c r="AF22" s="41"/>
      <c r="AG22" s="41"/>
      <c r="AH22" s="23">
        <v>1057</v>
      </c>
      <c r="AI22" s="41"/>
      <c r="AJ22" s="41"/>
      <c r="AK22" s="23">
        <v>1051</v>
      </c>
      <c r="AL22" s="41"/>
      <c r="AM22" s="41"/>
      <c r="AN22" s="23">
        <v>3623</v>
      </c>
      <c r="AO22" s="41"/>
      <c r="AP22" s="41"/>
      <c r="AQ22" s="23">
        <v>3316</v>
      </c>
      <c r="AR22" s="41"/>
      <c r="AS22" s="41"/>
      <c r="AT22" s="23">
        <v>3955</v>
      </c>
      <c r="AU22" s="41"/>
      <c r="AV22" s="41"/>
      <c r="AW22" s="23">
        <v>1559</v>
      </c>
      <c r="AX22" s="41"/>
      <c r="AY22" s="41"/>
      <c r="AZ22" s="23">
        <v>196</v>
      </c>
      <c r="BA22" s="41"/>
      <c r="BB22" s="41"/>
      <c r="BC22" s="23">
        <v>135</v>
      </c>
      <c r="BD22" s="41"/>
      <c r="BE22" s="41"/>
      <c r="BF22" s="23">
        <v>268</v>
      </c>
      <c r="BG22" s="41"/>
      <c r="BH22" s="41"/>
      <c r="BI22" s="23">
        <v>826</v>
      </c>
      <c r="BJ22" s="41"/>
      <c r="BK22" s="41"/>
      <c r="BL22" s="23">
        <v>710</v>
      </c>
      <c r="BM22" s="41"/>
      <c r="BN22" s="41"/>
      <c r="BO22" s="23">
        <v>5543</v>
      </c>
      <c r="BP22" s="41"/>
      <c r="BQ22" s="41"/>
      <c r="BR22" s="23">
        <v>686</v>
      </c>
      <c r="BS22" s="41"/>
      <c r="BT22" s="41"/>
      <c r="BU22" s="64">
        <v>22</v>
      </c>
      <c r="BV22" s="41"/>
      <c r="BW22" s="41"/>
      <c r="BX22" s="64"/>
      <c r="BY22" s="41"/>
      <c r="BZ22" s="41"/>
      <c r="CA22" s="64">
        <v>10</v>
      </c>
      <c r="CB22" s="41"/>
      <c r="CC22" s="41"/>
      <c r="CD22" s="64">
        <v>233</v>
      </c>
      <c r="CE22" s="41"/>
      <c r="CF22" s="41"/>
      <c r="CG22" s="23">
        <v>3</v>
      </c>
      <c r="CH22" s="41"/>
      <c r="CI22" s="41"/>
      <c r="CK22" s="41"/>
      <c r="CL22" s="41"/>
      <c r="CN22" s="41"/>
    </row>
    <row r="23" spans="1:92" s="23" customFormat="1" ht="32.700000000000003" customHeight="1">
      <c r="A23" s="67"/>
      <c r="B23" s="67"/>
      <c r="C23" s="67"/>
      <c r="D23" s="67"/>
      <c r="E23" s="72"/>
      <c r="F23" s="72"/>
      <c r="G23" s="72"/>
      <c r="H23" s="72"/>
      <c r="I23" s="74"/>
      <c r="J23" s="64" t="s">
        <v>51</v>
      </c>
      <c r="K23" s="64" t="s">
        <v>371</v>
      </c>
      <c r="L23" s="41"/>
      <c r="M23" s="23">
        <v>5712</v>
      </c>
      <c r="N23" s="41"/>
      <c r="O23" s="41"/>
      <c r="P23" s="23">
        <v>4258</v>
      </c>
      <c r="Q23" s="41"/>
      <c r="R23" s="41"/>
      <c r="S23" s="23">
        <v>1180</v>
      </c>
      <c r="T23" s="41"/>
      <c r="U23" s="41"/>
      <c r="V23" s="23">
        <v>274</v>
      </c>
      <c r="W23" s="41"/>
      <c r="X23" s="41"/>
      <c r="Y23" s="23">
        <v>1459</v>
      </c>
      <c r="Z23" s="41"/>
      <c r="AA23" s="41"/>
      <c r="AB23" s="23">
        <v>1265</v>
      </c>
      <c r="AC23" s="41"/>
      <c r="AD23" s="41"/>
      <c r="AE23" s="23">
        <v>1058</v>
      </c>
      <c r="AF23" s="41"/>
      <c r="AG23" s="41"/>
      <c r="AH23" s="23">
        <v>903</v>
      </c>
      <c r="AI23" s="41"/>
      <c r="AJ23" s="41"/>
      <c r="AK23" s="23">
        <v>953</v>
      </c>
      <c r="AL23" s="41"/>
      <c r="AM23" s="41"/>
      <c r="AN23" s="23">
        <v>2895</v>
      </c>
      <c r="AO23" s="41"/>
      <c r="AP23" s="41"/>
      <c r="AQ23" s="23">
        <v>2817</v>
      </c>
      <c r="AR23" s="41"/>
      <c r="AS23" s="41"/>
      <c r="AT23" s="23">
        <v>3292</v>
      </c>
      <c r="AU23" s="41"/>
      <c r="AV23" s="41"/>
      <c r="AW23" s="23">
        <v>1236</v>
      </c>
      <c r="AX23" s="41"/>
      <c r="AY23" s="41"/>
      <c r="AZ23" s="23">
        <v>160</v>
      </c>
      <c r="BA23" s="41"/>
      <c r="BB23" s="41"/>
      <c r="BC23" s="23">
        <v>140</v>
      </c>
      <c r="BD23" s="41"/>
      <c r="BE23" s="41"/>
      <c r="BF23" s="23">
        <v>199</v>
      </c>
      <c r="BG23" s="41"/>
      <c r="BH23" s="41"/>
      <c r="BI23" s="23">
        <v>685</v>
      </c>
      <c r="BJ23" s="41"/>
      <c r="BK23" s="41"/>
      <c r="BL23" s="23">
        <v>570</v>
      </c>
      <c r="BM23" s="41"/>
      <c r="BN23" s="41"/>
      <c r="BO23" s="23">
        <v>4551</v>
      </c>
      <c r="BP23" s="41"/>
      <c r="BQ23" s="41"/>
      <c r="BR23" s="23">
        <v>591</v>
      </c>
      <c r="BS23" s="41"/>
      <c r="BT23" s="41"/>
      <c r="BU23" s="64">
        <v>15</v>
      </c>
      <c r="BV23" s="41"/>
      <c r="BW23" s="41"/>
      <c r="BX23" s="64"/>
      <c r="BY23" s="41"/>
      <c r="BZ23" s="41"/>
      <c r="CA23" s="64">
        <v>5</v>
      </c>
      <c r="CB23" s="41"/>
      <c r="CC23" s="41"/>
      <c r="CD23" s="64">
        <v>190</v>
      </c>
      <c r="CE23" s="41"/>
      <c r="CF23" s="41"/>
      <c r="CH23" s="41"/>
      <c r="CI23" s="41"/>
      <c r="CK23" s="41"/>
      <c r="CL23" s="41"/>
      <c r="CN23" s="41"/>
    </row>
    <row r="24" spans="1:92" s="23" customFormat="1" ht="32.700000000000003" customHeight="1">
      <c r="A24" s="67"/>
      <c r="B24" s="67"/>
      <c r="C24" s="67"/>
      <c r="D24" s="67"/>
      <c r="E24" s="72"/>
      <c r="F24" s="72"/>
      <c r="G24" s="72"/>
      <c r="H24" s="72"/>
      <c r="I24" s="74"/>
      <c r="J24" s="64" t="s">
        <v>50</v>
      </c>
      <c r="K24" s="64" t="s">
        <v>372</v>
      </c>
      <c r="L24" s="41"/>
      <c r="M24" s="23">
        <v>7118</v>
      </c>
      <c r="N24" s="41"/>
      <c r="O24" s="41"/>
      <c r="P24" s="23">
        <v>5287</v>
      </c>
      <c r="Q24" s="41"/>
      <c r="R24" s="41"/>
      <c r="S24" s="23">
        <v>1505</v>
      </c>
      <c r="T24" s="41"/>
      <c r="U24" s="41"/>
      <c r="V24" s="23">
        <v>326</v>
      </c>
      <c r="W24" s="41"/>
      <c r="X24" s="41"/>
      <c r="Y24" s="23">
        <v>1847</v>
      </c>
      <c r="Z24" s="41"/>
      <c r="AA24" s="41"/>
      <c r="AB24" s="23">
        <v>1649</v>
      </c>
      <c r="AC24" s="41"/>
      <c r="AD24" s="41"/>
      <c r="AE24" s="23">
        <v>1282</v>
      </c>
      <c r="AF24" s="41"/>
      <c r="AG24" s="41"/>
      <c r="AH24" s="23">
        <v>1163</v>
      </c>
      <c r="AI24" s="41"/>
      <c r="AJ24" s="41"/>
      <c r="AK24" s="23">
        <v>1118</v>
      </c>
      <c r="AL24" s="41"/>
      <c r="AM24" s="41"/>
      <c r="AN24" s="23">
        <v>3735</v>
      </c>
      <c r="AO24" s="41"/>
      <c r="AP24" s="41"/>
      <c r="AQ24" s="23">
        <v>3383</v>
      </c>
      <c r="AR24" s="41"/>
      <c r="AS24" s="41"/>
      <c r="AT24" s="23">
        <v>4249</v>
      </c>
      <c r="AU24" s="41"/>
      <c r="AV24" s="41"/>
      <c r="AW24" s="23">
        <v>1394</v>
      </c>
      <c r="AX24" s="41"/>
      <c r="AY24" s="41"/>
      <c r="AZ24" s="23">
        <v>171</v>
      </c>
      <c r="BA24" s="41"/>
      <c r="BB24" s="41"/>
      <c r="BC24" s="23">
        <v>137</v>
      </c>
      <c r="BD24" s="41"/>
      <c r="BE24" s="41"/>
      <c r="BF24" s="23">
        <v>280</v>
      </c>
      <c r="BG24" s="41"/>
      <c r="BH24" s="41"/>
      <c r="BI24" s="23">
        <v>887</v>
      </c>
      <c r="BJ24" s="41"/>
      <c r="BK24" s="41"/>
      <c r="BL24" s="23">
        <v>722</v>
      </c>
      <c r="BM24" s="41"/>
      <c r="BN24" s="41"/>
      <c r="BO24" s="23">
        <v>5728</v>
      </c>
      <c r="BP24" s="41"/>
      <c r="BQ24" s="41"/>
      <c r="BR24" s="23">
        <v>668</v>
      </c>
      <c r="BS24" s="41"/>
      <c r="BT24" s="41"/>
      <c r="BU24" s="64">
        <v>28</v>
      </c>
      <c r="BV24" s="41"/>
      <c r="BW24" s="41"/>
      <c r="BX24" s="64"/>
      <c r="BY24" s="41"/>
      <c r="BZ24" s="41"/>
      <c r="CA24" s="64">
        <v>5</v>
      </c>
      <c r="CB24" s="41"/>
      <c r="CC24" s="41"/>
      <c r="CD24" s="64">
        <v>187</v>
      </c>
      <c r="CE24" s="41"/>
      <c r="CF24" s="41"/>
      <c r="CG24" s="23">
        <v>1</v>
      </c>
      <c r="CH24" s="41"/>
      <c r="CI24" s="41"/>
      <c r="CK24" s="41"/>
      <c r="CL24" s="41"/>
      <c r="CN24" s="41"/>
    </row>
    <row r="25" spans="1:92" s="23" customFormat="1" ht="32.700000000000003" customHeight="1">
      <c r="A25" s="67" t="s">
        <v>63</v>
      </c>
      <c r="B25" s="67" t="s">
        <v>64</v>
      </c>
      <c r="C25" s="67" t="s">
        <v>250</v>
      </c>
      <c r="D25" s="67" t="s">
        <v>251</v>
      </c>
      <c r="E25" s="72" t="s">
        <v>9</v>
      </c>
      <c r="F25" s="72" t="s">
        <v>53</v>
      </c>
      <c r="G25" s="72" t="s">
        <v>339</v>
      </c>
      <c r="H25" s="72"/>
      <c r="I25" s="74" t="s">
        <v>340</v>
      </c>
      <c r="J25" s="64" t="s">
        <v>52</v>
      </c>
      <c r="K25" s="64" t="s">
        <v>370</v>
      </c>
      <c r="L25" s="41"/>
      <c r="M25" s="23">
        <v>1622</v>
      </c>
      <c r="N25" s="41"/>
      <c r="O25" s="41"/>
      <c r="P25" s="23">
        <v>1039</v>
      </c>
      <c r="Q25" s="41"/>
      <c r="R25" s="41"/>
      <c r="S25" s="23">
        <v>469</v>
      </c>
      <c r="T25" s="41"/>
      <c r="U25" s="41"/>
      <c r="V25" s="23">
        <v>113</v>
      </c>
      <c r="W25" s="41"/>
      <c r="X25" s="41"/>
      <c r="Y25" s="23">
        <v>449</v>
      </c>
      <c r="Z25" s="41"/>
      <c r="AA25" s="41"/>
      <c r="AB25" s="23">
        <v>369</v>
      </c>
      <c r="AC25" s="41"/>
      <c r="AD25" s="41"/>
      <c r="AE25" s="23">
        <v>324</v>
      </c>
      <c r="AF25" s="41"/>
      <c r="AG25" s="41"/>
      <c r="AH25" s="23">
        <v>202</v>
      </c>
      <c r="AI25" s="41"/>
      <c r="AJ25" s="41"/>
      <c r="AK25" s="23">
        <v>253</v>
      </c>
      <c r="AL25" s="41"/>
      <c r="AM25" s="41"/>
      <c r="AN25" s="23">
        <v>572</v>
      </c>
      <c r="AO25" s="41"/>
      <c r="AP25" s="41"/>
      <c r="AQ25" s="23">
        <v>1050</v>
      </c>
      <c r="AR25" s="41"/>
      <c r="AS25" s="41"/>
      <c r="AT25" s="23">
        <v>856</v>
      </c>
      <c r="AU25" s="41"/>
      <c r="AV25" s="41"/>
      <c r="AW25" s="23">
        <v>436</v>
      </c>
      <c r="AX25" s="41"/>
      <c r="AY25" s="41"/>
      <c r="AZ25" s="23">
        <v>41</v>
      </c>
      <c r="BA25" s="41"/>
      <c r="BB25" s="41"/>
      <c r="BC25" s="23">
        <v>36</v>
      </c>
      <c r="BD25" s="41"/>
      <c r="BE25" s="41"/>
      <c r="BF25" s="23">
        <v>85</v>
      </c>
      <c r="BG25" s="41"/>
      <c r="BH25" s="41"/>
      <c r="BI25" s="23">
        <v>168</v>
      </c>
      <c r="BJ25" s="41"/>
      <c r="BK25" s="41"/>
      <c r="BL25" s="23">
        <v>177</v>
      </c>
      <c r="BM25" s="41"/>
      <c r="BN25" s="41"/>
      <c r="BO25" s="23">
        <v>1342</v>
      </c>
      <c r="BP25" s="41"/>
      <c r="BQ25" s="41"/>
      <c r="BR25" s="23">
        <v>103</v>
      </c>
      <c r="BS25" s="41"/>
      <c r="BT25" s="41"/>
      <c r="BU25" s="64">
        <v>6</v>
      </c>
      <c r="BV25" s="41"/>
      <c r="BW25" s="41"/>
      <c r="BX25" s="64"/>
      <c r="BY25" s="41"/>
      <c r="BZ25" s="41"/>
      <c r="CA25" s="64">
        <v>3</v>
      </c>
      <c r="CB25" s="41"/>
      <c r="CC25" s="41"/>
      <c r="CD25" s="64">
        <v>78</v>
      </c>
      <c r="CE25" s="41"/>
      <c r="CF25" s="41"/>
      <c r="CH25" s="41"/>
      <c r="CI25" s="41"/>
      <c r="CK25" s="41"/>
      <c r="CL25" s="41"/>
      <c r="CN25" s="41"/>
    </row>
    <row r="26" spans="1:92" s="23" customFormat="1" ht="32.700000000000003" customHeight="1">
      <c r="A26" s="67"/>
      <c r="B26" s="67"/>
      <c r="C26" s="67"/>
      <c r="D26" s="67"/>
      <c r="E26" s="72"/>
      <c r="F26" s="72"/>
      <c r="G26" s="72"/>
      <c r="H26" s="72"/>
      <c r="I26" s="74"/>
      <c r="J26" s="64" t="s">
        <v>51</v>
      </c>
      <c r="K26" s="64" t="s">
        <v>371</v>
      </c>
      <c r="L26" s="41"/>
      <c r="M26" s="23">
        <v>1536</v>
      </c>
      <c r="N26" s="41"/>
      <c r="O26" s="41"/>
      <c r="P26" s="23">
        <v>980</v>
      </c>
      <c r="Q26" s="41"/>
      <c r="R26" s="41"/>
      <c r="S26" s="23">
        <v>436</v>
      </c>
      <c r="T26" s="41"/>
      <c r="U26" s="41"/>
      <c r="V26" s="23">
        <v>120</v>
      </c>
      <c r="W26" s="41"/>
      <c r="X26" s="41"/>
      <c r="Y26" s="23">
        <v>419</v>
      </c>
      <c r="Z26" s="41"/>
      <c r="AA26" s="41"/>
      <c r="AB26" s="23">
        <v>375</v>
      </c>
      <c r="AC26" s="41"/>
      <c r="AD26" s="41"/>
      <c r="AE26" s="23">
        <v>297</v>
      </c>
      <c r="AF26" s="41"/>
      <c r="AG26" s="41"/>
      <c r="AH26" s="23">
        <v>182</v>
      </c>
      <c r="AI26" s="41"/>
      <c r="AJ26" s="41"/>
      <c r="AK26" s="23">
        <v>225</v>
      </c>
      <c r="AL26" s="41"/>
      <c r="AM26" s="41"/>
      <c r="AN26" s="23">
        <v>569</v>
      </c>
      <c r="AO26" s="41"/>
      <c r="AP26" s="41"/>
      <c r="AQ26" s="23">
        <v>967</v>
      </c>
      <c r="AR26" s="41"/>
      <c r="AS26" s="41"/>
      <c r="AT26" s="23">
        <v>814</v>
      </c>
      <c r="AU26" s="41"/>
      <c r="AV26" s="41"/>
      <c r="AW26" s="23">
        <v>417</v>
      </c>
      <c r="AX26" s="41"/>
      <c r="AY26" s="41"/>
      <c r="AZ26" s="23">
        <v>35</v>
      </c>
      <c r="BA26" s="41"/>
      <c r="BB26" s="41"/>
      <c r="BC26" s="23">
        <v>37</v>
      </c>
      <c r="BD26" s="41"/>
      <c r="BE26" s="41"/>
      <c r="BF26" s="23">
        <v>72</v>
      </c>
      <c r="BG26" s="41"/>
      <c r="BH26" s="41"/>
      <c r="BI26" s="23">
        <v>161</v>
      </c>
      <c r="BJ26" s="41"/>
      <c r="BK26" s="41"/>
      <c r="BL26" s="23">
        <v>150</v>
      </c>
      <c r="BM26" s="41"/>
      <c r="BN26" s="41"/>
      <c r="BO26" s="23">
        <v>1282</v>
      </c>
      <c r="BP26" s="41"/>
      <c r="BQ26" s="41"/>
      <c r="BR26" s="23">
        <v>104</v>
      </c>
      <c r="BS26" s="41"/>
      <c r="BT26" s="41"/>
      <c r="BU26" s="64">
        <v>7</v>
      </c>
      <c r="BV26" s="41"/>
      <c r="BW26" s="41"/>
      <c r="BX26" s="64"/>
      <c r="BY26" s="41"/>
      <c r="BZ26" s="41"/>
      <c r="CA26" s="64">
        <v>1</v>
      </c>
      <c r="CB26" s="41"/>
      <c r="CC26" s="41"/>
      <c r="CD26" s="64">
        <v>76</v>
      </c>
      <c r="CE26" s="41"/>
      <c r="CF26" s="41"/>
      <c r="CG26" s="23">
        <v>1</v>
      </c>
      <c r="CH26" s="41"/>
      <c r="CI26" s="41"/>
      <c r="CK26" s="41"/>
      <c r="CL26" s="41"/>
      <c r="CN26" s="41"/>
    </row>
    <row r="27" spans="1:92" s="23" customFormat="1" ht="32.700000000000003" customHeight="1">
      <c r="A27" s="67"/>
      <c r="B27" s="67"/>
      <c r="C27" s="67"/>
      <c r="D27" s="67"/>
      <c r="E27" s="72"/>
      <c r="F27" s="72"/>
      <c r="G27" s="72"/>
      <c r="H27" s="72"/>
      <c r="I27" s="74"/>
      <c r="J27" s="64" t="s">
        <v>50</v>
      </c>
      <c r="K27" s="64" t="s">
        <v>372</v>
      </c>
      <c r="L27" s="41"/>
      <c r="M27" s="23">
        <v>1632</v>
      </c>
      <c r="N27" s="41"/>
      <c r="O27" s="41"/>
      <c r="P27" s="23">
        <v>1068</v>
      </c>
      <c r="Q27" s="41"/>
      <c r="R27" s="41"/>
      <c r="S27" s="23">
        <v>444</v>
      </c>
      <c r="T27" s="41"/>
      <c r="U27" s="41"/>
      <c r="V27" s="23">
        <v>120</v>
      </c>
      <c r="W27" s="41"/>
      <c r="X27" s="41"/>
      <c r="Y27" s="23">
        <v>431</v>
      </c>
      <c r="Z27" s="41"/>
      <c r="AA27" s="41"/>
      <c r="AB27" s="23">
        <v>401</v>
      </c>
      <c r="AC27" s="41"/>
      <c r="AD27" s="41"/>
      <c r="AE27" s="23">
        <v>313</v>
      </c>
      <c r="AF27" s="41"/>
      <c r="AG27" s="41"/>
      <c r="AH27" s="23">
        <v>182</v>
      </c>
      <c r="AI27" s="41"/>
      <c r="AJ27" s="41"/>
      <c r="AK27" s="23">
        <v>271</v>
      </c>
      <c r="AL27" s="41"/>
      <c r="AM27" s="41"/>
      <c r="AN27" s="23">
        <v>643</v>
      </c>
      <c r="AO27" s="41"/>
      <c r="AP27" s="41"/>
      <c r="AQ27" s="23">
        <v>989</v>
      </c>
      <c r="AR27" s="41"/>
      <c r="AS27" s="41"/>
      <c r="AT27" s="23">
        <v>881</v>
      </c>
      <c r="AU27" s="41"/>
      <c r="AV27" s="41"/>
      <c r="AW27" s="23">
        <v>435</v>
      </c>
      <c r="AX27" s="41"/>
      <c r="AY27" s="41"/>
      <c r="AZ27" s="23">
        <v>31</v>
      </c>
      <c r="BA27" s="41"/>
      <c r="BB27" s="41"/>
      <c r="BC27" s="23">
        <v>38</v>
      </c>
      <c r="BD27" s="41"/>
      <c r="BE27" s="41"/>
      <c r="BF27" s="23">
        <v>73</v>
      </c>
      <c r="BG27" s="41"/>
      <c r="BH27" s="41"/>
      <c r="BI27" s="23">
        <v>174</v>
      </c>
      <c r="BJ27" s="41"/>
      <c r="BK27" s="41"/>
      <c r="BL27" s="23">
        <v>164</v>
      </c>
      <c r="BM27" s="41"/>
      <c r="BN27" s="41"/>
      <c r="BO27" s="23">
        <v>1354</v>
      </c>
      <c r="BP27" s="41"/>
      <c r="BQ27" s="41"/>
      <c r="BR27" s="23">
        <v>114</v>
      </c>
      <c r="BS27" s="41"/>
      <c r="BT27" s="41"/>
      <c r="BU27" s="64">
        <v>4</v>
      </c>
      <c r="BV27" s="41"/>
      <c r="BW27" s="41"/>
      <c r="BX27" s="64"/>
      <c r="BY27" s="41"/>
      <c r="BZ27" s="41"/>
      <c r="CA27" s="64">
        <v>4</v>
      </c>
      <c r="CB27" s="41"/>
      <c r="CC27" s="41"/>
      <c r="CD27" s="64">
        <v>72</v>
      </c>
      <c r="CE27" s="41"/>
      <c r="CF27" s="41"/>
      <c r="CH27" s="41"/>
      <c r="CI27" s="41"/>
      <c r="CK27" s="41"/>
      <c r="CL27" s="41"/>
      <c r="CN27" s="41"/>
    </row>
    <row r="28" spans="1:92" s="23" customFormat="1" ht="32.700000000000003" customHeight="1">
      <c r="A28" s="67" t="s">
        <v>57</v>
      </c>
      <c r="B28" s="67" t="s">
        <v>62</v>
      </c>
      <c r="C28" s="67" t="s">
        <v>252</v>
      </c>
      <c r="D28" s="67" t="s">
        <v>253</v>
      </c>
      <c r="E28" s="72" t="s">
        <v>9</v>
      </c>
      <c r="F28" s="72" t="s">
        <v>53</v>
      </c>
      <c r="G28" s="72" t="s">
        <v>339</v>
      </c>
      <c r="H28" s="72"/>
      <c r="I28" s="74" t="s">
        <v>340</v>
      </c>
      <c r="J28" s="64" t="s">
        <v>52</v>
      </c>
      <c r="K28" s="64" t="s">
        <v>370</v>
      </c>
      <c r="L28" s="41"/>
      <c r="M28" s="23">
        <v>6203</v>
      </c>
      <c r="N28" s="41"/>
      <c r="O28" s="41"/>
      <c r="P28" s="23">
        <v>4867</v>
      </c>
      <c r="Q28" s="41"/>
      <c r="R28" s="41"/>
      <c r="S28" s="23">
        <v>1211</v>
      </c>
      <c r="T28" s="41"/>
      <c r="U28" s="41"/>
      <c r="V28" s="23">
        <v>125</v>
      </c>
      <c r="W28" s="41"/>
      <c r="X28" s="41"/>
      <c r="Y28" s="23">
        <v>1106</v>
      </c>
      <c r="Z28" s="41"/>
      <c r="AA28" s="41"/>
      <c r="AB28" s="23">
        <v>1320</v>
      </c>
      <c r="AC28" s="41"/>
      <c r="AD28" s="41"/>
      <c r="AE28" s="23">
        <v>1130</v>
      </c>
      <c r="AF28" s="41"/>
      <c r="AG28" s="41"/>
      <c r="AH28" s="23">
        <v>1260</v>
      </c>
      <c r="AI28" s="41"/>
      <c r="AJ28" s="41"/>
      <c r="AK28" s="23">
        <v>1354</v>
      </c>
      <c r="AL28" s="41"/>
      <c r="AM28" s="41"/>
      <c r="AN28" s="23">
        <v>3578</v>
      </c>
      <c r="AO28" s="41"/>
      <c r="AP28" s="41"/>
      <c r="AQ28" s="23">
        <v>2625</v>
      </c>
      <c r="AR28" s="41"/>
      <c r="AS28" s="41"/>
      <c r="AT28" s="23">
        <v>3722</v>
      </c>
      <c r="AU28" s="41"/>
      <c r="AV28" s="41"/>
      <c r="AW28" s="23">
        <v>1424</v>
      </c>
      <c r="AX28" s="41"/>
      <c r="AY28" s="41"/>
      <c r="AZ28" s="23">
        <v>165</v>
      </c>
      <c r="BA28" s="41"/>
      <c r="BB28" s="41"/>
      <c r="BC28" s="23">
        <v>141</v>
      </c>
      <c r="BD28" s="41"/>
      <c r="BE28" s="41"/>
      <c r="BF28" s="23">
        <v>168</v>
      </c>
      <c r="BG28" s="41"/>
      <c r="BH28" s="41"/>
      <c r="BI28" s="23">
        <v>583</v>
      </c>
      <c r="BJ28" s="41"/>
      <c r="BK28" s="41"/>
      <c r="BL28" s="23">
        <v>500</v>
      </c>
      <c r="BM28" s="41"/>
      <c r="BN28" s="41"/>
      <c r="BO28" s="23">
        <v>5163</v>
      </c>
      <c r="BP28" s="41"/>
      <c r="BQ28" s="41"/>
      <c r="BR28" s="23">
        <v>540</v>
      </c>
      <c r="BS28" s="41"/>
      <c r="BT28" s="41"/>
      <c r="BU28" s="64">
        <v>23</v>
      </c>
      <c r="BV28" s="41"/>
      <c r="BW28" s="41"/>
      <c r="BX28" s="64"/>
      <c r="BY28" s="41"/>
      <c r="BZ28" s="41"/>
      <c r="CA28" s="64"/>
      <c r="CB28" s="41"/>
      <c r="CC28" s="41"/>
      <c r="CD28" s="64">
        <v>119</v>
      </c>
      <c r="CE28" s="41"/>
      <c r="CF28" s="41"/>
      <c r="CH28" s="41"/>
      <c r="CI28" s="41"/>
      <c r="CK28" s="41"/>
      <c r="CL28" s="41"/>
      <c r="CN28" s="41"/>
    </row>
    <row r="29" spans="1:92" s="23" customFormat="1" ht="32.700000000000003" customHeight="1">
      <c r="A29" s="67"/>
      <c r="B29" s="67"/>
      <c r="C29" s="67"/>
      <c r="D29" s="67"/>
      <c r="E29" s="72"/>
      <c r="F29" s="72"/>
      <c r="G29" s="72"/>
      <c r="H29" s="72"/>
      <c r="I29" s="74"/>
      <c r="J29" s="64" t="s">
        <v>51</v>
      </c>
      <c r="K29" s="64" t="s">
        <v>371</v>
      </c>
      <c r="L29" s="41"/>
      <c r="M29" s="23">
        <v>5422</v>
      </c>
      <c r="N29" s="41"/>
      <c r="O29" s="41"/>
      <c r="P29" s="23">
        <v>4129</v>
      </c>
      <c r="Q29" s="41"/>
      <c r="R29" s="41"/>
      <c r="S29" s="23">
        <v>1141</v>
      </c>
      <c r="T29" s="41"/>
      <c r="U29" s="41"/>
      <c r="V29" s="23">
        <v>152</v>
      </c>
      <c r="W29" s="41"/>
      <c r="X29" s="41"/>
      <c r="Y29" s="23">
        <v>894</v>
      </c>
      <c r="Z29" s="41"/>
      <c r="AA29" s="41"/>
      <c r="AB29" s="23">
        <v>1007</v>
      </c>
      <c r="AC29" s="41"/>
      <c r="AD29" s="41"/>
      <c r="AE29" s="23">
        <v>962</v>
      </c>
      <c r="AF29" s="41"/>
      <c r="AG29" s="41"/>
      <c r="AH29" s="23">
        <v>1186</v>
      </c>
      <c r="AI29" s="41"/>
      <c r="AJ29" s="41"/>
      <c r="AK29" s="23">
        <v>1348</v>
      </c>
      <c r="AL29" s="41"/>
      <c r="AM29" s="41"/>
      <c r="AN29" s="23">
        <v>2933</v>
      </c>
      <c r="AO29" s="41"/>
      <c r="AP29" s="41"/>
      <c r="AQ29" s="23">
        <v>2489</v>
      </c>
      <c r="AR29" s="41"/>
      <c r="AS29" s="41"/>
      <c r="AT29" s="23">
        <v>3217</v>
      </c>
      <c r="AU29" s="41"/>
      <c r="AV29" s="41"/>
      <c r="AW29" s="23">
        <v>1256</v>
      </c>
      <c r="AX29" s="41"/>
      <c r="AY29" s="41"/>
      <c r="AZ29" s="23">
        <v>138</v>
      </c>
      <c r="BA29" s="41"/>
      <c r="BB29" s="41"/>
      <c r="BC29" s="23">
        <v>115</v>
      </c>
      <c r="BD29" s="41"/>
      <c r="BE29" s="41"/>
      <c r="BF29" s="23">
        <v>177</v>
      </c>
      <c r="BG29" s="41"/>
      <c r="BH29" s="41"/>
      <c r="BI29" s="23">
        <v>519</v>
      </c>
      <c r="BJ29" s="41"/>
      <c r="BK29" s="41"/>
      <c r="BL29" s="23">
        <v>412</v>
      </c>
      <c r="BM29" s="41"/>
      <c r="BN29" s="41"/>
      <c r="BO29" s="23">
        <v>4599</v>
      </c>
      <c r="BP29" s="41"/>
      <c r="BQ29" s="41"/>
      <c r="BR29" s="23">
        <v>411</v>
      </c>
      <c r="BS29" s="41"/>
      <c r="BT29" s="41"/>
      <c r="BU29" s="64">
        <v>18</v>
      </c>
      <c r="BV29" s="41"/>
      <c r="BW29" s="41"/>
      <c r="BX29" s="64"/>
      <c r="BY29" s="41"/>
      <c r="BZ29" s="41"/>
      <c r="CA29" s="64">
        <v>1</v>
      </c>
      <c r="CB29" s="41"/>
      <c r="CC29" s="41"/>
      <c r="CD29" s="64">
        <v>115</v>
      </c>
      <c r="CE29" s="41"/>
      <c r="CF29" s="41"/>
      <c r="CH29" s="41"/>
      <c r="CI29" s="41"/>
      <c r="CK29" s="41"/>
      <c r="CL29" s="41"/>
      <c r="CN29" s="41"/>
    </row>
    <row r="30" spans="1:92" s="23" customFormat="1" ht="32.700000000000003" customHeight="1">
      <c r="A30" s="67"/>
      <c r="B30" s="67"/>
      <c r="C30" s="67"/>
      <c r="D30" s="67"/>
      <c r="E30" s="72"/>
      <c r="F30" s="72"/>
      <c r="G30" s="72"/>
      <c r="H30" s="72"/>
      <c r="I30" s="74"/>
      <c r="J30" s="64" t="s">
        <v>50</v>
      </c>
      <c r="K30" s="64" t="s">
        <v>372</v>
      </c>
      <c r="L30" s="41"/>
      <c r="M30" s="23">
        <v>5364</v>
      </c>
      <c r="N30" s="41"/>
      <c r="O30" s="41"/>
      <c r="P30" s="23">
        <v>4114</v>
      </c>
      <c r="Q30" s="41"/>
      <c r="R30" s="41"/>
      <c r="S30" s="23">
        <v>1113</v>
      </c>
      <c r="T30" s="41"/>
      <c r="U30" s="41"/>
      <c r="V30" s="23">
        <v>137</v>
      </c>
      <c r="W30" s="41"/>
      <c r="X30" s="41"/>
      <c r="Y30" s="23">
        <v>882</v>
      </c>
      <c r="Z30" s="41"/>
      <c r="AA30" s="41"/>
      <c r="AB30" s="23">
        <v>975</v>
      </c>
      <c r="AC30" s="41"/>
      <c r="AD30" s="41"/>
      <c r="AE30" s="23">
        <v>1036</v>
      </c>
      <c r="AF30" s="41"/>
      <c r="AG30" s="41"/>
      <c r="AH30" s="23">
        <v>1116</v>
      </c>
      <c r="AI30" s="41"/>
      <c r="AJ30" s="41"/>
      <c r="AK30" s="23">
        <v>1329</v>
      </c>
      <c r="AL30" s="41"/>
      <c r="AM30" s="41"/>
      <c r="AN30" s="23">
        <v>2876</v>
      </c>
      <c r="AO30" s="41"/>
      <c r="AP30" s="41"/>
      <c r="AQ30" s="23">
        <v>2488</v>
      </c>
      <c r="AR30" s="41"/>
      <c r="AS30" s="41"/>
      <c r="AT30" s="23">
        <v>3237</v>
      </c>
      <c r="AU30" s="41"/>
      <c r="AV30" s="41"/>
      <c r="AW30" s="23">
        <v>1176</v>
      </c>
      <c r="AX30" s="41"/>
      <c r="AY30" s="41"/>
      <c r="AZ30" s="23">
        <v>106</v>
      </c>
      <c r="BA30" s="41"/>
      <c r="BB30" s="41"/>
      <c r="BC30" s="23">
        <v>128</v>
      </c>
      <c r="BD30" s="41"/>
      <c r="BE30" s="41"/>
      <c r="BF30" s="23">
        <v>158</v>
      </c>
      <c r="BG30" s="41"/>
      <c r="BH30" s="41"/>
      <c r="BI30" s="23">
        <v>559</v>
      </c>
      <c r="BJ30" s="41"/>
      <c r="BK30" s="41"/>
      <c r="BL30" s="23">
        <v>463</v>
      </c>
      <c r="BM30" s="41"/>
      <c r="BN30" s="41"/>
      <c r="BO30" s="23">
        <v>4504</v>
      </c>
      <c r="BP30" s="41"/>
      <c r="BQ30" s="41"/>
      <c r="BR30" s="23">
        <v>397</v>
      </c>
      <c r="BS30" s="41"/>
      <c r="BT30" s="41"/>
      <c r="BU30" s="64">
        <v>23</v>
      </c>
      <c r="BV30" s="41"/>
      <c r="BW30" s="41"/>
      <c r="BX30" s="64"/>
      <c r="BY30" s="41"/>
      <c r="BZ30" s="41"/>
      <c r="CA30" s="64"/>
      <c r="CB30" s="41"/>
      <c r="CC30" s="41"/>
      <c r="CD30" s="64">
        <v>109</v>
      </c>
      <c r="CE30" s="41"/>
      <c r="CF30" s="41"/>
      <c r="CH30" s="41"/>
      <c r="CI30" s="41"/>
      <c r="CK30" s="41"/>
      <c r="CL30" s="41"/>
      <c r="CN30" s="41"/>
    </row>
    <row r="31" spans="1:92" s="23" customFormat="1" ht="32.700000000000003" customHeight="1">
      <c r="A31" s="67" t="s">
        <v>57</v>
      </c>
      <c r="B31" s="67" t="s">
        <v>61</v>
      </c>
      <c r="C31" s="67" t="s">
        <v>254</v>
      </c>
      <c r="D31" s="67" t="s">
        <v>255</v>
      </c>
      <c r="E31" s="72" t="s">
        <v>9</v>
      </c>
      <c r="F31" s="72" t="s">
        <v>53</v>
      </c>
      <c r="G31" s="72" t="s">
        <v>339</v>
      </c>
      <c r="H31" s="72"/>
      <c r="I31" s="74" t="s">
        <v>340</v>
      </c>
      <c r="J31" s="64" t="s">
        <v>52</v>
      </c>
      <c r="K31" s="64" t="s">
        <v>370</v>
      </c>
      <c r="L31" s="41"/>
      <c r="M31" s="23">
        <v>850</v>
      </c>
      <c r="N31" s="41"/>
      <c r="O31" s="41"/>
      <c r="P31" s="23">
        <v>616</v>
      </c>
      <c r="Q31" s="41"/>
      <c r="R31" s="41"/>
      <c r="S31" s="23">
        <v>216</v>
      </c>
      <c r="T31" s="41"/>
      <c r="U31" s="41"/>
      <c r="V31" s="23">
        <v>18</v>
      </c>
      <c r="W31" s="41"/>
      <c r="X31" s="41"/>
      <c r="Y31" s="23">
        <v>211</v>
      </c>
      <c r="Z31" s="41"/>
      <c r="AA31" s="41"/>
      <c r="AB31" s="23">
        <v>189</v>
      </c>
      <c r="AC31" s="41"/>
      <c r="AD31" s="41"/>
      <c r="AE31" s="23">
        <v>145</v>
      </c>
      <c r="AF31" s="41"/>
      <c r="AG31" s="41"/>
      <c r="AH31" s="23">
        <v>149</v>
      </c>
      <c r="AI31" s="41"/>
      <c r="AJ31" s="41"/>
      <c r="AK31" s="23">
        <v>138</v>
      </c>
      <c r="AL31" s="41"/>
      <c r="AM31" s="41"/>
      <c r="AN31" s="23">
        <v>434</v>
      </c>
      <c r="AO31" s="41"/>
      <c r="AP31" s="41"/>
      <c r="AQ31" s="23">
        <v>416</v>
      </c>
      <c r="AR31" s="41"/>
      <c r="AS31" s="41"/>
      <c r="AT31" s="23">
        <v>504</v>
      </c>
      <c r="AU31" s="41"/>
      <c r="AV31" s="41"/>
      <c r="AW31" s="23">
        <v>179</v>
      </c>
      <c r="AX31" s="41"/>
      <c r="AY31" s="41"/>
      <c r="AZ31" s="23">
        <v>28</v>
      </c>
      <c r="BA31" s="41"/>
      <c r="BB31" s="41"/>
      <c r="BC31" s="23">
        <v>10</v>
      </c>
      <c r="BD31" s="41"/>
      <c r="BE31" s="41"/>
      <c r="BF31" s="23">
        <v>33</v>
      </c>
      <c r="BG31" s="41"/>
      <c r="BH31" s="41"/>
      <c r="BI31" s="23">
        <v>96</v>
      </c>
      <c r="BJ31" s="41"/>
      <c r="BK31" s="41"/>
      <c r="BL31" s="23">
        <v>90</v>
      </c>
      <c r="BM31" s="41"/>
      <c r="BN31" s="41"/>
      <c r="BO31" s="23">
        <v>664</v>
      </c>
      <c r="BP31" s="41"/>
      <c r="BQ31" s="41"/>
      <c r="BR31" s="23">
        <v>96</v>
      </c>
      <c r="BS31" s="41"/>
      <c r="BT31" s="41"/>
      <c r="BU31" s="64">
        <v>3</v>
      </c>
      <c r="BV31" s="41"/>
      <c r="BW31" s="41"/>
      <c r="BX31" s="64"/>
      <c r="BY31" s="41"/>
      <c r="BZ31" s="41"/>
      <c r="CA31" s="64"/>
      <c r="CB31" s="41"/>
      <c r="CC31" s="41"/>
      <c r="CD31" s="64">
        <v>30</v>
      </c>
      <c r="CE31" s="41"/>
      <c r="CF31" s="41"/>
      <c r="CH31" s="41"/>
      <c r="CI31" s="41"/>
      <c r="CK31" s="41"/>
      <c r="CL31" s="41"/>
      <c r="CN31" s="41"/>
    </row>
    <row r="32" spans="1:92" s="23" customFormat="1" ht="32.700000000000003" customHeight="1">
      <c r="A32" s="67"/>
      <c r="B32" s="67"/>
      <c r="C32" s="67"/>
      <c r="D32" s="67"/>
      <c r="E32" s="72"/>
      <c r="F32" s="72"/>
      <c r="G32" s="72"/>
      <c r="H32" s="72"/>
      <c r="I32" s="74"/>
      <c r="J32" s="64" t="s">
        <v>51</v>
      </c>
      <c r="K32" s="64" t="s">
        <v>371</v>
      </c>
      <c r="L32" s="41"/>
      <c r="M32" s="23">
        <v>487</v>
      </c>
      <c r="N32" s="41"/>
      <c r="O32" s="41"/>
      <c r="P32" s="23">
        <v>312</v>
      </c>
      <c r="Q32" s="41"/>
      <c r="R32" s="41"/>
      <c r="S32" s="23">
        <v>149</v>
      </c>
      <c r="T32" s="41"/>
      <c r="U32" s="41"/>
      <c r="V32" s="23">
        <v>26</v>
      </c>
      <c r="W32" s="41"/>
      <c r="X32" s="41"/>
      <c r="Y32" s="23">
        <v>101</v>
      </c>
      <c r="Z32" s="41"/>
      <c r="AA32" s="41"/>
      <c r="AB32" s="23">
        <v>77</v>
      </c>
      <c r="AC32" s="41"/>
      <c r="AD32" s="41"/>
      <c r="AE32" s="23">
        <v>99</v>
      </c>
      <c r="AF32" s="41"/>
      <c r="AG32" s="41"/>
      <c r="AH32" s="23">
        <v>90</v>
      </c>
      <c r="AI32" s="41"/>
      <c r="AJ32" s="41"/>
      <c r="AK32" s="23">
        <v>109</v>
      </c>
      <c r="AL32" s="41"/>
      <c r="AM32" s="41"/>
      <c r="AN32" s="23">
        <v>228</v>
      </c>
      <c r="AO32" s="41"/>
      <c r="AP32" s="41"/>
      <c r="AQ32" s="23">
        <v>259</v>
      </c>
      <c r="AR32" s="41"/>
      <c r="AS32" s="41"/>
      <c r="AT32" s="23">
        <v>317</v>
      </c>
      <c r="AU32" s="41"/>
      <c r="AV32" s="41"/>
      <c r="AW32" s="23">
        <v>98</v>
      </c>
      <c r="AX32" s="41"/>
      <c r="AY32" s="41"/>
      <c r="AZ32" s="23">
        <v>8</v>
      </c>
      <c r="BA32" s="41"/>
      <c r="BB32" s="41"/>
      <c r="BC32" s="23">
        <v>8</v>
      </c>
      <c r="BD32" s="41"/>
      <c r="BE32" s="41"/>
      <c r="BF32" s="23">
        <v>11</v>
      </c>
      <c r="BG32" s="41"/>
      <c r="BH32" s="41"/>
      <c r="BI32" s="23">
        <v>45</v>
      </c>
      <c r="BJ32" s="41"/>
      <c r="BK32" s="41"/>
      <c r="BL32" s="23">
        <v>47</v>
      </c>
      <c r="BM32" s="41"/>
      <c r="BN32" s="41"/>
      <c r="BO32" s="23">
        <v>397</v>
      </c>
      <c r="BP32" s="41"/>
      <c r="BQ32" s="41"/>
      <c r="BR32" s="23">
        <v>43</v>
      </c>
      <c r="BS32" s="41"/>
      <c r="BT32" s="41"/>
      <c r="BU32" s="64"/>
      <c r="BV32" s="41"/>
      <c r="BW32" s="41"/>
      <c r="BX32" s="64"/>
      <c r="BY32" s="41"/>
      <c r="BZ32" s="41"/>
      <c r="CA32" s="64"/>
      <c r="CB32" s="41"/>
      <c r="CC32" s="41"/>
      <c r="CD32" s="64">
        <v>20</v>
      </c>
      <c r="CE32" s="41"/>
      <c r="CF32" s="41"/>
      <c r="CH32" s="41"/>
      <c r="CI32" s="41"/>
      <c r="CK32" s="41"/>
      <c r="CL32" s="41"/>
      <c r="CN32" s="41"/>
    </row>
    <row r="33" spans="1:92" s="23" customFormat="1" ht="32.700000000000003" customHeight="1">
      <c r="A33" s="67"/>
      <c r="B33" s="67"/>
      <c r="C33" s="67"/>
      <c r="D33" s="67"/>
      <c r="E33" s="72"/>
      <c r="F33" s="72"/>
      <c r="G33" s="72"/>
      <c r="H33" s="72"/>
      <c r="I33" s="74"/>
      <c r="J33" s="64" t="s">
        <v>50</v>
      </c>
      <c r="K33" s="64" t="s">
        <v>372</v>
      </c>
      <c r="L33" s="41"/>
      <c r="M33" s="23">
        <v>576</v>
      </c>
      <c r="N33" s="41"/>
      <c r="O33" s="41"/>
      <c r="P33" s="23">
        <v>383</v>
      </c>
      <c r="Q33" s="41"/>
      <c r="R33" s="41"/>
      <c r="S33" s="23">
        <v>173</v>
      </c>
      <c r="T33" s="41"/>
      <c r="U33" s="41"/>
      <c r="V33" s="23">
        <v>20</v>
      </c>
      <c r="W33" s="41"/>
      <c r="X33" s="41"/>
      <c r="Y33" s="23">
        <v>103</v>
      </c>
      <c r="Z33" s="41"/>
      <c r="AA33" s="41"/>
      <c r="AB33" s="23">
        <v>107</v>
      </c>
      <c r="AC33" s="41"/>
      <c r="AD33" s="41"/>
      <c r="AE33" s="23">
        <v>107</v>
      </c>
      <c r="AF33" s="41"/>
      <c r="AG33" s="41"/>
      <c r="AH33" s="23">
        <v>116</v>
      </c>
      <c r="AI33" s="41"/>
      <c r="AJ33" s="41"/>
      <c r="AK33" s="23">
        <v>132</v>
      </c>
      <c r="AL33" s="41"/>
      <c r="AM33" s="41"/>
      <c r="AN33" s="23">
        <v>268</v>
      </c>
      <c r="AO33" s="41"/>
      <c r="AP33" s="41"/>
      <c r="AQ33" s="23">
        <v>308</v>
      </c>
      <c r="AR33" s="41"/>
      <c r="AS33" s="41"/>
      <c r="AT33" s="23">
        <v>376</v>
      </c>
      <c r="AU33" s="41"/>
      <c r="AV33" s="41"/>
      <c r="AW33" s="23">
        <v>98</v>
      </c>
      <c r="AX33" s="41"/>
      <c r="AY33" s="41"/>
      <c r="AZ33" s="23">
        <v>17</v>
      </c>
      <c r="BA33" s="41"/>
      <c r="BB33" s="41"/>
      <c r="BC33" s="23">
        <v>14</v>
      </c>
      <c r="BD33" s="41"/>
      <c r="BE33" s="41"/>
      <c r="BF33" s="23">
        <v>21</v>
      </c>
      <c r="BG33" s="41"/>
      <c r="BH33" s="41"/>
      <c r="BI33" s="23">
        <v>50</v>
      </c>
      <c r="BJ33" s="41"/>
      <c r="BK33" s="41"/>
      <c r="BL33" s="23">
        <v>51</v>
      </c>
      <c r="BM33" s="41"/>
      <c r="BN33" s="41"/>
      <c r="BO33" s="23">
        <v>487</v>
      </c>
      <c r="BP33" s="41"/>
      <c r="BQ33" s="41"/>
      <c r="BR33" s="23">
        <v>38</v>
      </c>
      <c r="BS33" s="41"/>
      <c r="BT33" s="41"/>
      <c r="BU33" s="64">
        <v>2</v>
      </c>
      <c r="BV33" s="41"/>
      <c r="BW33" s="41"/>
      <c r="BX33" s="64"/>
      <c r="BY33" s="41"/>
      <c r="BZ33" s="41"/>
      <c r="CA33" s="64"/>
      <c r="CB33" s="41"/>
      <c r="CC33" s="41"/>
      <c r="CD33" s="64">
        <v>15</v>
      </c>
      <c r="CE33" s="41"/>
      <c r="CF33" s="41"/>
      <c r="CH33" s="41"/>
      <c r="CI33" s="41"/>
      <c r="CK33" s="41"/>
      <c r="CL33" s="41"/>
      <c r="CN33" s="41"/>
    </row>
    <row r="34" spans="1:92" s="23" customFormat="1" ht="32.700000000000003" customHeight="1">
      <c r="A34" s="67" t="s">
        <v>57</v>
      </c>
      <c r="B34" s="67" t="s">
        <v>60</v>
      </c>
      <c r="C34" s="67" t="s">
        <v>256</v>
      </c>
      <c r="D34" s="67" t="s">
        <v>257</v>
      </c>
      <c r="E34" s="72" t="s">
        <v>9</v>
      </c>
      <c r="F34" s="72" t="s">
        <v>53</v>
      </c>
      <c r="G34" s="72" t="s">
        <v>339</v>
      </c>
      <c r="H34" s="72"/>
      <c r="I34" s="74" t="s">
        <v>340</v>
      </c>
      <c r="J34" s="64" t="s">
        <v>52</v>
      </c>
      <c r="K34" s="64" t="s">
        <v>370</v>
      </c>
      <c r="L34" s="41"/>
      <c r="M34" s="23">
        <v>159</v>
      </c>
      <c r="N34" s="41"/>
      <c r="O34" s="41"/>
      <c r="P34" s="23">
        <v>100</v>
      </c>
      <c r="Q34" s="41"/>
      <c r="R34" s="41"/>
      <c r="S34" s="23">
        <v>55</v>
      </c>
      <c r="T34" s="41"/>
      <c r="U34" s="41"/>
      <c r="V34" s="23">
        <v>4</v>
      </c>
      <c r="W34" s="41"/>
      <c r="X34" s="41"/>
      <c r="Y34" s="23">
        <v>50</v>
      </c>
      <c r="Z34" s="41"/>
      <c r="AA34" s="41"/>
      <c r="AB34" s="23">
        <v>37</v>
      </c>
      <c r="AC34" s="41"/>
      <c r="AD34" s="41"/>
      <c r="AE34" s="23">
        <v>23</v>
      </c>
      <c r="AF34" s="41"/>
      <c r="AG34" s="41"/>
      <c r="AH34" s="23">
        <v>22</v>
      </c>
      <c r="AI34" s="41"/>
      <c r="AJ34" s="41"/>
      <c r="AK34" s="23">
        <v>17</v>
      </c>
      <c r="AL34" s="41"/>
      <c r="AM34" s="41"/>
      <c r="AN34" s="23">
        <v>51</v>
      </c>
      <c r="AO34" s="41"/>
      <c r="AP34" s="41"/>
      <c r="AQ34" s="23">
        <v>108</v>
      </c>
      <c r="AR34" s="41"/>
      <c r="AS34" s="41"/>
      <c r="AT34" s="23">
        <v>99</v>
      </c>
      <c r="AU34" s="41"/>
      <c r="AV34" s="41"/>
      <c r="AW34" s="23">
        <v>34</v>
      </c>
      <c r="AX34" s="41"/>
      <c r="AY34" s="41"/>
      <c r="AZ34" s="23">
        <v>7</v>
      </c>
      <c r="BA34" s="41"/>
      <c r="BB34" s="41"/>
      <c r="BD34" s="41"/>
      <c r="BE34" s="41"/>
      <c r="BF34" s="23">
        <v>6</v>
      </c>
      <c r="BG34" s="41"/>
      <c r="BH34" s="41"/>
      <c r="BI34" s="23">
        <v>13</v>
      </c>
      <c r="BJ34" s="41"/>
      <c r="BK34" s="41"/>
      <c r="BL34" s="23">
        <v>16</v>
      </c>
      <c r="BM34" s="41"/>
      <c r="BN34" s="41"/>
      <c r="BO34" s="23">
        <v>133</v>
      </c>
      <c r="BP34" s="41"/>
      <c r="BQ34" s="41"/>
      <c r="BR34" s="23">
        <v>10</v>
      </c>
      <c r="BS34" s="41"/>
      <c r="BT34" s="41"/>
      <c r="BU34" s="64"/>
      <c r="BV34" s="41"/>
      <c r="BW34" s="41"/>
      <c r="BX34" s="64"/>
      <c r="BY34" s="41"/>
      <c r="BZ34" s="41"/>
      <c r="CA34" s="64"/>
      <c r="CB34" s="41"/>
      <c r="CC34" s="41"/>
      <c r="CD34" s="64">
        <v>6</v>
      </c>
      <c r="CE34" s="41"/>
      <c r="CF34" s="41"/>
      <c r="CH34" s="41"/>
      <c r="CI34" s="41"/>
      <c r="CK34" s="41"/>
      <c r="CL34" s="41"/>
      <c r="CN34" s="41"/>
    </row>
    <row r="35" spans="1:92" s="23" customFormat="1" ht="32.700000000000003" customHeight="1">
      <c r="A35" s="67"/>
      <c r="B35" s="67"/>
      <c r="C35" s="67"/>
      <c r="D35" s="67"/>
      <c r="E35" s="72"/>
      <c r="F35" s="72"/>
      <c r="G35" s="72"/>
      <c r="H35" s="72"/>
      <c r="I35" s="74"/>
      <c r="J35" s="64" t="s">
        <v>51</v>
      </c>
      <c r="K35" s="64" t="s">
        <v>371</v>
      </c>
      <c r="L35" s="41"/>
      <c r="M35" s="23">
        <v>111</v>
      </c>
      <c r="N35" s="41"/>
      <c r="O35" s="41"/>
      <c r="P35" s="23">
        <v>63</v>
      </c>
      <c r="Q35" s="41"/>
      <c r="R35" s="41"/>
      <c r="S35" s="23">
        <v>41</v>
      </c>
      <c r="T35" s="41"/>
      <c r="U35" s="41"/>
      <c r="V35" s="23">
        <v>7</v>
      </c>
      <c r="W35" s="41"/>
      <c r="X35" s="41"/>
      <c r="Y35" s="23">
        <v>26</v>
      </c>
      <c r="Z35" s="41"/>
      <c r="AA35" s="41"/>
      <c r="AB35" s="23">
        <v>24</v>
      </c>
      <c r="AC35" s="41"/>
      <c r="AD35" s="41"/>
      <c r="AE35" s="23">
        <v>14</v>
      </c>
      <c r="AF35" s="41"/>
      <c r="AG35" s="41"/>
      <c r="AH35" s="23">
        <v>14</v>
      </c>
      <c r="AI35" s="41"/>
      <c r="AJ35" s="41"/>
      <c r="AK35" s="23">
        <v>22</v>
      </c>
      <c r="AL35" s="41"/>
      <c r="AM35" s="41"/>
      <c r="AN35" s="23">
        <v>36</v>
      </c>
      <c r="AO35" s="41"/>
      <c r="AP35" s="41"/>
      <c r="AQ35" s="23">
        <v>75</v>
      </c>
      <c r="AR35" s="41"/>
      <c r="AS35" s="41"/>
      <c r="AT35" s="23">
        <v>57</v>
      </c>
      <c r="AU35" s="41"/>
      <c r="AV35" s="41"/>
      <c r="AW35" s="23">
        <v>30</v>
      </c>
      <c r="AX35" s="41"/>
      <c r="AY35" s="41"/>
      <c r="AZ35" s="23">
        <v>7</v>
      </c>
      <c r="BA35" s="41"/>
      <c r="BB35" s="41"/>
      <c r="BC35" s="23">
        <v>2</v>
      </c>
      <c r="BD35" s="41"/>
      <c r="BE35" s="41"/>
      <c r="BF35" s="23">
        <v>3</v>
      </c>
      <c r="BG35" s="41"/>
      <c r="BH35" s="41"/>
      <c r="BI35" s="23">
        <v>12</v>
      </c>
      <c r="BJ35" s="41"/>
      <c r="BK35" s="41"/>
      <c r="BL35" s="23">
        <v>8</v>
      </c>
      <c r="BM35" s="41"/>
      <c r="BN35" s="41"/>
      <c r="BO35" s="23">
        <v>96</v>
      </c>
      <c r="BP35" s="41"/>
      <c r="BQ35" s="41"/>
      <c r="BR35" s="23">
        <v>7</v>
      </c>
      <c r="BS35" s="41"/>
      <c r="BT35" s="41"/>
      <c r="BU35" s="64"/>
      <c r="BV35" s="41"/>
      <c r="BW35" s="41"/>
      <c r="BX35" s="64"/>
      <c r="BY35" s="41"/>
      <c r="BZ35" s="41"/>
      <c r="CA35" s="64"/>
      <c r="CB35" s="41"/>
      <c r="CC35" s="41"/>
      <c r="CD35" s="64">
        <v>2</v>
      </c>
      <c r="CE35" s="41"/>
      <c r="CF35" s="41"/>
      <c r="CH35" s="41"/>
      <c r="CI35" s="41"/>
      <c r="CK35" s="41"/>
      <c r="CL35" s="41"/>
      <c r="CN35" s="41"/>
    </row>
    <row r="36" spans="1:92" s="23" customFormat="1" ht="32.700000000000003" customHeight="1">
      <c r="A36" s="67"/>
      <c r="B36" s="67"/>
      <c r="C36" s="67"/>
      <c r="D36" s="67"/>
      <c r="E36" s="72"/>
      <c r="F36" s="72"/>
      <c r="G36" s="72"/>
      <c r="H36" s="72"/>
      <c r="I36" s="74"/>
      <c r="J36" s="64" t="s">
        <v>50</v>
      </c>
      <c r="K36" s="64" t="s">
        <v>372</v>
      </c>
      <c r="L36" s="41"/>
      <c r="M36" s="23">
        <v>140</v>
      </c>
      <c r="N36" s="41"/>
      <c r="O36" s="41"/>
      <c r="P36" s="23">
        <v>85</v>
      </c>
      <c r="Q36" s="41"/>
      <c r="R36" s="41"/>
      <c r="S36" s="23">
        <v>48</v>
      </c>
      <c r="T36" s="41"/>
      <c r="U36" s="41"/>
      <c r="V36" s="23">
        <v>7</v>
      </c>
      <c r="W36" s="41"/>
      <c r="X36" s="41"/>
      <c r="Y36" s="23">
        <v>28</v>
      </c>
      <c r="Z36" s="41"/>
      <c r="AA36" s="41"/>
      <c r="AB36" s="23">
        <v>32</v>
      </c>
      <c r="AC36" s="41"/>
      <c r="AD36" s="41"/>
      <c r="AE36" s="23">
        <v>19</v>
      </c>
      <c r="AF36" s="41"/>
      <c r="AG36" s="41"/>
      <c r="AH36" s="23">
        <v>19</v>
      </c>
      <c r="AI36" s="41"/>
      <c r="AJ36" s="41"/>
      <c r="AK36" s="23">
        <v>32</v>
      </c>
      <c r="AL36" s="41"/>
      <c r="AM36" s="41"/>
      <c r="AN36" s="23">
        <v>48</v>
      </c>
      <c r="AO36" s="41"/>
      <c r="AP36" s="41"/>
      <c r="AQ36" s="23">
        <v>92</v>
      </c>
      <c r="AR36" s="41"/>
      <c r="AS36" s="41"/>
      <c r="AT36" s="23">
        <v>95</v>
      </c>
      <c r="AU36" s="41"/>
      <c r="AV36" s="41"/>
      <c r="AW36" s="23">
        <v>25</v>
      </c>
      <c r="AX36" s="41"/>
      <c r="AY36" s="41"/>
      <c r="AZ36" s="23">
        <v>1</v>
      </c>
      <c r="BA36" s="41"/>
      <c r="BB36" s="41"/>
      <c r="BC36" s="23">
        <v>1</v>
      </c>
      <c r="BD36" s="41"/>
      <c r="BE36" s="41"/>
      <c r="BF36" s="23">
        <v>4</v>
      </c>
      <c r="BG36" s="41"/>
      <c r="BH36" s="41"/>
      <c r="BI36" s="23">
        <v>14</v>
      </c>
      <c r="BJ36" s="41"/>
      <c r="BK36" s="41"/>
      <c r="BL36" s="23">
        <v>15</v>
      </c>
      <c r="BM36" s="41"/>
      <c r="BN36" s="41"/>
      <c r="BO36" s="23">
        <v>113</v>
      </c>
      <c r="BP36" s="41"/>
      <c r="BQ36" s="41"/>
      <c r="BR36" s="23">
        <v>12</v>
      </c>
      <c r="BS36" s="41"/>
      <c r="BT36" s="41"/>
      <c r="BU36" s="64"/>
      <c r="BV36" s="41"/>
      <c r="BW36" s="41"/>
      <c r="BX36" s="64"/>
      <c r="BY36" s="41"/>
      <c r="BZ36" s="41"/>
      <c r="CA36" s="64"/>
      <c r="CB36" s="41"/>
      <c r="CC36" s="41"/>
      <c r="CD36" s="64">
        <v>4</v>
      </c>
      <c r="CE36" s="41"/>
      <c r="CF36" s="41"/>
      <c r="CH36" s="41"/>
      <c r="CI36" s="41"/>
      <c r="CK36" s="41"/>
      <c r="CL36" s="41"/>
      <c r="CN36" s="41"/>
    </row>
    <row r="37" spans="1:92" s="23" customFormat="1" ht="32.700000000000003" customHeight="1">
      <c r="A37" s="67" t="s">
        <v>57</v>
      </c>
      <c r="B37" s="67" t="s">
        <v>59</v>
      </c>
      <c r="C37" s="67" t="s">
        <v>258</v>
      </c>
      <c r="D37" s="67" t="s">
        <v>259</v>
      </c>
      <c r="E37" s="72" t="s">
        <v>9</v>
      </c>
      <c r="F37" s="72" t="s">
        <v>53</v>
      </c>
      <c r="G37" s="72" t="s">
        <v>339</v>
      </c>
      <c r="H37" s="72"/>
      <c r="I37" s="74" t="s">
        <v>340</v>
      </c>
      <c r="J37" s="64" t="s">
        <v>52</v>
      </c>
      <c r="K37" s="64" t="s">
        <v>370</v>
      </c>
      <c r="L37" s="41"/>
      <c r="M37" s="23">
        <v>1466</v>
      </c>
      <c r="N37" s="41"/>
      <c r="O37" s="41"/>
      <c r="P37" s="23">
        <v>1233</v>
      </c>
      <c r="Q37" s="41"/>
      <c r="R37" s="41"/>
      <c r="S37" s="23">
        <v>203</v>
      </c>
      <c r="T37" s="41"/>
      <c r="U37" s="41"/>
      <c r="V37" s="23">
        <v>30</v>
      </c>
      <c r="W37" s="41"/>
      <c r="X37" s="41"/>
      <c r="Y37" s="23">
        <v>289</v>
      </c>
      <c r="Z37" s="41"/>
      <c r="AA37" s="41"/>
      <c r="AB37" s="23">
        <v>400</v>
      </c>
      <c r="AC37" s="41"/>
      <c r="AD37" s="41"/>
      <c r="AE37" s="23">
        <v>320</v>
      </c>
      <c r="AF37" s="41"/>
      <c r="AG37" s="41"/>
      <c r="AH37" s="23">
        <v>274</v>
      </c>
      <c r="AI37" s="41"/>
      <c r="AJ37" s="41"/>
      <c r="AK37" s="23">
        <v>175</v>
      </c>
      <c r="AL37" s="41"/>
      <c r="AM37" s="41"/>
      <c r="AN37" s="23">
        <v>968</v>
      </c>
      <c r="AO37" s="41"/>
      <c r="AP37" s="41"/>
      <c r="AQ37" s="23">
        <v>498</v>
      </c>
      <c r="AR37" s="41"/>
      <c r="AS37" s="41"/>
      <c r="AT37" s="23">
        <v>711</v>
      </c>
      <c r="AU37" s="41"/>
      <c r="AV37" s="41"/>
      <c r="AW37" s="23">
        <v>467</v>
      </c>
      <c r="AX37" s="41"/>
      <c r="AY37" s="41"/>
      <c r="AZ37" s="23">
        <v>33</v>
      </c>
      <c r="BA37" s="41"/>
      <c r="BB37" s="41"/>
      <c r="BC37" s="23">
        <v>64</v>
      </c>
      <c r="BD37" s="41"/>
      <c r="BE37" s="41"/>
      <c r="BF37" s="23">
        <v>38</v>
      </c>
      <c r="BG37" s="41"/>
      <c r="BH37" s="41"/>
      <c r="BI37" s="23">
        <v>153</v>
      </c>
      <c r="BJ37" s="41"/>
      <c r="BK37" s="41"/>
      <c r="BL37" s="23">
        <v>145</v>
      </c>
      <c r="BM37" s="41"/>
      <c r="BN37" s="41"/>
      <c r="BO37" s="23">
        <v>1199</v>
      </c>
      <c r="BP37" s="41"/>
      <c r="BQ37" s="41"/>
      <c r="BR37" s="23">
        <v>122</v>
      </c>
      <c r="BS37" s="41"/>
      <c r="BT37" s="41"/>
      <c r="BU37" s="64">
        <v>7</v>
      </c>
      <c r="BV37" s="41"/>
      <c r="BW37" s="41"/>
      <c r="BX37" s="64"/>
      <c r="BY37" s="41"/>
      <c r="BZ37" s="41"/>
      <c r="CA37" s="64"/>
      <c r="CB37" s="41"/>
      <c r="CC37" s="41"/>
      <c r="CD37" s="64">
        <v>27</v>
      </c>
      <c r="CE37" s="41"/>
      <c r="CF37" s="41"/>
      <c r="CH37" s="41"/>
      <c r="CI37" s="41"/>
      <c r="CK37" s="41"/>
      <c r="CL37" s="41"/>
      <c r="CN37" s="41"/>
    </row>
    <row r="38" spans="1:92" s="23" customFormat="1" ht="32.700000000000003" customHeight="1">
      <c r="A38" s="67"/>
      <c r="B38" s="67"/>
      <c r="C38" s="67"/>
      <c r="D38" s="67"/>
      <c r="E38" s="72"/>
      <c r="F38" s="72"/>
      <c r="G38" s="72"/>
      <c r="H38" s="72"/>
      <c r="I38" s="74"/>
      <c r="J38" s="64" t="s">
        <v>51</v>
      </c>
      <c r="K38" s="64" t="s">
        <v>371</v>
      </c>
      <c r="L38" s="41"/>
      <c r="M38" s="23">
        <v>1290</v>
      </c>
      <c r="N38" s="41"/>
      <c r="O38" s="41"/>
      <c r="P38" s="23">
        <v>1068</v>
      </c>
      <c r="Q38" s="41"/>
      <c r="R38" s="41"/>
      <c r="S38" s="23">
        <v>189</v>
      </c>
      <c r="T38" s="41"/>
      <c r="U38" s="41"/>
      <c r="V38" s="23">
        <v>33</v>
      </c>
      <c r="W38" s="41"/>
      <c r="X38" s="41"/>
      <c r="Y38" s="23">
        <v>287</v>
      </c>
      <c r="Z38" s="41"/>
      <c r="AA38" s="41"/>
      <c r="AB38" s="23">
        <v>325</v>
      </c>
      <c r="AC38" s="41"/>
      <c r="AD38" s="41"/>
      <c r="AE38" s="23">
        <v>261</v>
      </c>
      <c r="AF38" s="41"/>
      <c r="AG38" s="41"/>
      <c r="AH38" s="23">
        <v>252</v>
      </c>
      <c r="AI38" s="41"/>
      <c r="AJ38" s="41"/>
      <c r="AK38" s="23">
        <v>158</v>
      </c>
      <c r="AL38" s="41"/>
      <c r="AM38" s="41"/>
      <c r="AN38" s="23">
        <v>796</v>
      </c>
      <c r="AO38" s="41"/>
      <c r="AP38" s="41"/>
      <c r="AQ38" s="23">
        <v>494</v>
      </c>
      <c r="AR38" s="41"/>
      <c r="AS38" s="41"/>
      <c r="AT38" s="23">
        <v>565</v>
      </c>
      <c r="AU38" s="41"/>
      <c r="AV38" s="41"/>
      <c r="AW38" s="23">
        <v>451</v>
      </c>
      <c r="AX38" s="41"/>
      <c r="AY38" s="41"/>
      <c r="AZ38" s="23">
        <v>29</v>
      </c>
      <c r="BA38" s="41"/>
      <c r="BB38" s="41"/>
      <c r="BC38" s="23">
        <v>37</v>
      </c>
      <c r="BD38" s="41"/>
      <c r="BE38" s="41"/>
      <c r="BF38" s="23">
        <v>57</v>
      </c>
      <c r="BG38" s="41"/>
      <c r="BH38" s="41"/>
      <c r="BI38" s="23">
        <v>151</v>
      </c>
      <c r="BJ38" s="41"/>
      <c r="BK38" s="41"/>
      <c r="BL38" s="23">
        <v>118</v>
      </c>
      <c r="BM38" s="41"/>
      <c r="BN38" s="41"/>
      <c r="BO38" s="23">
        <v>1059</v>
      </c>
      <c r="BP38" s="41"/>
      <c r="BQ38" s="41"/>
      <c r="BR38" s="23">
        <v>113</v>
      </c>
      <c r="BS38" s="41"/>
      <c r="BT38" s="41"/>
      <c r="BU38" s="64">
        <v>1</v>
      </c>
      <c r="BV38" s="41"/>
      <c r="BW38" s="41"/>
      <c r="BX38" s="64"/>
      <c r="BY38" s="41"/>
      <c r="BZ38" s="41"/>
      <c r="CA38" s="64"/>
      <c r="CB38" s="41"/>
      <c r="CC38" s="41"/>
      <c r="CD38" s="64">
        <v>33</v>
      </c>
      <c r="CE38" s="41"/>
      <c r="CF38" s="41"/>
      <c r="CH38" s="41"/>
      <c r="CI38" s="41"/>
      <c r="CK38" s="41"/>
      <c r="CL38" s="41"/>
      <c r="CN38" s="41"/>
    </row>
    <row r="39" spans="1:92" s="23" customFormat="1" ht="32.4" customHeight="1">
      <c r="A39" s="67"/>
      <c r="B39" s="67"/>
      <c r="C39" s="67"/>
      <c r="D39" s="67"/>
      <c r="E39" s="72"/>
      <c r="F39" s="72"/>
      <c r="G39" s="72"/>
      <c r="H39" s="72"/>
      <c r="I39" s="74"/>
      <c r="J39" s="64" t="s">
        <v>50</v>
      </c>
      <c r="K39" s="64" t="s">
        <v>372</v>
      </c>
      <c r="L39" s="41"/>
      <c r="M39" s="23">
        <v>1320</v>
      </c>
      <c r="N39" s="41"/>
      <c r="O39" s="41"/>
      <c r="P39" s="23">
        <v>1095</v>
      </c>
      <c r="Q39" s="41"/>
      <c r="R39" s="41"/>
      <c r="S39" s="23">
        <v>201</v>
      </c>
      <c r="T39" s="41"/>
      <c r="U39" s="41"/>
      <c r="V39" s="23">
        <v>24</v>
      </c>
      <c r="W39" s="41"/>
      <c r="X39" s="41"/>
      <c r="Y39" s="23">
        <v>282</v>
      </c>
      <c r="Z39" s="41"/>
      <c r="AA39" s="41"/>
      <c r="AB39" s="23">
        <v>349</v>
      </c>
      <c r="AC39" s="41"/>
      <c r="AD39" s="41"/>
      <c r="AE39" s="23">
        <v>296</v>
      </c>
      <c r="AF39" s="41"/>
      <c r="AG39" s="41"/>
      <c r="AH39" s="23">
        <v>210</v>
      </c>
      <c r="AI39" s="41"/>
      <c r="AJ39" s="41"/>
      <c r="AK39" s="23">
        <v>179</v>
      </c>
      <c r="AL39" s="41"/>
      <c r="AM39" s="41"/>
      <c r="AN39" s="23">
        <v>832</v>
      </c>
      <c r="AO39" s="41"/>
      <c r="AP39" s="41"/>
      <c r="AQ39" s="23">
        <v>488</v>
      </c>
      <c r="AR39" s="41"/>
      <c r="AS39" s="41"/>
      <c r="AT39" s="23">
        <v>587</v>
      </c>
      <c r="AU39" s="41"/>
      <c r="AV39" s="41"/>
      <c r="AW39" s="23">
        <v>442</v>
      </c>
      <c r="AX39" s="41"/>
      <c r="AY39" s="41"/>
      <c r="AZ39" s="23">
        <v>25</v>
      </c>
      <c r="BA39" s="41"/>
      <c r="BB39" s="41"/>
      <c r="BC39" s="23">
        <v>58</v>
      </c>
      <c r="BD39" s="41"/>
      <c r="BE39" s="41"/>
      <c r="BF39" s="23">
        <v>46</v>
      </c>
      <c r="BG39" s="41"/>
      <c r="BH39" s="41"/>
      <c r="BI39" s="23">
        <v>162</v>
      </c>
      <c r="BJ39" s="41"/>
      <c r="BK39" s="41"/>
      <c r="BL39" s="23">
        <v>155</v>
      </c>
      <c r="BM39" s="41"/>
      <c r="BN39" s="41"/>
      <c r="BO39" s="23">
        <v>1063</v>
      </c>
      <c r="BP39" s="41"/>
      <c r="BQ39" s="41"/>
      <c r="BR39" s="23">
        <v>102</v>
      </c>
      <c r="BS39" s="41"/>
      <c r="BT39" s="41"/>
      <c r="BU39" s="64">
        <v>10</v>
      </c>
      <c r="BV39" s="41"/>
      <c r="BW39" s="41"/>
      <c r="BX39" s="64"/>
      <c r="BY39" s="41"/>
      <c r="BZ39" s="41"/>
      <c r="CA39" s="64"/>
      <c r="CB39" s="41"/>
      <c r="CC39" s="41"/>
      <c r="CD39" s="64">
        <v>33</v>
      </c>
      <c r="CE39" s="41"/>
      <c r="CF39" s="41"/>
      <c r="CH39" s="41"/>
      <c r="CI39" s="41"/>
      <c r="CK39" s="41"/>
      <c r="CL39" s="41"/>
      <c r="CN39" s="41"/>
    </row>
    <row r="40" spans="1:92" s="23" customFormat="1" ht="32.700000000000003" customHeight="1">
      <c r="A40" s="67" t="s">
        <v>57</v>
      </c>
      <c r="B40" s="67" t="s">
        <v>58</v>
      </c>
      <c r="C40" s="67" t="s">
        <v>260</v>
      </c>
      <c r="D40" s="67" t="s">
        <v>261</v>
      </c>
      <c r="E40" s="72" t="s">
        <v>9</v>
      </c>
      <c r="F40" s="72" t="s">
        <v>53</v>
      </c>
      <c r="G40" s="72" t="s">
        <v>339</v>
      </c>
      <c r="H40" s="72"/>
      <c r="I40" s="74" t="s">
        <v>340</v>
      </c>
      <c r="J40" s="64" t="s">
        <v>52</v>
      </c>
      <c r="K40" s="64" t="s">
        <v>370</v>
      </c>
      <c r="L40" s="41"/>
      <c r="M40" s="23">
        <v>3049</v>
      </c>
      <c r="N40" s="41"/>
      <c r="O40" s="41"/>
      <c r="P40" s="23">
        <v>2417</v>
      </c>
      <c r="Q40" s="41"/>
      <c r="R40" s="41"/>
      <c r="S40" s="23">
        <v>582</v>
      </c>
      <c r="T40" s="41"/>
      <c r="U40" s="41"/>
      <c r="V40" s="23">
        <v>50</v>
      </c>
      <c r="W40" s="41"/>
      <c r="X40" s="41"/>
      <c r="Y40" s="23">
        <v>398</v>
      </c>
      <c r="Z40" s="41"/>
      <c r="AA40" s="41"/>
      <c r="AB40" s="23">
        <v>518</v>
      </c>
      <c r="AC40" s="41"/>
      <c r="AD40" s="41"/>
      <c r="AE40" s="23">
        <v>554</v>
      </c>
      <c r="AF40" s="41"/>
      <c r="AG40" s="41"/>
      <c r="AH40" s="23">
        <v>705</v>
      </c>
      <c r="AI40" s="41"/>
      <c r="AJ40" s="41"/>
      <c r="AK40" s="23">
        <v>874</v>
      </c>
      <c r="AL40" s="41"/>
      <c r="AM40" s="41"/>
      <c r="AN40" s="23">
        <v>1688</v>
      </c>
      <c r="AO40" s="41"/>
      <c r="AP40" s="41"/>
      <c r="AQ40" s="23">
        <v>1361</v>
      </c>
      <c r="AR40" s="41"/>
      <c r="AS40" s="41"/>
      <c r="AT40" s="23">
        <v>1969</v>
      </c>
      <c r="AU40" s="41"/>
      <c r="AV40" s="41"/>
      <c r="AW40" s="23">
        <v>604</v>
      </c>
      <c r="AX40" s="41"/>
      <c r="AY40" s="41"/>
      <c r="AZ40" s="23">
        <v>89</v>
      </c>
      <c r="BA40" s="41"/>
      <c r="BB40" s="41"/>
      <c r="BC40" s="23">
        <v>58</v>
      </c>
      <c r="BD40" s="41"/>
      <c r="BE40" s="41"/>
      <c r="BF40" s="23">
        <v>80</v>
      </c>
      <c r="BG40" s="41"/>
      <c r="BH40" s="41"/>
      <c r="BI40" s="23">
        <v>249</v>
      </c>
      <c r="BJ40" s="41"/>
      <c r="BK40" s="41"/>
      <c r="BL40" s="23">
        <v>199</v>
      </c>
      <c r="BM40" s="41"/>
      <c r="BN40" s="41"/>
      <c r="BO40" s="23">
        <v>2623</v>
      </c>
      <c r="BP40" s="41"/>
      <c r="BQ40" s="41"/>
      <c r="BR40" s="23">
        <v>227</v>
      </c>
      <c r="BS40" s="41"/>
      <c r="BT40" s="41"/>
      <c r="BU40" s="64">
        <v>9</v>
      </c>
      <c r="BV40" s="41"/>
      <c r="BW40" s="41"/>
      <c r="BX40" s="64"/>
      <c r="BY40" s="41"/>
      <c r="BZ40" s="41"/>
      <c r="CA40" s="64"/>
      <c r="CB40" s="41"/>
      <c r="CC40" s="41"/>
      <c r="CD40" s="64">
        <v>43</v>
      </c>
      <c r="CE40" s="41"/>
      <c r="CF40" s="41"/>
      <c r="CH40" s="41"/>
      <c r="CI40" s="41"/>
      <c r="CK40" s="41"/>
      <c r="CL40" s="41"/>
      <c r="CN40" s="41"/>
    </row>
    <row r="41" spans="1:92" s="23" customFormat="1" ht="32.700000000000003" customHeight="1">
      <c r="A41" s="67"/>
      <c r="B41" s="67"/>
      <c r="C41" s="67"/>
      <c r="D41" s="67"/>
      <c r="E41" s="72"/>
      <c r="F41" s="72"/>
      <c r="G41" s="72"/>
      <c r="H41" s="72"/>
      <c r="I41" s="74"/>
      <c r="J41" s="64" t="s">
        <v>51</v>
      </c>
      <c r="K41" s="64" t="s">
        <v>371</v>
      </c>
      <c r="L41" s="41"/>
      <c r="M41" s="23">
        <v>2949</v>
      </c>
      <c r="N41" s="41"/>
      <c r="O41" s="41"/>
      <c r="P41" s="23">
        <v>2250</v>
      </c>
      <c r="Q41" s="41"/>
      <c r="R41" s="41"/>
      <c r="S41" s="23">
        <v>631</v>
      </c>
      <c r="T41" s="41"/>
      <c r="U41" s="41"/>
      <c r="V41" s="23">
        <v>68</v>
      </c>
      <c r="W41" s="41"/>
      <c r="X41" s="41"/>
      <c r="Y41" s="23">
        <v>345</v>
      </c>
      <c r="Z41" s="41"/>
      <c r="AA41" s="41"/>
      <c r="AB41" s="23">
        <v>459</v>
      </c>
      <c r="AC41" s="41"/>
      <c r="AD41" s="41"/>
      <c r="AE41" s="23">
        <v>495</v>
      </c>
      <c r="AF41" s="41"/>
      <c r="AG41" s="41"/>
      <c r="AH41" s="23">
        <v>738</v>
      </c>
      <c r="AI41" s="41"/>
      <c r="AJ41" s="41"/>
      <c r="AK41" s="23">
        <v>912</v>
      </c>
      <c r="AL41" s="41"/>
      <c r="AM41" s="41"/>
      <c r="AN41" s="23">
        <v>1540</v>
      </c>
      <c r="AO41" s="41"/>
      <c r="AP41" s="41"/>
      <c r="AQ41" s="23">
        <v>1409</v>
      </c>
      <c r="AR41" s="41"/>
      <c r="AS41" s="41"/>
      <c r="AT41" s="23">
        <v>1900</v>
      </c>
      <c r="AU41" s="41"/>
      <c r="AV41" s="41"/>
      <c r="AW41" s="23">
        <v>581</v>
      </c>
      <c r="AX41" s="41"/>
      <c r="AY41" s="41"/>
      <c r="AZ41" s="23">
        <v>70</v>
      </c>
      <c r="BA41" s="41"/>
      <c r="BB41" s="41"/>
      <c r="BC41" s="23">
        <v>50</v>
      </c>
      <c r="BD41" s="41"/>
      <c r="BE41" s="41"/>
      <c r="BF41" s="23">
        <v>87</v>
      </c>
      <c r="BG41" s="41"/>
      <c r="BH41" s="41"/>
      <c r="BI41" s="23">
        <v>261</v>
      </c>
      <c r="BJ41" s="41"/>
      <c r="BK41" s="41"/>
      <c r="BL41" s="23">
        <v>190</v>
      </c>
      <c r="BM41" s="41"/>
      <c r="BN41" s="41"/>
      <c r="BO41" s="23">
        <v>2567</v>
      </c>
      <c r="BP41" s="41"/>
      <c r="BQ41" s="41"/>
      <c r="BR41" s="23">
        <v>192</v>
      </c>
      <c r="BS41" s="41"/>
      <c r="BT41" s="41"/>
      <c r="BU41" s="64">
        <v>12</v>
      </c>
      <c r="BV41" s="41"/>
      <c r="BW41" s="41"/>
      <c r="BX41" s="64"/>
      <c r="BY41" s="41"/>
      <c r="BZ41" s="41"/>
      <c r="CA41" s="64"/>
      <c r="CB41" s="41"/>
      <c r="CC41" s="41"/>
      <c r="CD41" s="64">
        <v>54</v>
      </c>
      <c r="CE41" s="41"/>
      <c r="CF41" s="41"/>
      <c r="CH41" s="41"/>
      <c r="CI41" s="41"/>
      <c r="CK41" s="41"/>
      <c r="CL41" s="41"/>
      <c r="CN41" s="41"/>
    </row>
    <row r="42" spans="1:92" s="23" customFormat="1" ht="32.700000000000003" customHeight="1">
      <c r="A42" s="67"/>
      <c r="B42" s="67"/>
      <c r="C42" s="67"/>
      <c r="D42" s="67"/>
      <c r="E42" s="72"/>
      <c r="F42" s="72"/>
      <c r="G42" s="72"/>
      <c r="H42" s="72"/>
      <c r="I42" s="74"/>
      <c r="J42" s="64" t="s">
        <v>50</v>
      </c>
      <c r="K42" s="64" t="s">
        <v>372</v>
      </c>
      <c r="L42" s="41"/>
      <c r="M42" s="23">
        <v>2740</v>
      </c>
      <c r="N42" s="41"/>
      <c r="O42" s="41"/>
      <c r="P42" s="23">
        <v>2119</v>
      </c>
      <c r="Q42" s="41"/>
      <c r="R42" s="41"/>
      <c r="S42" s="23">
        <v>553</v>
      </c>
      <c r="T42" s="41"/>
      <c r="U42" s="41"/>
      <c r="V42" s="23">
        <v>68</v>
      </c>
      <c r="W42" s="41"/>
      <c r="X42" s="41"/>
      <c r="Y42" s="23">
        <v>323</v>
      </c>
      <c r="Z42" s="41"/>
      <c r="AA42" s="41"/>
      <c r="AB42" s="23">
        <v>393</v>
      </c>
      <c r="AC42" s="41"/>
      <c r="AD42" s="41"/>
      <c r="AE42" s="23">
        <v>510</v>
      </c>
      <c r="AF42" s="41"/>
      <c r="AG42" s="41"/>
      <c r="AH42" s="23">
        <v>662</v>
      </c>
      <c r="AI42" s="41"/>
      <c r="AJ42" s="41"/>
      <c r="AK42" s="23">
        <v>852</v>
      </c>
      <c r="AL42" s="41"/>
      <c r="AM42" s="41"/>
      <c r="AN42" s="23">
        <v>1376</v>
      </c>
      <c r="AO42" s="41"/>
      <c r="AP42" s="41"/>
      <c r="AQ42" s="23">
        <v>1364</v>
      </c>
      <c r="AR42" s="41"/>
      <c r="AS42" s="41"/>
      <c r="AT42" s="23">
        <v>1823</v>
      </c>
      <c r="AU42" s="41"/>
      <c r="AV42" s="41"/>
      <c r="AW42" s="23">
        <v>493</v>
      </c>
      <c r="AX42" s="41"/>
      <c r="AY42" s="41"/>
      <c r="AZ42" s="23">
        <v>48</v>
      </c>
      <c r="BA42" s="41"/>
      <c r="BB42" s="41"/>
      <c r="BC42" s="23">
        <v>43</v>
      </c>
      <c r="BD42" s="41"/>
      <c r="BE42" s="41"/>
      <c r="BF42" s="23">
        <v>66</v>
      </c>
      <c r="BG42" s="41"/>
      <c r="BH42" s="41"/>
      <c r="BI42" s="23">
        <v>267</v>
      </c>
      <c r="BJ42" s="41"/>
      <c r="BK42" s="41"/>
      <c r="BL42" s="23">
        <v>182</v>
      </c>
      <c r="BM42" s="41"/>
      <c r="BN42" s="41"/>
      <c r="BO42" s="23">
        <v>2365</v>
      </c>
      <c r="BP42" s="41"/>
      <c r="BQ42" s="41"/>
      <c r="BR42" s="23">
        <v>193</v>
      </c>
      <c r="BS42" s="41"/>
      <c r="BT42" s="41"/>
      <c r="BU42" s="64">
        <v>10</v>
      </c>
      <c r="BV42" s="41"/>
      <c r="BW42" s="41"/>
      <c r="BX42" s="64"/>
      <c r="BY42" s="41"/>
      <c r="BZ42" s="41"/>
      <c r="CA42" s="64"/>
      <c r="CB42" s="41"/>
      <c r="CC42" s="41"/>
      <c r="CD42" s="64">
        <v>34</v>
      </c>
      <c r="CE42" s="41"/>
      <c r="CF42" s="41"/>
      <c r="CH42" s="41"/>
      <c r="CI42" s="41"/>
      <c r="CK42" s="41"/>
      <c r="CL42" s="41"/>
      <c r="CN42" s="41"/>
    </row>
    <row r="43" spans="1:92" s="23" customFormat="1" ht="32.700000000000003" customHeight="1">
      <c r="A43" s="67" t="s">
        <v>57</v>
      </c>
      <c r="B43" s="67" t="s">
        <v>56</v>
      </c>
      <c r="C43" s="67" t="s">
        <v>262</v>
      </c>
      <c r="D43" s="67" t="s">
        <v>263</v>
      </c>
      <c r="E43" s="72" t="s">
        <v>9</v>
      </c>
      <c r="F43" s="72" t="s">
        <v>53</v>
      </c>
      <c r="G43" s="72" t="s">
        <v>339</v>
      </c>
      <c r="H43" s="72"/>
      <c r="I43" s="74" t="s">
        <v>340</v>
      </c>
      <c r="J43" s="64" t="s">
        <v>52</v>
      </c>
      <c r="K43" s="64" t="s">
        <v>370</v>
      </c>
      <c r="L43" s="41"/>
      <c r="N43" s="41"/>
      <c r="O43" s="41"/>
      <c r="Q43" s="41"/>
      <c r="R43" s="41"/>
      <c r="T43" s="41"/>
      <c r="U43" s="41"/>
      <c r="W43" s="41"/>
      <c r="X43" s="41"/>
      <c r="Z43" s="41"/>
      <c r="AA43" s="41"/>
      <c r="AC43" s="41"/>
      <c r="AD43" s="41"/>
      <c r="AF43" s="41"/>
      <c r="AG43" s="41"/>
      <c r="AI43" s="41"/>
      <c r="AJ43" s="41"/>
      <c r="AL43" s="41"/>
      <c r="AM43" s="41"/>
      <c r="AO43" s="41"/>
      <c r="AP43" s="41"/>
      <c r="AR43" s="41"/>
      <c r="AS43" s="41"/>
      <c r="AU43" s="41"/>
      <c r="AV43" s="41"/>
      <c r="AX43" s="41"/>
      <c r="AY43" s="41"/>
      <c r="BA43" s="41"/>
      <c r="BB43" s="41"/>
      <c r="BD43" s="41"/>
      <c r="BE43" s="41"/>
      <c r="BG43" s="41"/>
      <c r="BH43" s="41"/>
      <c r="BJ43" s="41"/>
      <c r="BK43" s="41"/>
      <c r="BM43" s="41"/>
      <c r="BN43" s="41"/>
      <c r="BP43" s="41"/>
      <c r="BQ43" s="41"/>
      <c r="BS43" s="41"/>
      <c r="BT43" s="41"/>
      <c r="BU43" s="64"/>
      <c r="BV43" s="41"/>
      <c r="BW43" s="41"/>
      <c r="BX43" s="64"/>
      <c r="BY43" s="41"/>
      <c r="BZ43" s="41"/>
      <c r="CA43" s="64"/>
      <c r="CB43" s="41"/>
      <c r="CC43" s="41"/>
      <c r="CD43" s="64"/>
      <c r="CE43" s="41"/>
      <c r="CF43" s="41"/>
      <c r="CH43" s="41"/>
      <c r="CI43" s="41"/>
      <c r="CK43" s="41"/>
      <c r="CL43" s="41"/>
      <c r="CN43" s="41"/>
    </row>
    <row r="44" spans="1:92" s="23" customFormat="1" ht="32.700000000000003" customHeight="1">
      <c r="A44" s="67"/>
      <c r="B44" s="67"/>
      <c r="C44" s="67"/>
      <c r="D44" s="67"/>
      <c r="E44" s="72"/>
      <c r="F44" s="72"/>
      <c r="G44" s="72"/>
      <c r="H44" s="72"/>
      <c r="I44" s="74"/>
      <c r="J44" s="64" t="s">
        <v>51</v>
      </c>
      <c r="K44" s="64" t="s">
        <v>371</v>
      </c>
      <c r="L44" s="41"/>
      <c r="N44" s="41"/>
      <c r="O44" s="41"/>
      <c r="Q44" s="41"/>
      <c r="R44" s="41"/>
      <c r="T44" s="41"/>
      <c r="U44" s="41"/>
      <c r="W44" s="41"/>
      <c r="X44" s="41"/>
      <c r="Z44" s="41"/>
      <c r="AA44" s="41"/>
      <c r="AC44" s="41"/>
      <c r="AD44" s="41"/>
      <c r="AF44" s="41"/>
      <c r="AG44" s="41"/>
      <c r="AI44" s="41"/>
      <c r="AJ44" s="41"/>
      <c r="AL44" s="41"/>
      <c r="AM44" s="41"/>
      <c r="AO44" s="41"/>
      <c r="AP44" s="41"/>
      <c r="AQ44" s="43"/>
      <c r="AR44" s="41"/>
      <c r="AS44" s="41"/>
      <c r="AT44" s="43"/>
      <c r="AU44" s="41"/>
      <c r="AV44" s="41"/>
      <c r="AW44" s="43"/>
      <c r="AX44" s="41"/>
      <c r="AY44" s="41"/>
      <c r="AZ44" s="43"/>
      <c r="BA44" s="41"/>
      <c r="BB44" s="41"/>
      <c r="BC44" s="43"/>
      <c r="BD44" s="41"/>
      <c r="BE44" s="41"/>
      <c r="BF44" s="43"/>
      <c r="BG44" s="41"/>
      <c r="BH44" s="41"/>
      <c r="BI44" s="43"/>
      <c r="BJ44" s="41"/>
      <c r="BK44" s="41"/>
      <c r="BL44" s="43"/>
      <c r="BM44" s="41"/>
      <c r="BN44" s="41"/>
      <c r="BO44" s="43"/>
      <c r="BP44" s="41"/>
      <c r="BQ44" s="41"/>
      <c r="BR44" s="43"/>
      <c r="BS44" s="41"/>
      <c r="BT44" s="41"/>
      <c r="BU44" s="64"/>
      <c r="BV44" s="41"/>
      <c r="BW44" s="41"/>
      <c r="BX44" s="64"/>
      <c r="BY44" s="41"/>
      <c r="BZ44" s="41"/>
      <c r="CA44" s="64"/>
      <c r="CB44" s="41"/>
      <c r="CC44" s="41"/>
      <c r="CD44" s="64"/>
      <c r="CE44" s="41"/>
      <c r="CF44" s="41"/>
      <c r="CG44" s="43"/>
      <c r="CH44" s="41"/>
      <c r="CI44" s="41"/>
      <c r="CJ44" s="43"/>
      <c r="CK44" s="41"/>
      <c r="CL44" s="41"/>
      <c r="CM44" s="43"/>
      <c r="CN44" s="41"/>
    </row>
    <row r="45" spans="1:92" s="23" customFormat="1" ht="32.700000000000003" customHeight="1">
      <c r="A45" s="67"/>
      <c r="B45" s="67"/>
      <c r="C45" s="67"/>
      <c r="D45" s="67"/>
      <c r="E45" s="72"/>
      <c r="F45" s="72"/>
      <c r="G45" s="72"/>
      <c r="H45" s="72"/>
      <c r="I45" s="74"/>
      <c r="J45" s="64" t="s">
        <v>50</v>
      </c>
      <c r="K45" s="64" t="s">
        <v>372</v>
      </c>
      <c r="L45" s="41"/>
      <c r="N45" s="41"/>
      <c r="O45" s="41"/>
      <c r="Q45" s="41"/>
      <c r="R45" s="41"/>
      <c r="T45" s="41"/>
      <c r="U45" s="41"/>
      <c r="W45" s="41"/>
      <c r="X45" s="41"/>
      <c r="Z45" s="41"/>
      <c r="AA45" s="41"/>
      <c r="AC45" s="41"/>
      <c r="AD45" s="41"/>
      <c r="AF45" s="41"/>
      <c r="AG45" s="41"/>
      <c r="AI45" s="41"/>
      <c r="AJ45" s="41"/>
      <c r="AL45" s="41"/>
      <c r="AM45" s="41"/>
      <c r="AO45" s="41"/>
      <c r="AP45" s="41"/>
      <c r="AQ45" s="43"/>
      <c r="AR45" s="41"/>
      <c r="AS45" s="41"/>
      <c r="AT45" s="43"/>
      <c r="AU45" s="41"/>
      <c r="AV45" s="41"/>
      <c r="AW45" s="43"/>
      <c r="AX45" s="41"/>
      <c r="AY45" s="41"/>
      <c r="AZ45" s="43"/>
      <c r="BA45" s="41"/>
      <c r="BB45" s="41"/>
      <c r="BC45" s="43"/>
      <c r="BD45" s="41"/>
      <c r="BE45" s="41"/>
      <c r="BF45" s="43"/>
      <c r="BG45" s="41"/>
      <c r="BH45" s="41"/>
      <c r="BI45" s="43"/>
      <c r="BJ45" s="41"/>
      <c r="BK45" s="41"/>
      <c r="BL45" s="43"/>
      <c r="BM45" s="41"/>
      <c r="BN45" s="41"/>
      <c r="BO45" s="43"/>
      <c r="BP45" s="41"/>
      <c r="BQ45" s="41"/>
      <c r="BR45" s="43"/>
      <c r="BS45" s="41"/>
      <c r="BT45" s="41"/>
      <c r="BU45" s="64"/>
      <c r="BV45" s="41"/>
      <c r="BW45" s="41"/>
      <c r="BX45" s="64"/>
      <c r="BY45" s="41"/>
      <c r="BZ45" s="41"/>
      <c r="CA45" s="64"/>
      <c r="CB45" s="41"/>
      <c r="CC45" s="41"/>
      <c r="CD45" s="64"/>
      <c r="CE45" s="41"/>
      <c r="CF45" s="41"/>
      <c r="CG45" s="43"/>
      <c r="CH45" s="41"/>
      <c r="CI45" s="41"/>
      <c r="CJ45" s="43"/>
      <c r="CK45" s="41"/>
      <c r="CL45" s="41"/>
      <c r="CM45" s="43"/>
      <c r="CN45" s="41"/>
    </row>
    <row r="46" spans="1:92" s="44" customFormat="1" ht="32.700000000000003" customHeight="1">
      <c r="A46" s="67" t="s">
        <v>55</v>
      </c>
      <c r="B46" s="67" t="s">
        <v>54</v>
      </c>
      <c r="C46" s="67" t="s">
        <v>264</v>
      </c>
      <c r="D46" s="67" t="s">
        <v>265</v>
      </c>
      <c r="E46" s="72" t="s">
        <v>9</v>
      </c>
      <c r="F46" s="72" t="s">
        <v>53</v>
      </c>
      <c r="G46" s="72" t="s">
        <v>339</v>
      </c>
      <c r="H46" s="72"/>
      <c r="I46" s="74" t="s">
        <v>340</v>
      </c>
      <c r="J46" s="64" t="s">
        <v>52</v>
      </c>
      <c r="K46" s="44" t="str">
        <f>IF(ISBLANK(CONCATENATE(ADMETRICS!BV73,"-",ADMETRICS!BW73)),"",CONCATENATE(ADMETRICS!BV73,"-",ADMETRICS!BW73))</f>
        <v>07/01/2024-07/31/2024</v>
      </c>
      <c r="L46" s="41"/>
      <c r="M46" s="44">
        <f>IF(ISBLANK(ADMETRICS!F73),"",ADMETRICS!F73)</f>
        <v>248</v>
      </c>
      <c r="N46" s="41"/>
      <c r="O46" s="41"/>
      <c r="P46" s="44">
        <f>IF(ISBLANK(ADMETRICS!I73),"",ADMETRICS!I73)</f>
        <v>0</v>
      </c>
      <c r="Q46" s="41"/>
      <c r="R46" s="41"/>
      <c r="S46" s="44">
        <f>IF(ISBLANK(ADMETRICS!L73),"",ADMETRICS!L73)</f>
        <v>248</v>
      </c>
      <c r="T46" s="41"/>
      <c r="U46" s="41"/>
      <c r="V46" s="44">
        <f>IF(ISBLANK(ADMETRICS!O73),"",ADMETRICS!O73)</f>
        <v>0</v>
      </c>
      <c r="W46" s="41"/>
      <c r="X46" s="41"/>
      <c r="Y46" s="44">
        <f>IF(ISBLANK(ADMETRICS!R73),"",ADMETRICS!R73)</f>
        <v>9</v>
      </c>
      <c r="Z46" s="41"/>
      <c r="AA46" s="41"/>
      <c r="AB46" s="44">
        <f>IF(ISBLANK(ADMETRICS!U73),"",ADMETRICS!U73)</f>
        <v>18</v>
      </c>
      <c r="AC46" s="41"/>
      <c r="AD46" s="41"/>
      <c r="AE46" s="44">
        <f>IF(ISBLANK(ADMETRICS!X73),"",ADMETRICS!X73)</f>
        <v>32</v>
      </c>
      <c r="AF46" s="41"/>
      <c r="AG46" s="41"/>
      <c r="AH46" s="44">
        <f>IF(ISBLANK(ADMETRICS!AA73),"",ADMETRICS!AA73)</f>
        <v>73</v>
      </c>
      <c r="AI46" s="41"/>
      <c r="AJ46" s="41"/>
      <c r="AK46" s="44">
        <f>IF(ISBLANK(ADMETRICS!AD73),"",ADMETRICS!AD73)</f>
        <v>116</v>
      </c>
      <c r="AL46" s="41"/>
      <c r="AM46" s="41"/>
      <c r="AN46" s="44">
        <f>IF(ISBLANK(ADMETRICS!AG73),"",ADMETRICS!AG73)</f>
        <v>90</v>
      </c>
      <c r="AO46" s="41"/>
      <c r="AP46" s="41"/>
      <c r="AQ46" s="44">
        <f>IF(ISBLANK(ADMETRICS!AJ73),"",ADMETRICS!AJ73)</f>
        <v>158</v>
      </c>
      <c r="AR46" s="41"/>
      <c r="AS46" s="41"/>
      <c r="AT46" s="44">
        <f>IF(ISBLANK(ADMETRICS!AM73),"",ADMETRICS!AM73)</f>
        <v>187</v>
      </c>
      <c r="AU46" s="41"/>
      <c r="AV46" s="41"/>
      <c r="AW46" s="44">
        <f>IF(ISBLANK(ADMETRICS!AP73),"",ADMETRICS!AP73)</f>
        <v>22</v>
      </c>
      <c r="AX46" s="41"/>
      <c r="AY46" s="41"/>
      <c r="AZ46" s="44">
        <f>IF(ISBLANK(ADMETRICS!AS73),"",ADMETRICS!AS73)</f>
        <v>13</v>
      </c>
      <c r="BA46" s="41"/>
      <c r="BB46" s="41"/>
      <c r="BC46" s="44">
        <f>IF(ISBLANK(ADMETRICS!AV73),"",ADMETRICS!AV73)</f>
        <v>1</v>
      </c>
      <c r="BD46" s="41"/>
      <c r="BE46" s="41"/>
      <c r="BF46" s="44">
        <f>IF(ISBLANK(ADMETRICS!AY73),"",ADMETRICS!AY73)</f>
        <v>3</v>
      </c>
      <c r="BG46" s="41"/>
      <c r="BH46" s="41"/>
      <c r="BI46" s="44">
        <f>IF(ISBLANK(ADMETRICS!BB73),"",ADMETRICS!BB73)</f>
        <v>22</v>
      </c>
      <c r="BJ46" s="41"/>
      <c r="BK46" s="41"/>
      <c r="BL46" s="44">
        <f>IF(ISBLANK(ADMETRICS!BE73),"",ADMETRICS!BE73)</f>
        <v>20</v>
      </c>
      <c r="BM46" s="41"/>
      <c r="BN46" s="41"/>
      <c r="BO46" s="44">
        <f>IF(ISBLANK(ADMETRICS!BH73),"",ADMETRICS!BH73)</f>
        <v>228</v>
      </c>
      <c r="BP46" s="41"/>
      <c r="BQ46" s="41"/>
      <c r="BR46" s="44">
        <f>IF(ISBLANK(ADMETRICS!BK73),"",ADMETRICS!BK73)</f>
        <v>0</v>
      </c>
      <c r="BS46" s="41"/>
      <c r="BT46" s="41"/>
      <c r="BU46" s="64">
        <f>IF(ISBLANK(ADMETRICS!BB73),"",ADMETRICS!BB73)</f>
        <v>22</v>
      </c>
      <c r="BV46" s="41"/>
      <c r="BW46" s="41"/>
      <c r="BX46" s="64">
        <f>IF(ISBLANK(ADMETRICS!BE73),"",ADMETRICS!BE73)</f>
        <v>20</v>
      </c>
      <c r="BY46" s="41"/>
      <c r="BZ46" s="41"/>
      <c r="CA46" s="64">
        <f>IF(ISBLANK(ADMETRICS!BH73),"",ADMETRICS!BH73)</f>
        <v>228</v>
      </c>
      <c r="CB46" s="41"/>
      <c r="CC46" s="41"/>
      <c r="CD46" s="64">
        <f>IF(ISBLANK(ADMETRICS!BK73),"",ADMETRICS!BK73)</f>
        <v>0</v>
      </c>
      <c r="CE46" s="41"/>
      <c r="CF46" s="41"/>
      <c r="CG46" s="44" t="str">
        <f>IF(ISBLANK(ADMETRICS!BN73),"",ADMETRICS!BN73)</f>
        <v/>
      </c>
      <c r="CH46" s="41"/>
      <c r="CI46" s="41"/>
      <c r="CJ46" s="44" t="str">
        <f>IF(ISBLANK(ADMETRICS!BQ73),"",ADMETRICS!BQ73)</f>
        <v/>
      </c>
      <c r="CK46" s="41"/>
      <c r="CL46" s="41"/>
      <c r="CM46" s="44" t="str">
        <f>IF(ISBLANK(ADMETRICS!BT62),"",ADMETRICS!BT62)</f>
        <v/>
      </c>
      <c r="CN46" s="41"/>
    </row>
    <row r="47" spans="1:92" customFormat="1" ht="32.700000000000003" customHeight="1">
      <c r="A47" s="67"/>
      <c r="B47" s="67"/>
      <c r="C47" s="67"/>
      <c r="D47" s="67"/>
      <c r="E47" s="72"/>
      <c r="F47" s="72"/>
      <c r="G47" s="72"/>
      <c r="H47" s="72"/>
      <c r="I47" s="74"/>
      <c r="J47" s="64" t="s">
        <v>51</v>
      </c>
      <c r="K47" s="51" t="str">
        <f>IF(ISBLANK(CONCATENATE(ADMETRICS!BV74,"-",ADMETRICS!BW74)),"",CONCATENATE(ADMETRICS!BV74,"-",ADMETRICS!BW74))</f>
        <v>08/01/2024-08/31/2024</v>
      </c>
      <c r="L47" s="41"/>
      <c r="M47" s="45">
        <f>IF(ISBLANK(ADMETRICS!F74),"",ADMETRICS!F74)</f>
        <v>232</v>
      </c>
      <c r="N47" s="41"/>
      <c r="O47" s="41"/>
      <c r="P47" s="45">
        <f>IF(ISBLANK(ADMETRICS!I74),"",ADMETRICS!I74)</f>
        <v>0</v>
      </c>
      <c r="Q47" s="41"/>
      <c r="R47" s="41"/>
      <c r="S47" s="45">
        <f>IF(ISBLANK(ADMETRICS!L74),"",ADMETRICS!L74)</f>
        <v>230</v>
      </c>
      <c r="T47" s="41"/>
      <c r="U47" s="41"/>
      <c r="V47" s="45">
        <f>IF(ISBLANK(ADMETRICS!O74),"",ADMETRICS!O74)</f>
        <v>0</v>
      </c>
      <c r="W47" s="41"/>
      <c r="X47" s="41"/>
      <c r="Y47" s="45">
        <f>IF(ISBLANK(ADMETRICS!R74),"",ADMETRICS!R74)</f>
        <v>20</v>
      </c>
      <c r="Z47" s="41"/>
      <c r="AA47" s="41"/>
      <c r="AB47" s="45">
        <f>IF(ISBLANK(ADMETRICS!U74),"",ADMETRICS!U74)</f>
        <v>11</v>
      </c>
      <c r="AC47" s="41"/>
      <c r="AD47" s="41"/>
      <c r="AE47" s="45">
        <f>IF(ISBLANK(ADMETRICS!X74),"",ADMETRICS!X74)</f>
        <v>22</v>
      </c>
      <c r="AF47" s="41"/>
      <c r="AG47" s="41"/>
      <c r="AH47" s="45">
        <f>IF(ISBLANK(ADMETRICS!AA74),"",ADMETRICS!AA74)</f>
        <v>71</v>
      </c>
      <c r="AI47" s="41"/>
      <c r="AJ47" s="41"/>
      <c r="AK47" s="45">
        <f>IF(ISBLANK(ADMETRICS!AD74),"",ADMETRICS!AD74)</f>
        <v>108</v>
      </c>
      <c r="AL47" s="41"/>
      <c r="AM47" s="41"/>
      <c r="AN47" s="49">
        <f>IF(ISBLANK(ADMETRICS!AG74),"",ADMETRICS!AG74)</f>
        <v>89</v>
      </c>
      <c r="AO47" s="41"/>
      <c r="AP47" s="41"/>
      <c r="AQ47" s="49">
        <f>IF(ISBLANK(ADMETRICS!AJ74),"",ADMETRICS!AJ74)</f>
        <v>143</v>
      </c>
      <c r="AR47" s="41"/>
      <c r="AS47" s="41"/>
      <c r="AT47" s="49">
        <f>IF(ISBLANK(ADMETRICS!AM74),"",ADMETRICS!AM74)</f>
        <v>176</v>
      </c>
      <c r="AU47" s="41"/>
      <c r="AV47" s="41"/>
      <c r="AW47" s="49">
        <f>IF(ISBLANK(ADMETRICS!AP74),"",ADMETRICS!AP74)</f>
        <v>23</v>
      </c>
      <c r="AX47" s="41"/>
      <c r="AY47" s="41"/>
      <c r="AZ47" s="49">
        <f>IF(ISBLANK(ADMETRICS!AS74),"",ADMETRICS!AS74)</f>
        <v>6</v>
      </c>
      <c r="BA47" s="41"/>
      <c r="BB47" s="41"/>
      <c r="BC47" s="49">
        <f>IF(ISBLANK(ADMETRICS!AV74),"",ADMETRICS!AV74)</f>
        <v>0</v>
      </c>
      <c r="BD47" s="41"/>
      <c r="BE47" s="41"/>
      <c r="BF47" s="49">
        <f>IF(ISBLANK(ADMETRICS!AY74),"",ADMETRICS!AY74)</f>
        <v>0</v>
      </c>
      <c r="BG47" s="41"/>
      <c r="BH47" s="41"/>
      <c r="BI47" s="49">
        <f>IF(ISBLANK(ADMETRICS!BB74),"",ADMETRICS!BB74)</f>
        <v>27</v>
      </c>
      <c r="BJ47" s="41"/>
      <c r="BK47" s="41"/>
      <c r="BL47" s="49">
        <f>IF(ISBLANK(ADMETRICS!BE74),"",ADMETRICS!BE74)</f>
        <v>18</v>
      </c>
      <c r="BM47" s="41"/>
      <c r="BN47" s="41"/>
      <c r="BO47" s="49">
        <f>IF(ISBLANK(ADMETRICS!BH74),"",ADMETRICS!BH74)</f>
        <v>214</v>
      </c>
      <c r="BP47" s="41"/>
      <c r="BQ47" s="41"/>
      <c r="BR47" s="49">
        <f>IF(ISBLANK(ADMETRICS!BK74),"",ADMETRICS!BK74)</f>
        <v>0</v>
      </c>
      <c r="BS47" s="41"/>
      <c r="BT47" s="41"/>
      <c r="BU47" s="64">
        <f>IF(ISBLANK(ADMETRICS!BB74),"",ADMETRICS!BB74)</f>
        <v>27</v>
      </c>
      <c r="BV47" s="41"/>
      <c r="BW47" s="41"/>
      <c r="BX47" s="64">
        <f>IF(ISBLANK(ADMETRICS!BE74),"",ADMETRICS!BE74)</f>
        <v>18</v>
      </c>
      <c r="BY47" s="41"/>
      <c r="BZ47" s="41"/>
      <c r="CA47" s="64">
        <f>IF(ISBLANK(ADMETRICS!BH74),"",ADMETRICS!BH74)</f>
        <v>214</v>
      </c>
      <c r="CB47" s="41"/>
      <c r="CC47" s="41"/>
      <c r="CD47" s="64">
        <f>IF(ISBLANK(ADMETRICS!BK74),"",ADMETRICS!BK74)</f>
        <v>0</v>
      </c>
      <c r="CE47" s="41"/>
      <c r="CF47" s="41"/>
      <c r="CG47" s="49" t="str">
        <f>IF(ISBLANK(ADMETRICS!BN74),"",ADMETRICS!BN74)</f>
        <v/>
      </c>
      <c r="CH47" s="41"/>
      <c r="CI47" s="41"/>
      <c r="CJ47" s="49" t="str">
        <f>IF(ISBLANK(ADMETRICS!BQ74),"",ADMETRICS!BQ74)</f>
        <v/>
      </c>
      <c r="CK47" s="41"/>
      <c r="CL47" s="41"/>
      <c r="CM47" s="49" t="str">
        <f>IF(ISBLANK(ADMETRICS!BT63),"",ADMETRICS!BT63)</f>
        <v/>
      </c>
      <c r="CN47" s="41"/>
    </row>
    <row r="48" spans="1:92" s="44" customFormat="1" ht="32.700000000000003" customHeight="1">
      <c r="A48" s="67"/>
      <c r="B48" s="67"/>
      <c r="C48" s="67"/>
      <c r="D48" s="67"/>
      <c r="E48" s="72"/>
      <c r="F48" s="72"/>
      <c r="G48" s="72"/>
      <c r="H48" s="72"/>
      <c r="I48" s="74"/>
      <c r="J48" s="64" t="s">
        <v>50</v>
      </c>
      <c r="K48" s="51" t="str">
        <f>IF(ISBLANK(CONCATENATE(ADMETRICS!BV75,"-",ADMETRICS!BW75)),"",CONCATENATE(ADMETRICS!BV75,"-",ADMETRICS!BW75))</f>
        <v>09/01/2024-09/30/2024</v>
      </c>
      <c r="L48" s="41"/>
      <c r="M48" s="45">
        <f>IF(ISBLANK(ADMETRICS!F75),"",ADMETRICS!F75)</f>
        <v>240</v>
      </c>
      <c r="N48" s="41"/>
      <c r="O48" s="41"/>
      <c r="P48" s="45">
        <f>IF(ISBLANK(ADMETRICS!I75),"",ADMETRICS!I75)</f>
        <v>0</v>
      </c>
      <c r="Q48" s="41"/>
      <c r="R48" s="41"/>
      <c r="S48" s="45">
        <f>IF(ISBLANK(ADMETRICS!L75),"",ADMETRICS!L75)</f>
        <v>240</v>
      </c>
      <c r="T48" s="41"/>
      <c r="U48" s="41"/>
      <c r="V48" s="45">
        <f>IF(ISBLANK(ADMETRICS!O75),"",ADMETRICS!O75)</f>
        <v>0</v>
      </c>
      <c r="W48" s="41"/>
      <c r="X48" s="41"/>
      <c r="Y48" s="45">
        <f>IF(ISBLANK(ADMETRICS!R75),"",ADMETRICS!R75)</f>
        <v>17</v>
      </c>
      <c r="Z48" s="41"/>
      <c r="AA48" s="41"/>
      <c r="AB48" s="45">
        <f>IF(ISBLANK(ADMETRICS!U75),"",ADMETRICS!U75)</f>
        <v>14</v>
      </c>
      <c r="AC48" s="41"/>
      <c r="AD48" s="41"/>
      <c r="AE48" s="45">
        <f>IF(ISBLANK(ADMETRICS!X75),"",ADMETRICS!X75)</f>
        <v>28</v>
      </c>
      <c r="AF48" s="41"/>
      <c r="AG48" s="41"/>
      <c r="AH48" s="45">
        <f>IF(ISBLANK(ADMETRICS!AA75),"",ADMETRICS!AA75)</f>
        <v>76</v>
      </c>
      <c r="AI48" s="41"/>
      <c r="AJ48" s="41"/>
      <c r="AK48" s="45">
        <f>IF(ISBLANK(ADMETRICS!AD75),"",ADMETRICS!AD75)</f>
        <v>105</v>
      </c>
      <c r="AL48" s="41"/>
      <c r="AM48" s="41"/>
      <c r="AN48" s="45">
        <f>IF(ISBLANK(ADMETRICS!AG75),"",ADMETRICS!AG75)</f>
        <v>87</v>
      </c>
      <c r="AO48" s="41"/>
      <c r="AP48" s="41"/>
      <c r="AQ48" s="45">
        <f>IF(ISBLANK(ADMETRICS!AJ75),"",ADMETRICS!AJ75)</f>
        <v>153</v>
      </c>
      <c r="AR48" s="41"/>
      <c r="AS48" s="41"/>
      <c r="AT48" s="45">
        <f>IF(ISBLANK(ADMETRICS!AM75),"",ADMETRICS!AM75)</f>
        <v>171</v>
      </c>
      <c r="AU48" s="41"/>
      <c r="AV48" s="41"/>
      <c r="AW48" s="45">
        <f>IF(ISBLANK(ADMETRICS!AP75),"",ADMETRICS!AP75)</f>
        <v>20</v>
      </c>
      <c r="AX48" s="41"/>
      <c r="AY48" s="41"/>
      <c r="AZ48" s="45">
        <f>IF(ISBLANK(ADMETRICS!AS75),"",ADMETRICS!AS75)</f>
        <v>17</v>
      </c>
      <c r="BA48" s="41"/>
      <c r="BB48" s="41"/>
      <c r="BC48" s="45">
        <f>IF(ISBLANK(ADMETRICS!AV75),"",ADMETRICS!AV75)</f>
        <v>2</v>
      </c>
      <c r="BD48" s="41"/>
      <c r="BE48" s="41"/>
      <c r="BF48" s="45">
        <f>IF(ISBLANK(ADMETRICS!AY75),"",ADMETRICS!AY75)</f>
        <v>3</v>
      </c>
      <c r="BG48" s="41"/>
      <c r="BH48" s="41"/>
      <c r="BI48" s="45">
        <f>IF(ISBLANK(ADMETRICS!BB75),"",ADMETRICS!BB75)</f>
        <v>27</v>
      </c>
      <c r="BJ48" s="41"/>
      <c r="BK48" s="41"/>
      <c r="BL48" s="45">
        <f>IF(ISBLANK(ADMETRICS!BE75),"",ADMETRICS!BE75)</f>
        <v>18</v>
      </c>
      <c r="BM48" s="41"/>
      <c r="BN48" s="41"/>
      <c r="BO48" s="45">
        <f>IF(ISBLANK(ADMETRICS!BH75),"",ADMETRICS!BH75)</f>
        <v>222</v>
      </c>
      <c r="BP48" s="41"/>
      <c r="BQ48" s="41"/>
      <c r="BR48" s="45">
        <f>IF(ISBLANK(ADMETRICS!BK75),"",ADMETRICS!BK75)</f>
        <v>0</v>
      </c>
      <c r="BS48" s="41"/>
      <c r="BT48" s="41"/>
      <c r="BU48" s="64">
        <f>IF(ISBLANK(ADMETRICS!BB75),"",ADMETRICS!BB75)</f>
        <v>27</v>
      </c>
      <c r="BV48" s="41"/>
      <c r="BW48" s="41"/>
      <c r="BX48" s="64">
        <f>IF(ISBLANK(ADMETRICS!BE75),"",ADMETRICS!BE75)</f>
        <v>18</v>
      </c>
      <c r="BY48" s="41"/>
      <c r="BZ48" s="41"/>
      <c r="CA48" s="64">
        <f>IF(ISBLANK(ADMETRICS!BH75),"",ADMETRICS!BH75)</f>
        <v>222</v>
      </c>
      <c r="CB48" s="41"/>
      <c r="CC48" s="41"/>
      <c r="CD48" s="64">
        <f>IF(ISBLANK(ADMETRICS!BK75),"",ADMETRICS!BK75)</f>
        <v>0</v>
      </c>
      <c r="CE48" s="41"/>
      <c r="CF48" s="41"/>
      <c r="CG48" s="45" t="str">
        <f>IF(ISBLANK(ADMETRICS!BN75),"",ADMETRICS!BN75)</f>
        <v/>
      </c>
      <c r="CH48" s="41"/>
      <c r="CI48" s="41"/>
      <c r="CJ48" s="45" t="str">
        <f>IF(ISBLANK(ADMETRICS!BQ75),"",ADMETRICS!BQ75)</f>
        <v/>
      </c>
      <c r="CK48" s="41"/>
      <c r="CL48" s="41"/>
      <c r="CM48" s="44" t="str">
        <f>IF(ISBLANK(ADMETRICS!BT64),"",ADMETRICS!BT64)</f>
        <v/>
      </c>
      <c r="CN48" s="41"/>
    </row>
    <row r="49" spans="1:92" s="23" customFormat="1" ht="28.8">
      <c r="A49" s="37" t="s">
        <v>45</v>
      </c>
      <c r="B49" s="37" t="s">
        <v>49</v>
      </c>
      <c r="C49" s="37" t="s">
        <v>266</v>
      </c>
      <c r="D49" s="20" t="s">
        <v>267</v>
      </c>
      <c r="E49" s="36" t="s">
        <v>9</v>
      </c>
      <c r="F49" s="36" t="s">
        <v>8</v>
      </c>
      <c r="G49" s="36" t="s">
        <v>339</v>
      </c>
      <c r="H49" s="36"/>
      <c r="I49" s="23" t="s">
        <v>340</v>
      </c>
      <c r="L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row>
    <row r="50" spans="1:92" s="23" customFormat="1" ht="28.8">
      <c r="A50" s="37" t="s">
        <v>45</v>
      </c>
      <c r="B50" s="37" t="s">
        <v>48</v>
      </c>
      <c r="C50" s="37" t="s">
        <v>268</v>
      </c>
      <c r="D50" s="20" t="s">
        <v>269</v>
      </c>
      <c r="E50" s="36" t="s">
        <v>9</v>
      </c>
      <c r="F50" s="36" t="s">
        <v>8</v>
      </c>
      <c r="G50" s="36" t="s">
        <v>339</v>
      </c>
      <c r="H50" s="36"/>
      <c r="I50" s="23" t="s">
        <v>340</v>
      </c>
      <c r="L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row>
    <row r="51" spans="1:92" s="23" customFormat="1" ht="28.8">
      <c r="A51" s="37" t="s">
        <v>45</v>
      </c>
      <c r="B51" s="37" t="s">
        <v>47</v>
      </c>
      <c r="C51" s="37" t="s">
        <v>270</v>
      </c>
      <c r="D51" s="20" t="s">
        <v>271</v>
      </c>
      <c r="E51" s="36" t="s">
        <v>9</v>
      </c>
      <c r="F51" s="36" t="s">
        <v>8</v>
      </c>
      <c r="G51" s="36" t="s">
        <v>339</v>
      </c>
      <c r="H51" s="36"/>
      <c r="I51" s="23" t="s">
        <v>340</v>
      </c>
      <c r="L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row>
    <row r="52" spans="1:92" s="23" customFormat="1" ht="57.6">
      <c r="A52" s="37" t="s">
        <v>45</v>
      </c>
      <c r="B52" s="37" t="s">
        <v>46</v>
      </c>
      <c r="C52" s="37" t="s">
        <v>272</v>
      </c>
      <c r="D52" s="20" t="s">
        <v>273</v>
      </c>
      <c r="E52" s="36" t="s">
        <v>9</v>
      </c>
      <c r="F52" s="36" t="s">
        <v>8</v>
      </c>
      <c r="G52" s="36" t="s">
        <v>339</v>
      </c>
      <c r="H52" s="36"/>
      <c r="I52" s="23" t="s">
        <v>340</v>
      </c>
      <c r="L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row>
    <row r="53" spans="1:92" s="23" customFormat="1" ht="28.8">
      <c r="A53" s="37" t="s">
        <v>45</v>
      </c>
      <c r="B53" s="37" t="s">
        <v>44</v>
      </c>
      <c r="C53" s="37" t="s">
        <v>274</v>
      </c>
      <c r="D53" s="20" t="s">
        <v>275</v>
      </c>
      <c r="E53" s="36" t="s">
        <v>9</v>
      </c>
      <c r="F53" s="36" t="s">
        <v>8</v>
      </c>
      <c r="G53" s="36" t="s">
        <v>339</v>
      </c>
      <c r="H53" s="36"/>
      <c r="I53" s="23" t="s">
        <v>340</v>
      </c>
      <c r="L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row>
    <row r="54" spans="1:92" s="23" customFormat="1" ht="43.2">
      <c r="A54" s="37" t="s">
        <v>32</v>
      </c>
      <c r="B54" s="20" t="s">
        <v>43</v>
      </c>
      <c r="C54" s="37" t="s">
        <v>276</v>
      </c>
      <c r="D54" s="20" t="s">
        <v>277</v>
      </c>
      <c r="E54" s="23" t="s">
        <v>40</v>
      </c>
      <c r="F54" s="23" t="s">
        <v>13</v>
      </c>
      <c r="G54" s="36" t="s">
        <v>339</v>
      </c>
      <c r="H54" s="36"/>
      <c r="I54" s="23" t="s">
        <v>340</v>
      </c>
      <c r="J54" s="23" t="s">
        <v>29</v>
      </c>
      <c r="K54" s="51" t="str">
        <f>IF(ISBLANK(CONCATENATE(ADMETRICS!BV39,"-",ADMETRICS!BW39)),"",CONCATENATE(ADMETRICS!BV39,"-",ADMETRICS!BW39))</f>
        <v>04/01/2024-06/30/2024</v>
      </c>
      <c r="L54" s="41"/>
      <c r="M54" s="23">
        <f>IF(ISBLANK(ADMETRICS!F39),"",ADMETRICS!F39)</f>
        <v>27835</v>
      </c>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row>
    <row r="55" spans="1:92" s="23" customFormat="1" ht="72">
      <c r="A55" s="37" t="s">
        <v>32</v>
      </c>
      <c r="B55" s="20" t="s">
        <v>42</v>
      </c>
      <c r="C55" s="37" t="s">
        <v>278</v>
      </c>
      <c r="D55" s="20" t="s">
        <v>279</v>
      </c>
      <c r="E55" s="23" t="s">
        <v>38</v>
      </c>
      <c r="F55" s="23" t="s">
        <v>13</v>
      </c>
      <c r="G55" s="36" t="s">
        <v>339</v>
      </c>
      <c r="H55" s="36"/>
      <c r="I55" s="23" t="s">
        <v>340</v>
      </c>
      <c r="J55" s="23" t="s">
        <v>29</v>
      </c>
      <c r="K55" s="51" t="str">
        <f>IF(ISBLANK(CONCATENATE(ADMETRICS!BV40,"-",ADMETRICS!BW40)),"",CONCATENATE(ADMETRICS!BV40,"-",ADMETRICS!BW40))</f>
        <v>04/01/2024-06/30/2024</v>
      </c>
      <c r="L55" s="41"/>
      <c r="M55" s="42">
        <f>IF(ISBLANK(ADMETRICS!F40),"",ADMETRICS!F40)</f>
        <v>10174</v>
      </c>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row>
    <row r="56" spans="1:92" s="23" customFormat="1" ht="43.2">
      <c r="A56" s="37" t="s">
        <v>32</v>
      </c>
      <c r="B56" s="20" t="s">
        <v>41</v>
      </c>
      <c r="C56" s="37" t="s">
        <v>280</v>
      </c>
      <c r="D56" s="20" t="s">
        <v>281</v>
      </c>
      <c r="E56" s="23" t="s">
        <v>40</v>
      </c>
      <c r="F56" s="23" t="s">
        <v>13</v>
      </c>
      <c r="G56" s="36" t="s">
        <v>339</v>
      </c>
      <c r="H56" s="36"/>
      <c r="I56" s="23" t="s">
        <v>340</v>
      </c>
      <c r="J56" s="23" t="s">
        <v>29</v>
      </c>
      <c r="K56" s="51" t="str">
        <f>IF(ISBLANK(CONCATENATE(ADMETRICS!BV41,"-",ADMETRICS!BW41)),"",CONCATENATE(ADMETRICS!BV41,"-",ADMETRICS!BW41))</f>
        <v>04/01/2024-06/30/2024</v>
      </c>
      <c r="L56" s="41"/>
      <c r="M56" s="42">
        <f>IF(ISBLANK(ADMETRICS!F41),"",ADMETRICS!F41)</f>
        <v>55903</v>
      </c>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row>
    <row r="57" spans="1:92" s="23" customFormat="1" ht="72">
      <c r="A57" s="37" t="s">
        <v>32</v>
      </c>
      <c r="B57" s="20" t="s">
        <v>39</v>
      </c>
      <c r="C57" s="37" t="s">
        <v>282</v>
      </c>
      <c r="D57" s="20" t="s">
        <v>283</v>
      </c>
      <c r="E57" s="20" t="s">
        <v>38</v>
      </c>
      <c r="F57" s="23" t="s">
        <v>13</v>
      </c>
      <c r="G57" s="36" t="s">
        <v>339</v>
      </c>
      <c r="H57" s="36"/>
      <c r="I57" s="23" t="s">
        <v>340</v>
      </c>
      <c r="J57" s="23" t="s">
        <v>29</v>
      </c>
      <c r="K57" s="51" t="str">
        <f>IF(ISBLANK(CONCATENATE(ADMETRICS!BV42,"-",ADMETRICS!BW42)),"",CONCATENATE(ADMETRICS!BV42,"-",ADMETRICS!BW42))</f>
        <v>04/01/2024-06/30/2024</v>
      </c>
      <c r="L57" s="41"/>
      <c r="M57" s="42">
        <f>IF(ISBLANK(ADMETRICS!F42),"",ADMETRICS!F42)</f>
        <v>14465</v>
      </c>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row>
    <row r="58" spans="1:92" s="23" customFormat="1" ht="72">
      <c r="A58" s="37" t="s">
        <v>32</v>
      </c>
      <c r="B58" s="20" t="s">
        <v>37</v>
      </c>
      <c r="C58" s="37" t="s">
        <v>284</v>
      </c>
      <c r="D58" s="20" t="s">
        <v>285</v>
      </c>
      <c r="E58" s="20" t="s">
        <v>36</v>
      </c>
      <c r="F58" s="23" t="s">
        <v>13</v>
      </c>
      <c r="G58" s="36" t="s">
        <v>339</v>
      </c>
      <c r="H58" s="36"/>
      <c r="I58" s="23" t="s">
        <v>340</v>
      </c>
      <c r="J58" s="23" t="s">
        <v>29</v>
      </c>
      <c r="BT58" s="64"/>
      <c r="BU58" s="64"/>
      <c r="BV58" s="64"/>
      <c r="BW58" s="64"/>
      <c r="BX58" s="64"/>
      <c r="BY58" s="64"/>
      <c r="BZ58" s="64"/>
      <c r="CA58" s="64"/>
      <c r="CB58" s="64"/>
      <c r="CC58" s="64"/>
      <c r="CD58" s="64"/>
      <c r="CE58" s="64"/>
    </row>
    <row r="59" spans="1:92" s="23" customFormat="1" ht="57.6">
      <c r="A59" s="37" t="s">
        <v>32</v>
      </c>
      <c r="B59" s="20" t="s">
        <v>35</v>
      </c>
      <c r="C59" s="37" t="s">
        <v>286</v>
      </c>
      <c r="D59" s="20" t="s">
        <v>287</v>
      </c>
      <c r="E59" s="20" t="s">
        <v>30</v>
      </c>
      <c r="F59" s="23" t="s">
        <v>13</v>
      </c>
      <c r="G59" s="36" t="s">
        <v>339</v>
      </c>
      <c r="H59" s="36"/>
      <c r="I59" s="23" t="s">
        <v>340</v>
      </c>
      <c r="J59" s="23" t="s">
        <v>29</v>
      </c>
      <c r="BT59" s="64"/>
      <c r="BU59" s="64"/>
      <c r="BV59" s="64"/>
      <c r="BW59" s="64"/>
      <c r="BX59" s="64"/>
      <c r="BY59" s="64"/>
      <c r="BZ59" s="64"/>
      <c r="CA59" s="64"/>
      <c r="CB59" s="64"/>
      <c r="CC59" s="64"/>
      <c r="CD59" s="64"/>
      <c r="CE59" s="64"/>
    </row>
    <row r="60" spans="1:92" s="23" customFormat="1" ht="57.6">
      <c r="A60" s="37" t="s">
        <v>32</v>
      </c>
      <c r="B60" s="20" t="s">
        <v>34</v>
      </c>
      <c r="C60" s="37" t="s">
        <v>288</v>
      </c>
      <c r="D60" s="20" t="s">
        <v>289</v>
      </c>
      <c r="E60" s="20" t="s">
        <v>30</v>
      </c>
      <c r="F60" s="23" t="s">
        <v>13</v>
      </c>
      <c r="G60" s="36" t="s">
        <v>339</v>
      </c>
      <c r="H60" s="36"/>
      <c r="I60" s="23" t="s">
        <v>340</v>
      </c>
      <c r="J60" s="23" t="s">
        <v>29</v>
      </c>
      <c r="K60" s="23" t="s">
        <v>378</v>
      </c>
      <c r="L60" s="23">
        <v>600664</v>
      </c>
      <c r="M60" s="42">
        <v>56565</v>
      </c>
      <c r="N60" s="42">
        <v>94.170784332005908</v>
      </c>
      <c r="O60" s="42">
        <v>483339</v>
      </c>
      <c r="P60" s="42">
        <v>47654</v>
      </c>
      <c r="Q60" s="51">
        <v>98.59332683685777</v>
      </c>
      <c r="R60" s="42">
        <v>117211</v>
      </c>
      <c r="S60" s="42">
        <v>8893</v>
      </c>
      <c r="T60" s="42">
        <v>75.871718524711838</v>
      </c>
      <c r="U60" s="42">
        <v>0</v>
      </c>
      <c r="V60" s="42">
        <v>0</v>
      </c>
      <c r="W60" s="42">
        <v>0</v>
      </c>
      <c r="X60" s="42">
        <v>141626</v>
      </c>
      <c r="Y60" s="42">
        <v>11557</v>
      </c>
      <c r="Z60" s="42">
        <v>81.602248174770168</v>
      </c>
      <c r="AA60" s="42">
        <v>131739</v>
      </c>
      <c r="AB60" s="42">
        <v>12143</v>
      </c>
      <c r="AC60" s="42">
        <v>92.17467872080401</v>
      </c>
      <c r="AD60" s="42">
        <v>109122</v>
      </c>
      <c r="AE60" s="42">
        <v>12654</v>
      </c>
      <c r="AF60" s="42">
        <v>115.96195084400945</v>
      </c>
      <c r="AG60" s="42">
        <v>109364</v>
      </c>
      <c r="AH60" s="42">
        <v>11269</v>
      </c>
      <c r="AI60" s="42">
        <v>103.04122014556893</v>
      </c>
      <c r="AJ60" s="42">
        <v>108218</v>
      </c>
      <c r="AK60" s="42">
        <v>8897</v>
      </c>
      <c r="AL60" s="42">
        <v>82.213679794488897</v>
      </c>
      <c r="AM60" s="50">
        <v>344065</v>
      </c>
      <c r="AN60" s="51">
        <v>31694</v>
      </c>
      <c r="AO60" s="51">
        <v>92.116315231133655</v>
      </c>
      <c r="AP60" s="42">
        <v>344065</v>
      </c>
      <c r="AQ60" s="42">
        <v>31694</v>
      </c>
      <c r="AR60" s="42">
        <v>92.116315231133655</v>
      </c>
      <c r="AS60" s="42">
        <v>256596</v>
      </c>
      <c r="AT60" s="42">
        <v>24870</v>
      </c>
      <c r="AU60" s="42">
        <v>96.922789131553102</v>
      </c>
      <c r="AV60" s="42">
        <v>353765</v>
      </c>
      <c r="AW60" s="42">
        <v>31920</v>
      </c>
      <c r="AX60" s="42">
        <v>90.229389566520155</v>
      </c>
      <c r="AY60" s="42">
        <v>127544</v>
      </c>
      <c r="AZ60" s="42">
        <v>14087</v>
      </c>
      <c r="BA60" s="42">
        <v>110.44815906667503</v>
      </c>
      <c r="BB60" s="42">
        <v>17311</v>
      </c>
      <c r="BC60" s="42">
        <v>730</v>
      </c>
      <c r="BD60" s="42">
        <v>42.169718675986367</v>
      </c>
      <c r="BE60" s="42">
        <v>13531</v>
      </c>
      <c r="BF60" s="42">
        <v>1752</v>
      </c>
      <c r="BG60" s="42">
        <v>129.48045229473061</v>
      </c>
      <c r="BH60" s="42">
        <v>18610</v>
      </c>
      <c r="BI60" s="42">
        <v>1790</v>
      </c>
      <c r="BJ60" s="42">
        <v>96.18484685652875</v>
      </c>
      <c r="BK60" s="42">
        <v>69903</v>
      </c>
      <c r="BL60" s="42">
        <v>6286</v>
      </c>
      <c r="BM60" s="42">
        <v>1000</v>
      </c>
      <c r="BN60" s="42">
        <v>56722</v>
      </c>
      <c r="BO60" s="42">
        <v>5190</v>
      </c>
      <c r="BP60" s="42">
        <v>91.498889319840629</v>
      </c>
      <c r="BQ60" s="42">
        <v>543936</v>
      </c>
      <c r="BR60" s="42">
        <v>51373</v>
      </c>
      <c r="BS60" s="42">
        <v>94.446773149782331</v>
      </c>
      <c r="BT60" s="64" t="s">
        <v>194</v>
      </c>
      <c r="BU60" s="64" t="s">
        <v>194</v>
      </c>
      <c r="BV60" s="64" t="s">
        <v>194</v>
      </c>
      <c r="BW60" s="64" t="s">
        <v>194</v>
      </c>
      <c r="BX60" s="64" t="s">
        <v>194</v>
      </c>
      <c r="BY60" s="64">
        <f>IF(ISBLANK(ADMETRICS!BF45),"",ADMETRICS!BF45)</f>
        <v>88.463372842733804</v>
      </c>
      <c r="BZ60" s="64">
        <f>IF(ISBLANK(ADMETRICS!BG45),"",ADMETRICS!BG45)</f>
        <v>544037</v>
      </c>
      <c r="CA60" s="64">
        <f>IF(ISBLANK(ADMETRICS!BH45),"",ADMETRICS!BH45)</f>
        <v>50084</v>
      </c>
      <c r="CB60" s="64">
        <f>IF(ISBLANK(ADMETRICS!BI45),"",ADMETRICS!BI45)</f>
        <v>92.059915042543096</v>
      </c>
      <c r="CC60" s="64">
        <f>IF(ISBLANK(ADMETRICS!BJ45),"",ADMETRICS!BJ45)</f>
        <v>3</v>
      </c>
      <c r="CD60" s="64">
        <f>IF(ISBLANK(ADMETRICS!BK45),"",ADMETRICS!BK45)</f>
        <v>2</v>
      </c>
      <c r="CE60" s="64">
        <f>IF(ISBLANK(ADMETRICS!BL45),"",ADMETRICS!BL45)</f>
        <v>666.66666666666697</v>
      </c>
      <c r="CF60" s="42" t="str">
        <f>IF(ISBLANK(ADMETRICS!BM45),"",ADMETRICS!BM45)</f>
        <v/>
      </c>
      <c r="CG60" s="42" t="str">
        <f>IF(ISBLANK(ADMETRICS!BN45),"",ADMETRICS!BN45)</f>
        <v/>
      </c>
      <c r="CH60" s="42" t="str">
        <f>IF(ISBLANK(ADMETRICS!BO45),"",ADMETRICS!BO45)</f>
        <v/>
      </c>
      <c r="CI60" s="42" t="str">
        <f>IF(ISBLANK(ADMETRICS!BP45),"",ADMETRICS!BP45)</f>
        <v/>
      </c>
      <c r="CJ60" s="42" t="str">
        <f>IF(ISBLANK(ADMETRICS!BQ45),"",ADMETRICS!BQ45)</f>
        <v/>
      </c>
      <c r="CK60" s="42" t="str">
        <f>IF(ISBLANK(ADMETRICS!BR45),"",ADMETRICS!BR45)</f>
        <v/>
      </c>
      <c r="CL60" s="42" t="str">
        <f>IF(ISBLANK(ADMETRICS!BS45),"",ADMETRICS!BS45)</f>
        <v/>
      </c>
      <c r="CM60" s="42" t="str">
        <f>IF(ISBLANK(ADMETRICS!BT45),"",ADMETRICS!BT45)</f>
        <v/>
      </c>
      <c r="CN60" s="42" t="str">
        <f>IF(ISBLANK(ADMETRICS!BU45),"",ADMETRICS!BU45)</f>
        <v/>
      </c>
    </row>
    <row r="61" spans="1:92" s="23" customFormat="1" ht="129.6">
      <c r="A61" s="37" t="s">
        <v>32</v>
      </c>
      <c r="B61" s="20" t="s">
        <v>33</v>
      </c>
      <c r="C61" s="37" t="s">
        <v>290</v>
      </c>
      <c r="D61" s="34" t="s">
        <v>291</v>
      </c>
      <c r="E61" s="20" t="s">
        <v>30</v>
      </c>
      <c r="F61" s="23" t="s">
        <v>13</v>
      </c>
      <c r="G61" s="36" t="s">
        <v>339</v>
      </c>
      <c r="H61" s="36"/>
      <c r="I61" s="23" t="s">
        <v>340</v>
      </c>
      <c r="J61" s="23" t="s">
        <v>29</v>
      </c>
      <c r="K61" s="51" t="s">
        <v>378</v>
      </c>
      <c r="L61" s="42">
        <v>600664</v>
      </c>
      <c r="M61" s="42">
        <v>0</v>
      </c>
      <c r="N61" s="42">
        <v>0</v>
      </c>
      <c r="O61" s="42">
        <v>483339</v>
      </c>
      <c r="P61" s="42">
        <v>0</v>
      </c>
      <c r="Q61" s="42">
        <v>0</v>
      </c>
      <c r="R61" s="42">
        <v>117211</v>
      </c>
      <c r="S61" s="42">
        <v>0</v>
      </c>
      <c r="T61" s="42">
        <v>0</v>
      </c>
      <c r="U61" s="42">
        <v>0</v>
      </c>
      <c r="V61" s="42">
        <v>0</v>
      </c>
      <c r="W61" s="42">
        <v>0</v>
      </c>
      <c r="X61" s="42">
        <v>141626</v>
      </c>
      <c r="Y61" s="42">
        <v>0</v>
      </c>
      <c r="Z61" s="42">
        <v>0</v>
      </c>
      <c r="AA61" s="42">
        <v>131739</v>
      </c>
      <c r="AB61" s="42">
        <v>0</v>
      </c>
      <c r="AC61" s="42">
        <v>0</v>
      </c>
      <c r="AD61" s="42">
        <v>109122</v>
      </c>
      <c r="AE61" s="42">
        <v>0</v>
      </c>
      <c r="AF61" s="42">
        <v>0</v>
      </c>
      <c r="AG61" s="42">
        <v>109364</v>
      </c>
      <c r="AH61" s="42">
        <v>0</v>
      </c>
      <c r="AI61" s="42">
        <v>0</v>
      </c>
      <c r="AJ61" s="42">
        <v>108218</v>
      </c>
      <c r="AK61" s="42">
        <v>0</v>
      </c>
      <c r="AL61" s="42">
        <v>0</v>
      </c>
      <c r="AM61" s="51">
        <v>344065</v>
      </c>
      <c r="AN61" s="51">
        <v>0</v>
      </c>
      <c r="AO61" s="51">
        <v>0</v>
      </c>
      <c r="AP61" s="42">
        <v>344065</v>
      </c>
      <c r="AQ61" s="42">
        <v>0</v>
      </c>
      <c r="AR61" s="42">
        <v>0</v>
      </c>
      <c r="AS61" s="42">
        <v>256596</v>
      </c>
      <c r="AT61" s="42">
        <v>0</v>
      </c>
      <c r="AU61" s="42">
        <v>0</v>
      </c>
      <c r="AV61" s="42">
        <v>353765</v>
      </c>
      <c r="AW61" s="42">
        <v>0</v>
      </c>
      <c r="AX61" s="42">
        <v>0</v>
      </c>
      <c r="AY61" s="42">
        <v>127544</v>
      </c>
      <c r="AZ61" s="42">
        <v>0</v>
      </c>
      <c r="BA61" s="42">
        <v>0</v>
      </c>
      <c r="BB61" s="42">
        <v>17311</v>
      </c>
      <c r="BC61" s="42">
        <v>0</v>
      </c>
      <c r="BD61" s="42">
        <v>0</v>
      </c>
      <c r="BE61" s="42">
        <v>13531</v>
      </c>
      <c r="BF61" s="42">
        <v>0</v>
      </c>
      <c r="BG61" s="42">
        <v>0</v>
      </c>
      <c r="BH61" s="42">
        <v>18610</v>
      </c>
      <c r="BI61" s="42">
        <v>0</v>
      </c>
      <c r="BJ61" s="42">
        <v>0</v>
      </c>
      <c r="BK61" s="42">
        <v>69903</v>
      </c>
      <c r="BL61" s="42">
        <v>0</v>
      </c>
      <c r="BM61" s="42" t="s">
        <v>194</v>
      </c>
      <c r="BN61" s="42">
        <v>56722</v>
      </c>
      <c r="BO61" s="42">
        <v>0</v>
      </c>
      <c r="BP61" s="42">
        <v>0</v>
      </c>
      <c r="BQ61" s="42">
        <v>543936</v>
      </c>
      <c r="BR61" s="42">
        <v>0</v>
      </c>
      <c r="BS61" s="42">
        <v>0</v>
      </c>
      <c r="BT61" s="64" t="s">
        <v>194</v>
      </c>
      <c r="BU61" s="64" t="s">
        <v>194</v>
      </c>
      <c r="BV61" s="64" t="s">
        <v>194</v>
      </c>
      <c r="BW61" s="64" t="s">
        <v>194</v>
      </c>
      <c r="BX61" s="64" t="s">
        <v>194</v>
      </c>
      <c r="BY61" s="64">
        <f>IF(ISBLANK(ADMETRICS!BF46),"",ADMETRICS!BF46)</f>
        <v>0</v>
      </c>
      <c r="BZ61" s="64">
        <f>IF(ISBLANK(ADMETRICS!BG46),"",ADMETRICS!BG46)</f>
        <v>544037</v>
      </c>
      <c r="CA61" s="64">
        <f>IF(ISBLANK(ADMETRICS!BH46),"",ADMETRICS!BH46)</f>
        <v>0</v>
      </c>
      <c r="CB61" s="64">
        <f>IF(ISBLANK(ADMETRICS!BI46),"",ADMETRICS!BI46)</f>
        <v>0</v>
      </c>
      <c r="CC61" s="64">
        <f>IF(ISBLANK(ADMETRICS!BJ46),"",ADMETRICS!BJ46)</f>
        <v>3</v>
      </c>
      <c r="CD61" s="64">
        <f>IF(ISBLANK(ADMETRICS!BK46),"",ADMETRICS!BK46)</f>
        <v>0</v>
      </c>
      <c r="CE61" s="64">
        <f>IF(ISBLANK(ADMETRICS!BL46),"",ADMETRICS!BL46)</f>
        <v>0</v>
      </c>
      <c r="CF61" s="42" t="str">
        <f>IF(ISBLANK(ADMETRICS!BM46),"",ADMETRICS!BM46)</f>
        <v/>
      </c>
      <c r="CG61" s="42" t="str">
        <f>IF(ISBLANK(ADMETRICS!BN46),"",ADMETRICS!BN46)</f>
        <v/>
      </c>
      <c r="CH61" s="42" t="str">
        <f>IF(ISBLANK(ADMETRICS!BO46),"",ADMETRICS!BO46)</f>
        <v/>
      </c>
      <c r="CI61" s="42" t="str">
        <f>IF(ISBLANK(ADMETRICS!BP46),"",ADMETRICS!BP46)</f>
        <v/>
      </c>
      <c r="CJ61" s="42" t="str">
        <f>IF(ISBLANK(ADMETRICS!BQ46),"",ADMETRICS!BQ46)</f>
        <v/>
      </c>
      <c r="CK61" s="42" t="str">
        <f>IF(ISBLANK(ADMETRICS!BR46),"",ADMETRICS!BR46)</f>
        <v/>
      </c>
      <c r="CL61" s="42" t="str">
        <f>IF(ISBLANK(ADMETRICS!BS46),"",ADMETRICS!BS46)</f>
        <v/>
      </c>
      <c r="CM61" s="42" t="str">
        <f>IF(ISBLANK(ADMETRICS!BT46),"",ADMETRICS!BT46)</f>
        <v/>
      </c>
      <c r="CN61" s="42" t="str">
        <f>IF(ISBLANK(ADMETRICS!BU46),"",ADMETRICS!BU46)</f>
        <v/>
      </c>
    </row>
    <row r="62" spans="1:92" s="23" customFormat="1" ht="57.6">
      <c r="A62" s="37" t="s">
        <v>32</v>
      </c>
      <c r="B62" s="20" t="s">
        <v>31</v>
      </c>
      <c r="C62" s="37" t="s">
        <v>292</v>
      </c>
      <c r="D62" s="20" t="s">
        <v>293</v>
      </c>
      <c r="E62" s="20" t="s">
        <v>30</v>
      </c>
      <c r="F62" s="23" t="s">
        <v>13</v>
      </c>
      <c r="G62" s="36" t="s">
        <v>339</v>
      </c>
      <c r="H62" s="36"/>
      <c r="I62" s="23" t="s">
        <v>340</v>
      </c>
      <c r="J62" s="23" t="s">
        <v>29</v>
      </c>
      <c r="BT62" s="64"/>
      <c r="BU62" s="64"/>
      <c r="BV62" s="64"/>
      <c r="BW62" s="64"/>
      <c r="BX62" s="64"/>
      <c r="BY62" s="64"/>
      <c r="BZ62" s="64"/>
      <c r="CA62" s="64"/>
      <c r="CB62" s="64"/>
      <c r="CC62" s="64"/>
      <c r="CD62" s="64"/>
      <c r="CE62" s="64"/>
    </row>
    <row r="63" spans="1:92" s="23" customFormat="1" ht="117" customHeight="1">
      <c r="A63" s="37" t="s">
        <v>16</v>
      </c>
      <c r="B63" s="37" t="s">
        <v>28</v>
      </c>
      <c r="C63" s="37" t="s">
        <v>294</v>
      </c>
      <c r="D63" s="37" t="s">
        <v>295</v>
      </c>
      <c r="E63" s="23" t="s">
        <v>27</v>
      </c>
      <c r="F63" s="23" t="s">
        <v>13</v>
      </c>
      <c r="G63" s="36" t="s">
        <v>339</v>
      </c>
      <c r="H63" s="36"/>
      <c r="I63" s="23" t="s">
        <v>340</v>
      </c>
      <c r="J63" s="23" t="s">
        <v>12</v>
      </c>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row>
    <row r="64" spans="1:92" s="23" customFormat="1" ht="129.6">
      <c r="A64" s="67" t="s">
        <v>16</v>
      </c>
      <c r="B64" s="67" t="s">
        <v>26</v>
      </c>
      <c r="C64" s="67" t="s">
        <v>296</v>
      </c>
      <c r="D64" s="37" t="s">
        <v>297</v>
      </c>
      <c r="E64" s="22" t="s">
        <v>21</v>
      </c>
      <c r="F64" s="22" t="s">
        <v>21</v>
      </c>
      <c r="G64" s="23" t="s">
        <v>339</v>
      </c>
      <c r="H64" s="36"/>
      <c r="I64" s="23" t="s">
        <v>340</v>
      </c>
      <c r="J64" s="22" t="s">
        <v>21</v>
      </c>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row>
    <row r="65" spans="1:92" s="23" customFormat="1" ht="43.2">
      <c r="A65" s="72"/>
      <c r="B65" s="72"/>
      <c r="C65" s="72"/>
      <c r="D65" s="35" t="s">
        <v>298</v>
      </c>
      <c r="E65" s="23" t="s">
        <v>25</v>
      </c>
      <c r="F65" s="23" t="s">
        <v>13</v>
      </c>
      <c r="G65" s="23" t="s">
        <v>339</v>
      </c>
      <c r="H65" s="36"/>
      <c r="I65" s="23" t="s">
        <v>340</v>
      </c>
      <c r="J65" s="23" t="s">
        <v>12</v>
      </c>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row>
    <row r="66" spans="1:92" s="23" customFormat="1" ht="43.2">
      <c r="A66" s="72"/>
      <c r="B66" s="72"/>
      <c r="C66" s="72"/>
      <c r="D66" s="35" t="s">
        <v>299</v>
      </c>
      <c r="E66" s="23" t="s">
        <v>25</v>
      </c>
      <c r="F66" s="23" t="s">
        <v>13</v>
      </c>
      <c r="G66" s="23" t="s">
        <v>339</v>
      </c>
      <c r="H66" s="36"/>
      <c r="I66" s="23" t="s">
        <v>340</v>
      </c>
      <c r="J66" s="23" t="s">
        <v>12</v>
      </c>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row>
    <row r="67" spans="1:92" s="23" customFormat="1" ht="43.2">
      <c r="A67" s="72"/>
      <c r="B67" s="72"/>
      <c r="C67" s="72"/>
      <c r="D67" s="35" t="s">
        <v>300</v>
      </c>
      <c r="E67" s="23" t="s">
        <v>25</v>
      </c>
      <c r="F67" s="23" t="s">
        <v>13</v>
      </c>
      <c r="G67" s="23" t="s">
        <v>339</v>
      </c>
      <c r="H67" s="36"/>
      <c r="I67" s="23" t="s">
        <v>340</v>
      </c>
      <c r="J67" s="23" t="s">
        <v>12</v>
      </c>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row>
    <row r="68" spans="1:92" s="23" customFormat="1" ht="43.2">
      <c r="A68" s="67" t="s">
        <v>16</v>
      </c>
      <c r="B68" s="67" t="s">
        <v>24</v>
      </c>
      <c r="C68" s="67" t="s">
        <v>301</v>
      </c>
      <c r="D68" s="20" t="s">
        <v>302</v>
      </c>
      <c r="E68" s="22" t="s">
        <v>21</v>
      </c>
      <c r="F68" s="22" t="s">
        <v>21</v>
      </c>
      <c r="G68" s="23" t="s">
        <v>339</v>
      </c>
      <c r="H68" s="36"/>
      <c r="I68" s="23" t="s">
        <v>340</v>
      </c>
      <c r="J68" s="22" t="s">
        <v>21</v>
      </c>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row>
    <row r="69" spans="1:92" s="23" customFormat="1" ht="40.5" customHeight="1">
      <c r="A69" s="72"/>
      <c r="B69" s="72"/>
      <c r="C69" s="72"/>
      <c r="D69" s="35" t="s">
        <v>303</v>
      </c>
      <c r="E69" s="23" t="s">
        <v>14</v>
      </c>
      <c r="F69" s="23" t="s">
        <v>13</v>
      </c>
      <c r="G69" s="23" t="s">
        <v>339</v>
      </c>
      <c r="H69" s="36"/>
      <c r="I69" s="23" t="s">
        <v>340</v>
      </c>
      <c r="J69" s="23" t="s">
        <v>12</v>
      </c>
      <c r="K69" s="45" t="str">
        <f>IF(ISBLANK(CONCATENATE(ADMETRICS!BV49,"-",ADMETRICS!BW49)),"",(CONCATENATE(ADMETRICS!BV49,"-",ADMETRICS!BW49)))</f>
        <v>01/01/20223-12/31/2023</v>
      </c>
      <c r="L69" s="45">
        <f>IF(ISBLANK(ADMETRICS!E49),"",ADMETRICS!E49)</f>
        <v>5746</v>
      </c>
      <c r="M69" s="45">
        <f>IF(ISBLANK(ADMETRICS!F49),"",ADMETRICS!F49)</f>
        <v>1153</v>
      </c>
      <c r="N69" s="45">
        <f>IF(ISBLANK(ADMETRICS!G49),"",ADMETRICS!G49)</f>
        <v>20.066132962060564</v>
      </c>
      <c r="O69" s="45">
        <f>IF(ISBLANK(ADMETRICS!H49),"",ADMETRICS!H49)</f>
        <v>5212</v>
      </c>
      <c r="P69" s="45">
        <f>IF(ISBLANK(ADMETRICS!I49),"",ADMETRICS!I49)</f>
        <v>1047</v>
      </c>
      <c r="Q69" s="45">
        <f>IF(ISBLANK(ADMETRICS!J49),"",ADMETRICS!J49)</f>
        <v>20.088257866462012</v>
      </c>
      <c r="R69" s="45">
        <f>IF(ISBLANK(ADMETRICS!K49),"",ADMETRICS!K49)</f>
        <v>532</v>
      </c>
      <c r="S69" s="45">
        <f>IF(ISBLANK(ADMETRICS!L49),"",ADMETRICS!L49)</f>
        <v>105</v>
      </c>
      <c r="T69" s="45">
        <f>IF(ISBLANK(ADMETRICS!M49),"",ADMETRICS!M49)</f>
        <v>19.736842105263158</v>
      </c>
      <c r="U69" s="45">
        <f>IF(ISBLANK(ADMETRICS!N49),"",ADMETRICS!N49)</f>
        <v>0</v>
      </c>
      <c r="V69" s="45">
        <f>IF(ISBLANK(ADMETRICS!O49),"",ADMETRICS!O49)</f>
        <v>0</v>
      </c>
      <c r="W69" s="45">
        <f>IF(ISBLANK(ADMETRICS!P49),"",ADMETRICS!P49)</f>
        <v>0</v>
      </c>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row>
    <row r="70" spans="1:92" s="23" customFormat="1" ht="40.5" customHeight="1">
      <c r="A70" s="72"/>
      <c r="B70" s="72"/>
      <c r="C70" s="72"/>
      <c r="D70" s="35" t="s">
        <v>304</v>
      </c>
      <c r="E70" s="23" t="s">
        <v>14</v>
      </c>
      <c r="F70" s="23" t="s">
        <v>13</v>
      </c>
      <c r="G70" s="23" t="s">
        <v>339</v>
      </c>
      <c r="H70" s="36"/>
      <c r="I70" s="23" t="s">
        <v>340</v>
      </c>
      <c r="J70" s="23" t="s">
        <v>12</v>
      </c>
      <c r="K70" s="51" t="str">
        <f>IF(ISBLANK(CONCATENATE(ADMETRICS!BV50,"-",ADMETRICS!BW50)),"",(CONCATENATE(ADMETRICS!BV50,"-",ADMETRICS!BW50)))</f>
        <v>01/01/20223-12/31/2023</v>
      </c>
      <c r="L70" s="45">
        <f>IF(ISBLANK(ADMETRICS!E50),"",ADMETRICS!E50)</f>
        <v>5746</v>
      </c>
      <c r="M70" s="45">
        <f>IF(ISBLANK(ADMETRICS!F50),"",ADMETRICS!F50)</f>
        <v>648</v>
      </c>
      <c r="N70" s="45">
        <f>IF(ISBLANK(ADMETRICS!G50),"",ADMETRICS!G50)</f>
        <v>11.277410372432998</v>
      </c>
      <c r="O70" s="45">
        <f>IF(ISBLANK(ADMETRICS!H50),"",ADMETRICS!H50)</f>
        <v>5212</v>
      </c>
      <c r="P70" s="45">
        <f>IF(ISBLANK(ADMETRICS!I50),"",ADMETRICS!I50)</f>
        <v>596</v>
      </c>
      <c r="Q70" s="45">
        <f>IF(ISBLANK(ADMETRICS!J50),"",ADMETRICS!J50)</f>
        <v>11.435149654643132</v>
      </c>
      <c r="R70" s="45">
        <f>IF(ISBLANK(ADMETRICS!K50),"",ADMETRICS!K50)</f>
        <v>532</v>
      </c>
      <c r="S70" s="45">
        <f>IF(ISBLANK(ADMETRICS!L50),"",ADMETRICS!L50)</f>
        <v>51</v>
      </c>
      <c r="T70" s="45">
        <f>IF(ISBLANK(ADMETRICS!M50),"",ADMETRICS!M50)</f>
        <v>9.5864661654135332</v>
      </c>
      <c r="U70" s="45">
        <f>IF(ISBLANK(ADMETRICS!N50),"",ADMETRICS!N50)</f>
        <v>0</v>
      </c>
      <c r="V70" s="45">
        <f>IF(ISBLANK(ADMETRICS!O50),"",ADMETRICS!O50)</f>
        <v>0</v>
      </c>
      <c r="W70" s="45">
        <f>IF(ISBLANK(ADMETRICS!P50),"",ADMETRICS!P50)</f>
        <v>0</v>
      </c>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row>
    <row r="71" spans="1:92" s="23" customFormat="1" ht="43.2">
      <c r="A71" s="67" t="s">
        <v>16</v>
      </c>
      <c r="B71" s="67" t="s">
        <v>23</v>
      </c>
      <c r="C71" s="67" t="s">
        <v>305</v>
      </c>
      <c r="D71" s="20" t="s">
        <v>306</v>
      </c>
      <c r="E71" s="22" t="s">
        <v>21</v>
      </c>
      <c r="F71" s="22" t="s">
        <v>21</v>
      </c>
      <c r="G71" s="23" t="s">
        <v>339</v>
      </c>
      <c r="H71" s="36"/>
      <c r="I71" s="23" t="s">
        <v>340</v>
      </c>
      <c r="J71" s="22" t="s">
        <v>21</v>
      </c>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row>
    <row r="72" spans="1:92" s="23" customFormat="1" ht="28.8">
      <c r="A72" s="72"/>
      <c r="B72" s="72"/>
      <c r="C72" s="72"/>
      <c r="D72" s="35" t="s">
        <v>307</v>
      </c>
      <c r="E72" s="23" t="s">
        <v>14</v>
      </c>
      <c r="F72" s="23" t="s">
        <v>13</v>
      </c>
      <c r="G72" s="23" t="s">
        <v>339</v>
      </c>
      <c r="H72" s="36"/>
      <c r="I72" s="23" t="s">
        <v>340</v>
      </c>
      <c r="J72" s="23" t="s">
        <v>12</v>
      </c>
      <c r="K72" s="51" t="str">
        <f>IF(ISBLANK(CONCATENATE(ADMETRICS!BV52,"-",ADMETRICS!BW52)),"",(CONCATENATE(ADMETRICS!BV52,"-",ADMETRICS!BW52)))</f>
        <v>01/01/20223-12/31/2023</v>
      </c>
      <c r="L72" s="45">
        <f>IF(ISBLANK(ADMETRICS!E51),"",ADMETRICS!E51)</f>
        <v>2022</v>
      </c>
      <c r="M72" s="45">
        <f>IF(ISBLANK(ADMETRICS!F51),"",ADMETRICS!F51)</f>
        <v>842</v>
      </c>
      <c r="N72" s="45">
        <f>IF(ISBLANK(ADMETRICS!G51),"",ADMETRICS!G51)</f>
        <v>41.641938674579627</v>
      </c>
      <c r="O72" s="45">
        <f>IF(ISBLANK(ADMETRICS!H51),"",ADMETRICS!H51)</f>
        <v>1798</v>
      </c>
      <c r="P72" s="45">
        <f>IF(ISBLANK(ADMETRICS!I51),"",ADMETRICS!I51)</f>
        <v>720</v>
      </c>
      <c r="Q72" s="45">
        <f>IF(ISBLANK(ADMETRICS!J51),"",ADMETRICS!J51)</f>
        <v>40.044493882091217</v>
      </c>
      <c r="R72" s="45">
        <f>IF(ISBLANK(ADMETRICS!K51),"",ADMETRICS!K51)</f>
        <v>219</v>
      </c>
      <c r="S72" s="45">
        <f>IF(ISBLANK(ADMETRICS!L51),"",ADMETRICS!L51)</f>
        <v>120</v>
      </c>
      <c r="T72" s="45">
        <f>IF(ISBLANK(ADMETRICS!M51),"",ADMETRICS!M51)</f>
        <v>54.794520547945204</v>
      </c>
      <c r="U72" s="45">
        <f>IF(ISBLANK(ADMETRICS!N51),"",ADMETRICS!N51)</f>
        <v>0</v>
      </c>
      <c r="V72" s="45">
        <f>IF(ISBLANK(ADMETRICS!O51),"",ADMETRICS!O51)</f>
        <v>0</v>
      </c>
      <c r="W72" s="45">
        <f>IF(ISBLANK(ADMETRICS!P51),"",ADMETRICS!P51)</f>
        <v>0</v>
      </c>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row>
    <row r="73" spans="1:92" s="23" customFormat="1" ht="28.8">
      <c r="A73" s="72"/>
      <c r="B73" s="72"/>
      <c r="C73" s="72"/>
      <c r="D73" s="35" t="s">
        <v>308</v>
      </c>
      <c r="E73" s="23" t="s">
        <v>14</v>
      </c>
      <c r="F73" s="23" t="s">
        <v>13</v>
      </c>
      <c r="G73" s="23" t="s">
        <v>339</v>
      </c>
      <c r="H73" s="36"/>
      <c r="I73" s="23" t="s">
        <v>340</v>
      </c>
      <c r="J73" s="23" t="s">
        <v>12</v>
      </c>
      <c r="K73" s="51" t="str">
        <f>IF(ISBLANK(CONCATENATE(ADMETRICS!BV53,"-",ADMETRICS!BW53)),"",(CONCATENATE(ADMETRICS!BV53,"-",ADMETRICS!BW53)))</f>
        <v>01/01/20223-12/31/2023</v>
      </c>
      <c r="L73" s="45">
        <f>IF(ISBLANK(ADMETRICS!E52),"",ADMETRICS!E52)</f>
        <v>2022</v>
      </c>
      <c r="M73" s="45">
        <f>IF(ISBLANK(ADMETRICS!F52),"",ADMETRICS!F52)</f>
        <v>555</v>
      </c>
      <c r="N73" s="45">
        <f>IF(ISBLANK(ADMETRICS!G52),"",ADMETRICS!G52)</f>
        <v>27.448071216617208</v>
      </c>
      <c r="O73" s="45">
        <f>IF(ISBLANK(ADMETRICS!H52),"",ADMETRICS!H52)</f>
        <v>1798</v>
      </c>
      <c r="P73" s="45">
        <f>IF(ISBLANK(ADMETRICS!I52),"",ADMETRICS!I52)</f>
        <v>481</v>
      </c>
      <c r="Q73" s="45">
        <f>IF(ISBLANK(ADMETRICS!J52),"",ADMETRICS!J52)</f>
        <v>26.751946607341491</v>
      </c>
      <c r="R73" s="45">
        <f>IF(ISBLANK(ADMETRICS!K52),"",ADMETRICS!K52)</f>
        <v>219</v>
      </c>
      <c r="S73" s="45">
        <f>IF(ISBLANK(ADMETRICS!L52),"",ADMETRICS!L52)</f>
        <v>73</v>
      </c>
      <c r="T73" s="45">
        <f>IF(ISBLANK(ADMETRICS!M52),"",ADMETRICS!M52)</f>
        <v>33.333333333333329</v>
      </c>
      <c r="U73" s="45">
        <f>IF(ISBLANK(ADMETRICS!N52),"",ADMETRICS!N52)</f>
        <v>0</v>
      </c>
      <c r="V73" s="45">
        <f>IF(ISBLANK(ADMETRICS!O52),"",ADMETRICS!O52)</f>
        <v>0</v>
      </c>
      <c r="W73" s="45">
        <f>IF(ISBLANK(ADMETRICS!P52),"",ADMETRICS!P52)</f>
        <v>0</v>
      </c>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row>
    <row r="74" spans="1:92" s="23" customFormat="1" ht="209.1" customHeight="1">
      <c r="A74" s="67" t="s">
        <v>16</v>
      </c>
      <c r="B74" s="67" t="s">
        <v>22</v>
      </c>
      <c r="C74" s="67" t="s">
        <v>309</v>
      </c>
      <c r="D74" s="23" t="s">
        <v>310</v>
      </c>
      <c r="E74" s="22" t="s">
        <v>21</v>
      </c>
      <c r="F74" s="22" t="s">
        <v>21</v>
      </c>
      <c r="G74" s="23" t="s">
        <v>339</v>
      </c>
      <c r="H74" s="36"/>
      <c r="I74" s="23" t="s">
        <v>340</v>
      </c>
      <c r="J74" s="22" t="s">
        <v>21</v>
      </c>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row>
    <row r="75" spans="1:92" s="23" customFormat="1" ht="28.8">
      <c r="A75" s="72"/>
      <c r="B75" s="72"/>
      <c r="C75" s="72"/>
      <c r="D75" s="35" t="s">
        <v>311</v>
      </c>
      <c r="E75" s="23" t="s">
        <v>20</v>
      </c>
      <c r="F75" s="23" t="s">
        <v>13</v>
      </c>
      <c r="G75" s="23" t="s">
        <v>339</v>
      </c>
      <c r="H75" s="36"/>
      <c r="I75" s="23" t="s">
        <v>340</v>
      </c>
      <c r="J75" s="23" t="s">
        <v>12</v>
      </c>
      <c r="K75" s="51" t="str">
        <f>IF(ISBLANK(CONCATENATE(ADMETRICS!BV53,"-",ADMETRICS!BW53)),"",(CONCATENATE(ADMETRICS!BV53,"-",ADMETRICS!BW53)))</f>
        <v>01/01/20223-12/31/2023</v>
      </c>
      <c r="L75" s="45">
        <f>IF(ISBLANK(ADMETRICS!E53),"",ADMETRICS!E53)</f>
        <v>11886</v>
      </c>
      <c r="M75" s="45">
        <f>IF(ISBLANK(ADMETRICS!F53),"",ADMETRICS!F53)</f>
        <v>4553</v>
      </c>
      <c r="N75" s="45">
        <f>IF(ISBLANK(ADMETRICS!G53),"",ADMETRICS!G53)</f>
        <v>38.305569577654389</v>
      </c>
      <c r="O75" s="45">
        <f>IF(ISBLANK(ADMETRICS!H53),"",ADMETRICS!H53)</f>
        <v>9993</v>
      </c>
      <c r="P75" s="45">
        <f>IF(ISBLANK(ADMETRICS!I53),"",ADMETRICS!I53)</f>
        <v>3917</v>
      </c>
      <c r="Q75" s="45">
        <f>IF(ISBLANK(ADMETRICS!J53),"",ADMETRICS!J53)</f>
        <v>39.197438206744721</v>
      </c>
      <c r="R75" s="45">
        <f>IF(ISBLANK(ADMETRICS!K53),"",ADMETRICS!K53)</f>
        <v>1874</v>
      </c>
      <c r="S75" s="45">
        <f>IF(ISBLANK(ADMETRICS!L53),"",ADMETRICS!L53)</f>
        <v>628</v>
      </c>
      <c r="T75" s="45">
        <f>IF(ISBLANK(ADMETRICS!M53),"",ADMETRICS!M53)</f>
        <v>33.511205976520813</v>
      </c>
      <c r="U75" s="45">
        <f>IF(ISBLANK(ADMETRICS!N53),"",ADMETRICS!N53)</f>
        <v>0</v>
      </c>
      <c r="V75" s="45">
        <f>IF(ISBLANK(ADMETRICS!O53),"",ADMETRICS!O53)</f>
        <v>0</v>
      </c>
      <c r="W75" s="45">
        <f>IF(ISBLANK(ADMETRICS!P53),"",ADMETRICS!P53)</f>
        <v>0</v>
      </c>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row>
    <row r="76" spans="1:92" s="23" customFormat="1" ht="28.8">
      <c r="A76" s="72"/>
      <c r="B76" s="72"/>
      <c r="C76" s="72"/>
      <c r="D76" s="35" t="s">
        <v>312</v>
      </c>
      <c r="E76" s="23" t="s">
        <v>20</v>
      </c>
      <c r="F76" s="23" t="s">
        <v>13</v>
      </c>
      <c r="G76" s="23" t="s">
        <v>339</v>
      </c>
      <c r="H76" s="36"/>
      <c r="I76" s="23" t="s">
        <v>340</v>
      </c>
      <c r="J76" s="23" t="s">
        <v>12</v>
      </c>
      <c r="K76" s="51" t="str">
        <f>IF(ISBLANK(CONCATENATE(ADMETRICS!BV54,"-",ADMETRICS!BW54)),"",(CONCATENATE(ADMETRICS!BV54,"-",ADMETRICS!BW54)))</f>
        <v>01/01/20223-12/31/2023</v>
      </c>
      <c r="L76" s="45">
        <f>IF(ISBLANK(ADMETRICS!E54),"",ADMETRICS!E54)</f>
        <v>4266</v>
      </c>
      <c r="M76" s="45">
        <f>IF(ISBLANK(ADMETRICS!F54),"",ADMETRICS!F54)</f>
        <v>2264</v>
      </c>
      <c r="N76" s="45">
        <f>IF(ISBLANK(ADMETRICS!G54),"",ADMETRICS!G54)</f>
        <v>53.070792311298639</v>
      </c>
      <c r="O76" s="45">
        <f>IF(ISBLANK(ADMETRICS!H54),"",ADMETRICS!H54)</f>
        <v>3876</v>
      </c>
      <c r="P76" s="45">
        <f>IF(ISBLANK(ADMETRICS!I54),"",ADMETRICS!I54)</f>
        <v>2100</v>
      </c>
      <c r="Q76" s="45">
        <f>IF(ISBLANK(ADMETRICS!J54),"",ADMETRICS!J54)</f>
        <v>54.179566563467496</v>
      </c>
      <c r="R76" s="45">
        <f>IF(ISBLANK(ADMETRICS!K54),"",ADMETRICS!K54)</f>
        <v>387</v>
      </c>
      <c r="S76" s="45">
        <f>IF(ISBLANK(ADMETRICS!L54),"",ADMETRICS!L54)</f>
        <v>162</v>
      </c>
      <c r="T76" s="45">
        <f>IF(ISBLANK(ADMETRICS!M54),"",ADMETRICS!M54)</f>
        <v>41.860465116279073</v>
      </c>
      <c r="U76" s="45">
        <f>IF(ISBLANK(ADMETRICS!N54),"",ADMETRICS!N54)</f>
        <v>0</v>
      </c>
      <c r="V76" s="45">
        <f>IF(ISBLANK(ADMETRICS!O54),"",ADMETRICS!O54)</f>
        <v>0</v>
      </c>
      <c r="W76" s="45">
        <f>IF(ISBLANK(ADMETRICS!P54),"",ADMETRICS!P54)</f>
        <v>0</v>
      </c>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row>
    <row r="77" spans="1:92" s="23" customFormat="1" ht="28.8">
      <c r="A77" s="72"/>
      <c r="B77" s="72"/>
      <c r="C77" s="72"/>
      <c r="D77" s="35" t="s">
        <v>313</v>
      </c>
      <c r="E77" s="23" t="s">
        <v>20</v>
      </c>
      <c r="F77" s="23" t="s">
        <v>13</v>
      </c>
      <c r="G77" s="23" t="s">
        <v>339</v>
      </c>
      <c r="H77" s="36"/>
      <c r="I77" s="23" t="s">
        <v>340</v>
      </c>
      <c r="J77" s="23" t="s">
        <v>12</v>
      </c>
      <c r="K77" s="51" t="str">
        <f>IF(ISBLANK(CONCATENATE(ADMETRICS!BV55,"-",ADMETRICS!BW55)),"",(CONCATENATE(ADMETRICS!BV55,"-",ADMETRICS!BW55)))</f>
        <v>01/01/20223-12/31/2023</v>
      </c>
      <c r="L77" s="45">
        <f>IF(ISBLANK(ADMETRICS!E55),"",ADMETRICS!E55)</f>
        <v>10190</v>
      </c>
      <c r="M77" s="45">
        <f>IF(ISBLANK(ADMETRICS!F55),"",ADMETRICS!F55)</f>
        <v>4194</v>
      </c>
      <c r="N77" s="45">
        <f>IF(ISBLANK(ADMETRICS!G55),"",ADMETRICS!G55)</f>
        <v>41.157998037291463</v>
      </c>
      <c r="O77" s="45">
        <f>IF(ISBLANK(ADMETRICS!H55),"",ADMETRICS!H55)</f>
        <v>8988</v>
      </c>
      <c r="P77" s="45">
        <f>IF(ISBLANK(ADMETRICS!I55),"",ADMETRICS!I55)</f>
        <v>3755</v>
      </c>
      <c r="Q77" s="45">
        <f>IF(ISBLANK(ADMETRICS!J55),"",ADMETRICS!J55)</f>
        <v>41.777926123720519</v>
      </c>
      <c r="R77" s="45">
        <f>IF(ISBLANK(ADMETRICS!K55),"",ADMETRICS!K55)</f>
        <v>1191</v>
      </c>
      <c r="S77" s="45">
        <f>IF(ISBLANK(ADMETRICS!L55),"",ADMETRICS!L55)</f>
        <v>434</v>
      </c>
      <c r="T77" s="45">
        <f>IF(ISBLANK(ADMETRICS!M55),"",ADMETRICS!M55)</f>
        <v>36.439966414777494</v>
      </c>
      <c r="U77" s="45">
        <f>IF(ISBLANK(ADMETRICS!N55),"",ADMETRICS!N55)</f>
        <v>0</v>
      </c>
      <c r="V77" s="45">
        <f>IF(ISBLANK(ADMETRICS!O55),"",ADMETRICS!O55)</f>
        <v>0</v>
      </c>
      <c r="W77" s="45">
        <f>IF(ISBLANK(ADMETRICS!P55),"",ADMETRICS!P55)</f>
        <v>0</v>
      </c>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row>
    <row r="78" spans="1:92" s="23" customFormat="1" ht="28.8">
      <c r="A78" s="72"/>
      <c r="B78" s="72"/>
      <c r="C78" s="72"/>
      <c r="D78" s="35" t="s">
        <v>314</v>
      </c>
      <c r="E78" s="23" t="s">
        <v>20</v>
      </c>
      <c r="F78" s="23" t="s">
        <v>13</v>
      </c>
      <c r="G78" s="23" t="s">
        <v>339</v>
      </c>
      <c r="H78" s="36"/>
      <c r="I78" s="23" t="s">
        <v>340</v>
      </c>
      <c r="J78" s="23" t="s">
        <v>12</v>
      </c>
      <c r="K78" s="51" t="str">
        <f>IF(ISBLANK(CONCATENATE(ADMETRICS!BV56,"-",ADMETRICS!BW56)),"",(CONCATENATE(ADMETRICS!BV56,"-",ADMETRICS!BW56)))</f>
        <v>01/01/20223-12/31/2023</v>
      </c>
      <c r="L78" s="45">
        <f>IF(ISBLANK(ADMETRICS!E56),"",ADMETRICS!E56)</f>
        <v>23262</v>
      </c>
      <c r="M78" s="45">
        <f>IF(ISBLANK(ADMETRICS!F56),"",ADMETRICS!F56)</f>
        <v>9316</v>
      </c>
      <c r="N78" s="45">
        <f>IF(ISBLANK(ADMETRICS!G56),"",ADMETRICS!G56)</f>
        <v>40.048147192846699</v>
      </c>
      <c r="O78" s="45">
        <f>IF(ISBLANK(ADMETRICS!H56),"",ADMETRICS!H56)</f>
        <v>20096</v>
      </c>
      <c r="P78" s="45">
        <f>IF(ISBLANK(ADMETRICS!I56),"",ADMETRICS!I56)</f>
        <v>8243</v>
      </c>
      <c r="Q78" s="45">
        <f>IF(ISBLANK(ADMETRICS!J56),"",ADMETRICS!J56)</f>
        <v>41.01811305732484</v>
      </c>
      <c r="R78" s="45">
        <f>IF(ISBLANK(ADMETRICS!K56),"",ADMETRICS!K56)</f>
        <v>3139</v>
      </c>
      <c r="S78" s="45">
        <f>IF(ISBLANK(ADMETRICS!L56),"",ADMETRICS!L56)</f>
        <v>1062</v>
      </c>
      <c r="T78" s="45">
        <f>IF(ISBLANK(ADMETRICS!M56),"",ADMETRICS!M56)</f>
        <v>33.832430710417334</v>
      </c>
      <c r="U78" s="45">
        <f>IF(ISBLANK(ADMETRICS!N56),"",ADMETRICS!N56)</f>
        <v>0</v>
      </c>
      <c r="V78" s="45">
        <f>IF(ISBLANK(ADMETRICS!O56),"",ADMETRICS!O56)</f>
        <v>0</v>
      </c>
      <c r="W78" s="45">
        <f>IF(ISBLANK(ADMETRICS!P56),"",ADMETRICS!P56)</f>
        <v>0</v>
      </c>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row>
    <row r="79" spans="1:92" s="23" customFormat="1" ht="28.8">
      <c r="A79" s="72"/>
      <c r="B79" s="72"/>
      <c r="C79" s="72"/>
      <c r="D79" s="35" t="s">
        <v>315</v>
      </c>
      <c r="E79" s="23" t="s">
        <v>20</v>
      </c>
      <c r="F79" s="23" t="s">
        <v>13</v>
      </c>
      <c r="G79" s="23" t="s">
        <v>339</v>
      </c>
      <c r="H79" s="36"/>
      <c r="I79" s="23" t="s">
        <v>340</v>
      </c>
      <c r="J79" s="23" t="s">
        <v>12</v>
      </c>
      <c r="K79" s="51" t="str">
        <f>IF(ISBLANK(CONCATENATE(ADMETRICS!BV57,"-",ADMETRICS!BW57)),"",(CONCATENATE(ADMETRICS!BV57,"-",ADMETRICS!BW57)))</f>
        <v>01/01/20223-12/31/2023</v>
      </c>
      <c r="L79" s="45">
        <f>IF(ISBLANK(ADMETRICS!E57),"",ADMETRICS!E57)</f>
        <v>11886</v>
      </c>
      <c r="M79" s="45">
        <f>IF(ISBLANK(ADMETRICS!F57),"",ADMETRICS!F57)</f>
        <v>1188</v>
      </c>
      <c r="N79" s="45">
        <f>IF(ISBLANK(ADMETRICS!G57),"",ADMETRICS!G57)</f>
        <v>9.9949520444220088</v>
      </c>
      <c r="O79" s="45">
        <f>IF(ISBLANK(ADMETRICS!H57),"",ADMETRICS!H57)</f>
        <v>9993</v>
      </c>
      <c r="P79" s="45">
        <f>IF(ISBLANK(ADMETRICS!I57),"",ADMETRICS!I57)</f>
        <v>1027</v>
      </c>
      <c r="Q79" s="45">
        <f>IF(ISBLANK(ADMETRICS!J57),"",ADMETRICS!J57)</f>
        <v>10.277194035825078</v>
      </c>
      <c r="R79" s="45">
        <f>IF(ISBLANK(ADMETRICS!K57),"",ADMETRICS!K57)</f>
        <v>1874</v>
      </c>
      <c r="S79" s="45">
        <f>IF(ISBLANK(ADMETRICS!L57),"",ADMETRICS!L57)</f>
        <v>160</v>
      </c>
      <c r="T79" s="45">
        <f>IF(ISBLANK(ADMETRICS!M57),"",ADMETRICS!M57)</f>
        <v>8.5378868729989321</v>
      </c>
      <c r="U79" s="45">
        <f>IF(ISBLANK(ADMETRICS!N57),"",ADMETRICS!N57)</f>
        <v>0</v>
      </c>
      <c r="V79" s="45">
        <f>IF(ISBLANK(ADMETRICS!O57),"",ADMETRICS!O57)</f>
        <v>0</v>
      </c>
      <c r="W79" s="45">
        <f>IF(ISBLANK(ADMETRICS!P57),"",ADMETRICS!P57)</f>
        <v>0</v>
      </c>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row>
    <row r="80" spans="1:92" s="23" customFormat="1" ht="28.8">
      <c r="A80" s="72"/>
      <c r="B80" s="72"/>
      <c r="C80" s="72"/>
      <c r="D80" s="35" t="s">
        <v>316</v>
      </c>
      <c r="E80" s="23" t="s">
        <v>20</v>
      </c>
      <c r="F80" s="23" t="s">
        <v>13</v>
      </c>
      <c r="G80" s="23" t="s">
        <v>339</v>
      </c>
      <c r="H80" s="36"/>
      <c r="I80" s="23" t="s">
        <v>340</v>
      </c>
      <c r="J80" s="23" t="s">
        <v>12</v>
      </c>
      <c r="K80" s="51" t="str">
        <f>IF(ISBLANK(CONCATENATE(ADMETRICS!BV58,"-",ADMETRICS!BW58)),"",(CONCATENATE(ADMETRICS!BV58,"-",ADMETRICS!BW58)))</f>
        <v>01/01/20223-12/31/2023</v>
      </c>
      <c r="L80" s="45">
        <f>IF(ISBLANK(ADMETRICS!E58),"",ADMETRICS!E58)</f>
        <v>4266</v>
      </c>
      <c r="M80" s="45">
        <f>IF(ISBLANK(ADMETRICS!F58),"",ADMETRICS!F58)</f>
        <v>1181</v>
      </c>
      <c r="N80" s="45">
        <f>IF(ISBLANK(ADMETRICS!G58),"",ADMETRICS!G58)</f>
        <v>27.684013127051099</v>
      </c>
      <c r="O80" s="45">
        <f>IF(ISBLANK(ADMETRICS!H58),"",ADMETRICS!H58)</f>
        <v>3876</v>
      </c>
      <c r="P80" s="45">
        <f>IF(ISBLANK(ADMETRICS!I58),"",ADMETRICS!I58)</f>
        <v>1109</v>
      </c>
      <c r="Q80" s="45">
        <f>IF(ISBLANK(ADMETRICS!J58),"",ADMETRICS!J58)</f>
        <v>28.611971104231166</v>
      </c>
      <c r="R80" s="45">
        <f>IF(ISBLANK(ADMETRICS!K58),"",ADMETRICS!K58)</f>
        <v>387</v>
      </c>
      <c r="S80" s="45">
        <f>IF(ISBLANK(ADMETRICS!L58),"",ADMETRICS!L58)</f>
        <v>71</v>
      </c>
      <c r="T80" s="45">
        <f>IF(ISBLANK(ADMETRICS!M58),"",ADMETRICS!M58)</f>
        <v>18.34625322997416</v>
      </c>
      <c r="U80" s="45">
        <f>IF(ISBLANK(ADMETRICS!N58),"",ADMETRICS!N58)</f>
        <v>0</v>
      </c>
      <c r="V80" s="45">
        <f>IF(ISBLANK(ADMETRICS!O58),"",ADMETRICS!O58)</f>
        <v>0</v>
      </c>
      <c r="W80" s="45">
        <f>IF(ISBLANK(ADMETRICS!P58),"",ADMETRICS!P58)</f>
        <v>0</v>
      </c>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row>
    <row r="81" spans="1:92" s="23" customFormat="1" ht="28.8">
      <c r="A81" s="72"/>
      <c r="B81" s="72"/>
      <c r="C81" s="72"/>
      <c r="D81" s="35" t="s">
        <v>317</v>
      </c>
      <c r="E81" s="23" t="s">
        <v>20</v>
      </c>
      <c r="F81" s="23" t="s">
        <v>13</v>
      </c>
      <c r="G81" s="23" t="s">
        <v>339</v>
      </c>
      <c r="H81" s="36"/>
      <c r="I81" s="23" t="s">
        <v>340</v>
      </c>
      <c r="J81" s="23" t="s">
        <v>12</v>
      </c>
      <c r="K81" s="51" t="str">
        <f>IF(ISBLANK(CONCATENATE(ADMETRICS!BV59,"-",ADMETRICS!BW59)),"",(CONCATENATE(ADMETRICS!BV59,"-",ADMETRICS!BW59)))</f>
        <v>01/01/20223-12/31/2023</v>
      </c>
      <c r="L81" s="45">
        <f>IF(ISBLANK(ADMETRICS!E59),"",ADMETRICS!E59)</f>
        <v>10190</v>
      </c>
      <c r="M81" s="45">
        <f>IF(ISBLANK(ADMETRICS!F59),"",ADMETRICS!F59)</f>
        <v>1153</v>
      </c>
      <c r="N81" s="45">
        <f>IF(ISBLANK(ADMETRICS!G59),"",ADMETRICS!G59)</f>
        <v>11.315014720314034</v>
      </c>
      <c r="O81" s="45">
        <f>IF(ISBLANK(ADMETRICS!H59),"",ADMETRICS!H59)</f>
        <v>8988</v>
      </c>
      <c r="P81" s="45">
        <f>IF(ISBLANK(ADMETRICS!I59),"",ADMETRICS!I59)</f>
        <v>1042</v>
      </c>
      <c r="Q81" s="45">
        <f>IF(ISBLANK(ADMETRICS!J59),"",ADMETRICS!J59)</f>
        <v>11.593235425011127</v>
      </c>
      <c r="R81" s="45">
        <f>IF(ISBLANK(ADMETRICS!K59),"",ADMETRICS!K59)</f>
        <v>1191</v>
      </c>
      <c r="S81" s="45">
        <f>IF(ISBLANK(ADMETRICS!L59),"",ADMETRICS!L59)</f>
        <v>110</v>
      </c>
      <c r="T81" s="45">
        <f>IF(ISBLANK(ADMETRICS!M59),"",ADMETRICS!M59)</f>
        <v>9.235936188077245</v>
      </c>
      <c r="U81" s="45">
        <f>IF(ISBLANK(ADMETRICS!N59),"",ADMETRICS!N59)</f>
        <v>0</v>
      </c>
      <c r="V81" s="45">
        <f>IF(ISBLANK(ADMETRICS!O59),"",ADMETRICS!O59)</f>
        <v>0</v>
      </c>
      <c r="W81" s="45">
        <f>IF(ISBLANK(ADMETRICS!P59),"",ADMETRICS!P59)</f>
        <v>0</v>
      </c>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row>
    <row r="82" spans="1:92" s="23" customFormat="1" ht="28.8">
      <c r="A82" s="72"/>
      <c r="B82" s="72"/>
      <c r="C82" s="72"/>
      <c r="D82" s="35" t="s">
        <v>318</v>
      </c>
      <c r="E82" s="23" t="s">
        <v>20</v>
      </c>
      <c r="F82" s="23" t="s">
        <v>13</v>
      </c>
      <c r="G82" s="23" t="s">
        <v>339</v>
      </c>
      <c r="H82" s="36"/>
      <c r="I82" s="23" t="s">
        <v>340</v>
      </c>
      <c r="J82" s="23" t="s">
        <v>12</v>
      </c>
      <c r="K82" s="51" t="str">
        <f>IF(ISBLANK(CONCATENATE(ADMETRICS!BV60,"-",ADMETRICS!BW60)),"",(CONCATENATE(ADMETRICS!BV60,"-",ADMETRICS!BW60)))</f>
        <v>01/01/20223-12/31/2023</v>
      </c>
      <c r="L82" s="45">
        <f>IF(ISBLANK(ADMETRICS!E60),"",ADMETRICS!E60)</f>
        <v>23262</v>
      </c>
      <c r="M82" s="46">
        <f>IF(ISBLANK(ADMETRICS!F60),"",ADMETRICS!F60)</f>
        <v>3054</v>
      </c>
      <c r="N82" s="46">
        <f>IF(ISBLANK(ADMETRICS!G60),"",ADMETRICS!G60)</f>
        <v>13.128707763734845</v>
      </c>
      <c r="O82" s="46">
        <f>IF(ISBLANK(ADMETRICS!H60),"",ADMETRICS!H60)</f>
        <v>20096</v>
      </c>
      <c r="P82" s="46">
        <f>IF(ISBLANK(ADMETRICS!I60),"",ADMETRICS!I60)</f>
        <v>2758</v>
      </c>
      <c r="Q82" s="46">
        <f>IF(ISBLANK(ADMETRICS!J60),"",ADMETRICS!J60)</f>
        <v>13.724124203821656</v>
      </c>
      <c r="R82" s="46">
        <f>IF(ISBLANK(ADMETRICS!K60),"",ADMETRICS!K60)</f>
        <v>3139</v>
      </c>
      <c r="S82" s="46">
        <f>IF(ISBLANK(ADMETRICS!L60),"",ADMETRICS!L60)</f>
        <v>294</v>
      </c>
      <c r="T82" s="46">
        <f>IF(ISBLANK(ADMETRICS!M60),"",ADMETRICS!M60)</f>
        <v>9.3660401401720286</v>
      </c>
      <c r="U82" s="46" t="str">
        <f>IF(ISBLANK(ADMETRICS!N60),"",ADMETRICS!N60)</f>
        <v/>
      </c>
      <c r="V82" s="46" t="str">
        <f>IF(ISBLANK(ADMETRICS!O60),"",ADMETRICS!O60)</f>
        <v/>
      </c>
      <c r="W82" s="46" t="str">
        <f>IF(ISBLANK(ADMETRICS!P60),"",ADMETRICS!P60)</f>
        <v/>
      </c>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row>
    <row r="83" spans="1:92" s="23" customFormat="1" ht="97.35" customHeight="1">
      <c r="A83" s="37" t="s">
        <v>16</v>
      </c>
      <c r="B83" s="37" t="s">
        <v>19</v>
      </c>
      <c r="C83" s="23" t="s">
        <v>319</v>
      </c>
      <c r="D83" s="20" t="s">
        <v>320</v>
      </c>
      <c r="E83" s="23" t="s">
        <v>14</v>
      </c>
      <c r="F83" s="23" t="s">
        <v>13</v>
      </c>
      <c r="G83" s="36" t="s">
        <v>339</v>
      </c>
      <c r="H83" s="36"/>
      <c r="I83" s="23" t="s">
        <v>340</v>
      </c>
      <c r="J83" s="23" t="s">
        <v>12</v>
      </c>
      <c r="K83" s="51" t="str">
        <f>IF(ISBLANK(CONCATENATE(ADMETRICS!BV61,"-",ADMETRICS!BW61)),"",(CONCATENATE(ADMETRICS!BV61,"-",ADMETRICS!BW61)))</f>
        <v>01/01/20223-12/31/2023</v>
      </c>
      <c r="L83" s="46">
        <f>IF(ISBLANK(ADMETRICS!E61),"",ADMETRICS!E61)</f>
        <v>3341601</v>
      </c>
      <c r="M83" s="46">
        <f>IF(ISBLANK(ADMETRICS!F61),"",ADMETRICS!F61)</f>
        <v>649</v>
      </c>
      <c r="N83" s="46">
        <f>IF(ISBLANK(ADMETRICS!G61),"",ADMETRICS!G61)</f>
        <v>19.421828039912601</v>
      </c>
      <c r="O83" s="46">
        <f>IF(ISBLANK(ADMETRICS!H61),"",ADMETRICS!H61)</f>
        <v>2636110</v>
      </c>
      <c r="P83" s="46">
        <f>IF(ISBLANK(ADMETRICS!I61),"",ADMETRICS!I61)</f>
        <v>545</v>
      </c>
      <c r="Q83" s="46">
        <f>IF(ISBLANK(ADMETRICS!J61),"",ADMETRICS!J61)</f>
        <v>20.674402813236199</v>
      </c>
      <c r="R83" s="46">
        <f>IF(ISBLANK(ADMETRICS!K61),"",ADMETRICS!K61)</f>
        <v>692969</v>
      </c>
      <c r="S83" s="46">
        <f>IF(ISBLANK(ADMETRICS!L61),"",ADMETRICS!L61)</f>
        <v>102</v>
      </c>
      <c r="T83" s="46">
        <f>IF(ISBLANK(ADMETRICS!M61),"",ADMETRICS!M61)</f>
        <v>14.7192731565193</v>
      </c>
      <c r="U83" s="46">
        <f>IF(ISBLANK(ADMETRICS!N61),"",ADMETRICS!N61)</f>
        <v>0</v>
      </c>
      <c r="V83" s="46">
        <f>IF(ISBLANK(ADMETRICS!O61),"",ADMETRICS!O61)</f>
        <v>0</v>
      </c>
      <c r="W83" s="46">
        <f>IF(ISBLANK(ADMETRICS!P61),"",ADMETRICS!P61)</f>
        <v>0</v>
      </c>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row>
    <row r="84" spans="1:92" s="23" customFormat="1" ht="97.35" customHeight="1">
      <c r="A84" s="37" t="s">
        <v>16</v>
      </c>
      <c r="B84" s="37" t="s">
        <v>18</v>
      </c>
      <c r="C84" s="23" t="s">
        <v>321</v>
      </c>
      <c r="D84" s="20" t="s">
        <v>322</v>
      </c>
      <c r="E84" s="23" t="s">
        <v>14</v>
      </c>
      <c r="F84" s="23" t="s">
        <v>13</v>
      </c>
      <c r="G84" s="36" t="s">
        <v>339</v>
      </c>
      <c r="H84" s="36"/>
      <c r="I84" s="23" t="s">
        <v>340</v>
      </c>
      <c r="J84" s="23" t="s">
        <v>12</v>
      </c>
      <c r="K84" s="51" t="str">
        <f>IF(ISBLANK(CONCATENATE(ADMETRICS!BV62,"-",ADMETRICS!BW62)),"",(CONCATENATE(ADMETRICS!BV62,"-",ADMETRICS!BW62)))</f>
        <v>01/01/20223-12/31/2023</v>
      </c>
      <c r="L84" s="46">
        <f>IF(ISBLANK(ADMETRICS!E62),"",ADMETRICS!E62)</f>
        <v>1577983</v>
      </c>
      <c r="M84" s="46">
        <f>IF(ISBLANK(ADMETRICS!F62),"",ADMETRICS!F62)</f>
        <v>233</v>
      </c>
      <c r="N84" s="46">
        <f>IF(ISBLANK(ADMETRICS!G62),"",ADMETRICS!G62)</f>
        <v>14.765685054908699</v>
      </c>
      <c r="O84" s="46">
        <f>IF(ISBLANK(ADMETRICS!H62),"",ADMETRICS!H62)</f>
        <v>1190978</v>
      </c>
      <c r="P84" s="46">
        <f>IF(ISBLANK(ADMETRICS!I62),"",ADMETRICS!I62)</f>
        <v>149</v>
      </c>
      <c r="Q84" s="46">
        <f>IF(ISBLANK(ADMETRICS!J62),"",ADMETRICS!J62)</f>
        <v>12.510726478574799</v>
      </c>
      <c r="R84" s="46">
        <f>IF(ISBLANK(ADMETRICS!K62),"",ADMETRICS!K62)</f>
        <v>376816</v>
      </c>
      <c r="S84" s="46">
        <f>IF(ISBLANK(ADMETRICS!L62),"",ADMETRICS!L62)</f>
        <v>81</v>
      </c>
      <c r="T84" s="46">
        <f>IF(ISBLANK(ADMETRICS!M62),"",ADMETRICS!M62)</f>
        <v>21.4959025094476</v>
      </c>
      <c r="U84" s="46">
        <f>IF(ISBLANK(ADMETRICS!N62),"",ADMETRICS!N62)</f>
        <v>0</v>
      </c>
      <c r="V84" s="46">
        <f>IF(ISBLANK(ADMETRICS!O62),"",ADMETRICS!O62)</f>
        <v>0</v>
      </c>
      <c r="W84" s="46">
        <f>IF(ISBLANK(ADMETRICS!P62),"",ADMETRICS!P62)</f>
        <v>0</v>
      </c>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row>
    <row r="85" spans="1:92" s="23" customFormat="1" ht="97.35" customHeight="1">
      <c r="A85" s="37" t="s">
        <v>16</v>
      </c>
      <c r="B85" s="37" t="s">
        <v>17</v>
      </c>
      <c r="C85" s="36" t="s">
        <v>323</v>
      </c>
      <c r="D85" s="20" t="s">
        <v>324</v>
      </c>
      <c r="E85" s="23" t="s">
        <v>14</v>
      </c>
      <c r="F85" s="23" t="s">
        <v>13</v>
      </c>
      <c r="G85" s="36" t="s">
        <v>339</v>
      </c>
      <c r="H85" s="36"/>
      <c r="I85" s="23" t="s">
        <v>340</v>
      </c>
      <c r="J85" s="23" t="s">
        <v>12</v>
      </c>
      <c r="K85" s="51" t="str">
        <f>IF(ISBLANK(CONCATENATE(ADMETRICS!BV63,"-",ADMETRICS!BW63)),"",(CONCATENATE(ADMETRICS!BV63,"-",ADMETRICS!BW63)))</f>
        <v>01/01/20223-12/31/2023</v>
      </c>
      <c r="L85" s="46">
        <f>IF(ISBLANK(ADMETRICS!E63),"",ADMETRICS!E63)</f>
        <v>3341585</v>
      </c>
      <c r="M85" s="46">
        <f>IF(ISBLANK(ADMETRICS!F63),"",ADMETRICS!F63)</f>
        <v>620</v>
      </c>
      <c r="N85" s="46">
        <f>IF(ISBLANK(ADMETRICS!G63),"",ADMETRICS!G63)</f>
        <v>18.5540694011973</v>
      </c>
      <c r="O85" s="46">
        <f>IF(ISBLANK(ADMETRICS!H63),"",ADMETRICS!H63)</f>
        <v>2636095</v>
      </c>
      <c r="P85" s="46">
        <f>IF(ISBLANK(ADMETRICS!I63),"",ADMETRICS!I63)</f>
        <v>511</v>
      </c>
      <c r="Q85" s="46">
        <f>IF(ISBLANK(ADMETRICS!J63),"",ADMETRICS!J63)</f>
        <v>19.3847338582259</v>
      </c>
      <c r="R85" s="46">
        <f>IF(ISBLANK(ADMETRICS!K63),"",ADMETRICS!K63)</f>
        <v>692968</v>
      </c>
      <c r="S85" s="46">
        <f>IF(ISBLANK(ADMETRICS!L63),"",ADMETRICS!L63)</f>
        <v>106</v>
      </c>
      <c r="T85" s="46">
        <f>IF(ISBLANK(ADMETRICS!M63),"",ADMETRICS!M63)</f>
        <v>15.296521628704401</v>
      </c>
      <c r="U85" s="46">
        <f>IF(ISBLANK(ADMETRICS!N63),"",ADMETRICS!N63)</f>
        <v>0</v>
      </c>
      <c r="V85" s="46">
        <f>IF(ISBLANK(ADMETRICS!O63),"",ADMETRICS!O63)</f>
        <v>0</v>
      </c>
      <c r="W85" s="46">
        <f>IF(ISBLANK(ADMETRICS!P63),"",ADMETRICS!P63)</f>
        <v>0</v>
      </c>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row>
    <row r="86" spans="1:92" s="23" customFormat="1" ht="97.35" customHeight="1">
      <c r="A86" s="37" t="s">
        <v>16</v>
      </c>
      <c r="B86" s="37" t="s">
        <v>15</v>
      </c>
      <c r="C86" s="36" t="s">
        <v>325</v>
      </c>
      <c r="D86" s="20" t="s">
        <v>326</v>
      </c>
      <c r="E86" s="23" t="s">
        <v>14</v>
      </c>
      <c r="F86" s="23" t="s">
        <v>13</v>
      </c>
      <c r="G86" s="36" t="s">
        <v>339</v>
      </c>
      <c r="H86" s="36"/>
      <c r="I86" s="23" t="s">
        <v>340</v>
      </c>
      <c r="J86" s="23" t="s">
        <v>12</v>
      </c>
      <c r="K86" s="51" t="str">
        <f>IF(ISBLANK(CONCATENATE(ADMETRICS!BV64,"-",ADMETRICS!BW64)),"",(CONCATENATE(ADMETRICS!BV64,"-",ADMETRICS!BW64)))</f>
        <v>01/01/20223-12/31/2023</v>
      </c>
      <c r="L86" s="46">
        <f>IF(ISBLANK(ADMETRICS!E64),"",ADMETRICS!E64)</f>
        <v>1763582</v>
      </c>
      <c r="M86" s="46">
        <f>IF(ISBLANK(ADMETRICS!F64),"",ADMETRICS!F64)</f>
        <v>40</v>
      </c>
      <c r="N86" s="46">
        <f>IF(ISBLANK(ADMETRICS!G64),"",ADMETRICS!G64)</f>
        <v>2.26811115105507</v>
      </c>
      <c r="O86" s="46">
        <f>IF(ISBLANK(ADMETRICS!H64),"",ADMETRICS!H64)</f>
        <v>1445099</v>
      </c>
      <c r="P86" s="46">
        <f>IF(ISBLANK(ADMETRICS!I64),"",ADMETRICS!I64)</f>
        <v>33</v>
      </c>
      <c r="Q86" s="46">
        <f>IF(ISBLANK(ADMETRICS!J64),"",ADMETRICS!J64)</f>
        <v>2.2835805712965001</v>
      </c>
      <c r="R86" s="46">
        <f>IF(ISBLANK(ADMETRICS!K64),"",ADMETRICS!K64)</f>
        <v>316150</v>
      </c>
      <c r="S86" s="46">
        <f>IF(ISBLANK(ADMETRICS!L64),"",ADMETRICS!L64)</f>
        <v>7</v>
      </c>
      <c r="T86" s="46">
        <f>IF(ISBLANK(ADMETRICS!M64),"",ADMETRICS!M64)</f>
        <v>2.2141388581369599</v>
      </c>
      <c r="U86" s="46">
        <f>IF(ISBLANK(ADMETRICS!N64),"",ADMETRICS!N64)</f>
        <v>0</v>
      </c>
      <c r="V86" s="46">
        <f>IF(ISBLANK(ADMETRICS!O64),"",ADMETRICS!O64)</f>
        <v>0</v>
      </c>
      <c r="W86" s="46">
        <f>IF(ISBLANK(ADMETRICS!P64),"",ADMETRICS!P64)</f>
        <v>0</v>
      </c>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row>
    <row r="87" spans="1:92" s="23" customFormat="1" ht="97.35" customHeight="1">
      <c r="A87" s="37" t="s">
        <v>11</v>
      </c>
      <c r="B87" s="37" t="s">
        <v>10</v>
      </c>
      <c r="C87" s="37" t="s">
        <v>327</v>
      </c>
      <c r="D87" s="20" t="s">
        <v>328</v>
      </c>
      <c r="E87" s="23" t="s">
        <v>9</v>
      </c>
      <c r="F87" s="23" t="s">
        <v>8</v>
      </c>
      <c r="G87" s="36" t="s">
        <v>339</v>
      </c>
      <c r="H87" s="36"/>
      <c r="I87" s="23" t="s">
        <v>340</v>
      </c>
      <c r="J87" s="23" t="s">
        <v>7</v>
      </c>
      <c r="L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row>
    <row r="88" spans="1:92" s="23" customFormat="1">
      <c r="A88" s="21" t="s">
        <v>6</v>
      </c>
      <c r="B88" s="37"/>
      <c r="C88" s="37"/>
      <c r="D88" s="20"/>
      <c r="G88" s="36"/>
      <c r="H88" s="36"/>
      <c r="BT88" s="64"/>
      <c r="BU88" s="64"/>
      <c r="BV88" s="64"/>
      <c r="BW88" s="64"/>
      <c r="BX88" s="64"/>
      <c r="BY88" s="64"/>
      <c r="BZ88" s="64"/>
      <c r="CA88" s="64"/>
      <c r="CB88" s="64"/>
      <c r="CC88" s="64"/>
      <c r="CD88" s="64"/>
      <c r="CE88" s="64"/>
    </row>
    <row r="89" spans="1:92" s="17" customFormat="1">
      <c r="B89" s="19"/>
      <c r="D89" s="19"/>
      <c r="E89" s="18"/>
    </row>
    <row r="90" spans="1:92" s="34" customFormat="1" ht="178.5" customHeight="1">
      <c r="A90" s="68" t="s">
        <v>5</v>
      </c>
      <c r="B90" s="68"/>
      <c r="C90" s="68"/>
      <c r="D90" s="68"/>
      <c r="E90" s="68"/>
      <c r="F90" s="3"/>
      <c r="G90" s="3"/>
      <c r="H90" s="1"/>
      <c r="I90" s="1"/>
      <c r="J90" s="1"/>
      <c r="K90" s="1"/>
      <c r="L90" s="1"/>
      <c r="M90" s="7"/>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23"/>
      <c r="BM90" s="1"/>
      <c r="BN90" s="1"/>
      <c r="BO90" s="23"/>
      <c r="BP90" s="1"/>
      <c r="BQ90" s="1"/>
      <c r="BR90" s="23"/>
      <c r="BS90" s="1"/>
      <c r="BT90" s="1"/>
      <c r="BU90" s="64"/>
      <c r="BV90" s="1"/>
      <c r="BW90" s="1"/>
      <c r="BX90" s="64"/>
      <c r="BY90" s="1"/>
      <c r="BZ90" s="1"/>
      <c r="CA90" s="64"/>
      <c r="CB90" s="1"/>
      <c r="CC90" s="1"/>
      <c r="CD90" s="64"/>
      <c r="CE90" s="1"/>
      <c r="CF90" s="1"/>
      <c r="CG90" s="23"/>
      <c r="CH90" s="1"/>
      <c r="CI90" s="1"/>
      <c r="CJ90" s="1"/>
      <c r="CK90" s="1"/>
    </row>
    <row r="91" spans="1:92">
      <c r="A91" s="8" t="s">
        <v>105</v>
      </c>
      <c r="B91" s="8"/>
      <c r="C91" s="6"/>
      <c r="E91" s="3"/>
      <c r="G91" s="2"/>
      <c r="H91" s="2"/>
      <c r="I91" s="2"/>
      <c r="J91" s="2"/>
      <c r="K91" s="2"/>
      <c r="L91" s="2"/>
      <c r="M91" s="7"/>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3"/>
      <c r="BM91" s="2"/>
      <c r="BN91" s="2"/>
      <c r="BO91" s="23"/>
      <c r="BP91" s="2"/>
      <c r="BQ91" s="2"/>
      <c r="BR91" s="23"/>
      <c r="BS91" s="2"/>
      <c r="BT91" s="2"/>
      <c r="BU91" s="64"/>
      <c r="BV91" s="2"/>
      <c r="BW91" s="2"/>
      <c r="BX91" s="64"/>
      <c r="BY91" s="2"/>
      <c r="BZ91" s="2"/>
      <c r="CA91" s="64"/>
      <c r="CB91" s="2"/>
      <c r="CC91" s="2"/>
      <c r="CD91" s="64"/>
      <c r="CE91" s="2"/>
      <c r="CF91" s="2"/>
      <c r="CG91" s="23"/>
      <c r="CH91" s="2"/>
      <c r="CI91" s="2"/>
      <c r="CJ91" s="2"/>
      <c r="CK91" s="2"/>
    </row>
    <row r="92" spans="1:92">
      <c r="A92" s="8" t="s">
        <v>106</v>
      </c>
      <c r="B92" s="8"/>
      <c r="C92" s="6"/>
      <c r="E92" s="3"/>
      <c r="G92" s="2"/>
      <c r="H92" s="2"/>
      <c r="I92" s="2"/>
      <c r="J92" s="2"/>
      <c r="K92" s="2"/>
      <c r="L92" s="2"/>
      <c r="M92" s="7"/>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3"/>
      <c r="BM92" s="2"/>
      <c r="BN92" s="2"/>
      <c r="BO92" s="23"/>
      <c r="BP92" s="2"/>
      <c r="BQ92" s="2"/>
      <c r="BR92" s="23"/>
      <c r="BS92" s="2"/>
      <c r="BT92" s="2"/>
      <c r="BU92" s="64"/>
      <c r="BV92" s="2"/>
      <c r="BW92" s="2"/>
      <c r="BX92" s="64"/>
      <c r="BY92" s="2"/>
      <c r="BZ92" s="2"/>
      <c r="CA92" s="64"/>
      <c r="CB92" s="2"/>
      <c r="CC92" s="2"/>
      <c r="CD92" s="64"/>
      <c r="CE92" s="2"/>
      <c r="CF92" s="2"/>
      <c r="CG92" s="23"/>
      <c r="CH92" s="2"/>
      <c r="CI92" s="2"/>
      <c r="CJ92" s="2"/>
      <c r="CK92" s="2"/>
    </row>
    <row r="93" spans="1:92" ht="16.2">
      <c r="A93" s="16" t="s">
        <v>107</v>
      </c>
      <c r="B93" s="16"/>
      <c r="J93" s="2"/>
      <c r="K93" s="2"/>
      <c r="L93" s="2"/>
      <c r="M93" s="7"/>
      <c r="O93" s="2"/>
      <c r="P93" s="2"/>
      <c r="R93" s="2"/>
      <c r="S93" s="2"/>
      <c r="U93" s="2"/>
      <c r="V93" s="2"/>
      <c r="X93" s="2"/>
      <c r="Y93" s="2"/>
      <c r="AA93" s="2"/>
      <c r="AB93" s="2"/>
      <c r="AD93" s="2"/>
      <c r="AE93" s="2"/>
      <c r="AG93" s="2"/>
      <c r="AH93" s="2"/>
      <c r="AJ93" s="2"/>
      <c r="AK93" s="2"/>
      <c r="AM93" s="2"/>
      <c r="AN93" s="2"/>
      <c r="AP93" s="2"/>
      <c r="AQ93" s="2"/>
      <c r="AS93" s="2"/>
      <c r="AT93" s="2"/>
      <c r="AV93" s="2"/>
      <c r="AW93" s="2"/>
      <c r="AY93" s="2"/>
      <c r="AZ93" s="2"/>
      <c r="BB93" s="2"/>
      <c r="BC93" s="2"/>
      <c r="BF93" s="2"/>
      <c r="BH93" s="2"/>
      <c r="BI93" s="2"/>
      <c r="BL93" s="23"/>
      <c r="BO93" s="23"/>
      <c r="BR93" s="23"/>
      <c r="BT93" s="2"/>
      <c r="BU93" s="64"/>
      <c r="BW93" s="2"/>
      <c r="BX93" s="64"/>
      <c r="BZ93" s="2"/>
      <c r="CA93" s="64"/>
      <c r="CC93" s="2"/>
      <c r="CD93" s="64"/>
      <c r="CF93" s="2"/>
      <c r="CG93" s="23"/>
      <c r="CI93" s="2"/>
      <c r="CJ93" s="2"/>
    </row>
    <row r="94" spans="1:92" ht="16.2">
      <c r="A94" s="16" t="s">
        <v>108</v>
      </c>
      <c r="B94" s="16"/>
      <c r="J94" s="2"/>
      <c r="K94" s="2"/>
      <c r="L94" s="2"/>
      <c r="M94" s="7"/>
      <c r="O94" s="2"/>
      <c r="P94" s="2"/>
      <c r="R94" s="2"/>
      <c r="S94" s="2"/>
      <c r="U94" s="2"/>
      <c r="V94" s="2"/>
      <c r="X94" s="2"/>
      <c r="Y94" s="2"/>
      <c r="AA94" s="2"/>
      <c r="AB94" s="2"/>
      <c r="AD94" s="2"/>
      <c r="AE94" s="2"/>
      <c r="AG94" s="2"/>
      <c r="AH94" s="2"/>
      <c r="AJ94" s="2"/>
      <c r="AK94" s="2"/>
      <c r="AM94" s="2"/>
      <c r="AN94" s="2"/>
      <c r="AP94" s="2"/>
      <c r="AQ94" s="2"/>
      <c r="AS94" s="2"/>
      <c r="AT94" s="2"/>
      <c r="AV94" s="2"/>
      <c r="AW94" s="2"/>
      <c r="AY94" s="2"/>
      <c r="AZ94" s="2"/>
      <c r="BB94" s="2"/>
      <c r="BC94" s="2"/>
      <c r="BF94" s="2"/>
      <c r="BH94" s="2"/>
      <c r="BI94" s="2"/>
      <c r="BL94" s="23"/>
      <c r="BO94" s="23"/>
      <c r="BR94" s="23"/>
      <c r="BT94" s="2"/>
      <c r="BU94" s="64"/>
      <c r="BW94" s="2"/>
      <c r="BX94" s="64"/>
      <c r="BZ94" s="2"/>
      <c r="CA94" s="64"/>
      <c r="CC94" s="2"/>
      <c r="CD94" s="64"/>
      <c r="CF94" s="2"/>
      <c r="CG94" s="23"/>
      <c r="CI94" s="2"/>
      <c r="CJ94" s="2"/>
    </row>
    <row r="95" spans="1:92">
      <c r="A95" s="8" t="s">
        <v>109</v>
      </c>
      <c r="B95" s="8"/>
      <c r="J95" s="2"/>
      <c r="K95" s="2"/>
      <c r="L95" s="2"/>
      <c r="M95" s="7"/>
      <c r="O95" s="2"/>
      <c r="P95" s="2"/>
      <c r="R95" s="2"/>
      <c r="S95" s="2"/>
      <c r="U95" s="2"/>
      <c r="V95" s="2"/>
      <c r="X95" s="2"/>
      <c r="Y95" s="2"/>
      <c r="AA95" s="2"/>
      <c r="AB95" s="2"/>
      <c r="AD95" s="2"/>
      <c r="AE95" s="2"/>
      <c r="AG95" s="2"/>
      <c r="AH95" s="2"/>
      <c r="AJ95" s="2"/>
      <c r="AK95" s="2"/>
      <c r="AM95" s="2"/>
      <c r="AN95" s="2"/>
      <c r="AP95" s="2"/>
      <c r="AQ95" s="2"/>
      <c r="AS95" s="2"/>
      <c r="AT95" s="2"/>
      <c r="AV95" s="2"/>
      <c r="AW95" s="2"/>
      <c r="AY95" s="2"/>
      <c r="AZ95" s="2"/>
      <c r="BB95" s="2"/>
      <c r="BC95" s="2"/>
      <c r="BF95" s="2"/>
      <c r="BH95" s="2"/>
      <c r="BI95" s="2"/>
      <c r="BL95" s="23"/>
      <c r="BO95" s="23"/>
      <c r="BR95" s="23"/>
      <c r="BT95" s="2"/>
      <c r="BU95" s="64"/>
      <c r="BW95" s="2"/>
      <c r="BX95" s="64"/>
      <c r="BZ95" s="2"/>
      <c r="CA95" s="64"/>
      <c r="CC95" s="2"/>
      <c r="CD95" s="64"/>
      <c r="CF95" s="2"/>
      <c r="CG95" s="23"/>
      <c r="CI95" s="2"/>
      <c r="CJ95" s="2"/>
    </row>
    <row r="96" spans="1:92" s="34" customFormat="1" ht="16.2">
      <c r="A96" s="16" t="s">
        <v>110</v>
      </c>
      <c r="B96" s="16"/>
      <c r="C96" s="37"/>
      <c r="D96" s="37"/>
      <c r="E96" s="2"/>
      <c r="F96" s="3"/>
      <c r="J96" s="3"/>
      <c r="K96" s="3"/>
      <c r="L96" s="3"/>
      <c r="M96" s="7"/>
      <c r="O96" s="3"/>
      <c r="P96" s="3"/>
      <c r="R96" s="3"/>
      <c r="S96" s="3"/>
      <c r="U96" s="3"/>
      <c r="V96" s="3"/>
      <c r="X96" s="3"/>
      <c r="Y96" s="3"/>
      <c r="AA96" s="3"/>
      <c r="AB96" s="3"/>
      <c r="AD96" s="3"/>
      <c r="AE96" s="3"/>
      <c r="AG96" s="3"/>
      <c r="AH96" s="3"/>
      <c r="AJ96" s="3"/>
      <c r="AK96" s="3"/>
      <c r="AM96" s="3"/>
      <c r="AN96" s="3"/>
      <c r="AP96" s="3"/>
      <c r="AQ96" s="3"/>
      <c r="AS96" s="3"/>
      <c r="AT96" s="3"/>
      <c r="AV96" s="3"/>
      <c r="AW96" s="3"/>
      <c r="AY96" s="3"/>
      <c r="AZ96" s="3"/>
      <c r="BB96" s="3"/>
      <c r="BC96" s="3"/>
      <c r="BF96" s="3"/>
      <c r="BH96" s="3"/>
      <c r="BI96" s="3"/>
      <c r="BL96" s="23"/>
      <c r="BO96" s="23"/>
      <c r="BR96" s="23"/>
      <c r="BT96" s="3"/>
      <c r="BU96" s="64"/>
      <c r="BW96" s="3"/>
      <c r="BX96" s="64"/>
      <c r="BZ96" s="3"/>
      <c r="CA96" s="64"/>
      <c r="CC96" s="3"/>
      <c r="CD96" s="64"/>
      <c r="CF96" s="3"/>
      <c r="CG96" s="23"/>
      <c r="CI96" s="3"/>
      <c r="CJ96" s="3"/>
    </row>
    <row r="97" spans="1:89" s="12" customFormat="1" ht="16.2">
      <c r="A97" s="16" t="s">
        <v>111</v>
      </c>
      <c r="B97" s="16"/>
      <c r="C97" s="6"/>
      <c r="D97" s="37"/>
      <c r="E97" s="3"/>
      <c r="F97" s="8"/>
      <c r="J97" s="8"/>
      <c r="K97" s="8"/>
      <c r="L97" s="8"/>
      <c r="M97" s="7"/>
      <c r="O97" s="8"/>
      <c r="P97" s="8"/>
      <c r="R97" s="8"/>
      <c r="S97" s="8"/>
      <c r="U97" s="8"/>
      <c r="V97" s="8"/>
      <c r="X97" s="8"/>
      <c r="Y97" s="8"/>
      <c r="AA97" s="8"/>
      <c r="AB97" s="8"/>
      <c r="AD97" s="8"/>
      <c r="AE97" s="8"/>
      <c r="AG97" s="8"/>
      <c r="AH97" s="8"/>
      <c r="AJ97" s="8"/>
      <c r="AK97" s="8"/>
      <c r="AM97" s="8"/>
      <c r="AN97" s="8"/>
      <c r="AP97" s="8"/>
      <c r="AQ97" s="8"/>
      <c r="AS97" s="8"/>
      <c r="AT97" s="8"/>
      <c r="AV97" s="8"/>
      <c r="AW97" s="8"/>
      <c r="AY97" s="8"/>
      <c r="AZ97" s="8"/>
      <c r="BB97" s="8"/>
      <c r="BC97" s="8"/>
      <c r="BF97" s="8"/>
      <c r="BH97" s="8"/>
      <c r="BI97" s="8"/>
      <c r="BL97" s="23"/>
      <c r="BO97" s="23"/>
      <c r="BR97" s="23"/>
      <c r="BT97" s="8"/>
      <c r="BU97" s="64"/>
      <c r="BW97" s="8"/>
      <c r="BX97" s="64"/>
      <c r="BZ97" s="8"/>
      <c r="CA97" s="64"/>
      <c r="CC97" s="8"/>
      <c r="CD97" s="64"/>
      <c r="CF97" s="8"/>
      <c r="CG97" s="23"/>
      <c r="CI97" s="8"/>
      <c r="CJ97" s="8"/>
    </row>
    <row r="98" spans="1:89" s="12" customFormat="1" ht="16.2">
      <c r="A98" s="16" t="s">
        <v>112</v>
      </c>
      <c r="B98" s="16"/>
      <c r="C98" s="11"/>
      <c r="D98" s="10"/>
      <c r="E98" s="8"/>
      <c r="F98" s="14"/>
      <c r="G98" s="14"/>
      <c r="H98" s="14"/>
      <c r="I98" s="14"/>
      <c r="J98" s="14"/>
      <c r="K98" s="14"/>
      <c r="L98" s="14"/>
      <c r="M98" s="7"/>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23"/>
      <c r="BM98" s="14"/>
      <c r="BN98" s="14"/>
      <c r="BO98" s="23"/>
      <c r="BP98" s="14"/>
      <c r="BQ98" s="14"/>
      <c r="BR98" s="23"/>
      <c r="BS98" s="14"/>
      <c r="BT98" s="14"/>
      <c r="BU98" s="64"/>
      <c r="BV98" s="14"/>
      <c r="BW98" s="14"/>
      <c r="BX98" s="64"/>
      <c r="BY98" s="14"/>
      <c r="BZ98" s="14"/>
      <c r="CA98" s="64"/>
      <c r="CB98" s="14"/>
      <c r="CC98" s="14"/>
      <c r="CD98" s="64"/>
      <c r="CE98" s="14"/>
      <c r="CF98" s="14"/>
      <c r="CG98" s="23"/>
      <c r="CH98" s="14"/>
      <c r="CI98" s="14"/>
      <c r="CJ98" s="14"/>
      <c r="CK98" s="14"/>
    </row>
    <row r="99" spans="1:89" s="12" customFormat="1" ht="16.2">
      <c r="A99" s="16" t="s">
        <v>113</v>
      </c>
      <c r="B99" s="16"/>
      <c r="C99" s="11"/>
      <c r="D99" s="10"/>
      <c r="E99" s="8"/>
      <c r="F99" s="14"/>
      <c r="G99" s="14"/>
      <c r="H99" s="14"/>
      <c r="I99" s="14"/>
      <c r="J99" s="14"/>
      <c r="K99" s="14"/>
      <c r="L99" s="14"/>
      <c r="M99" s="7"/>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23"/>
      <c r="BM99" s="14"/>
      <c r="BN99" s="14"/>
      <c r="BO99" s="23"/>
      <c r="BP99" s="14"/>
      <c r="BQ99" s="14"/>
      <c r="BR99" s="23"/>
      <c r="BS99" s="14"/>
      <c r="BT99" s="14"/>
      <c r="BU99" s="64"/>
      <c r="BV99" s="14"/>
      <c r="BW99" s="14"/>
      <c r="BX99" s="64"/>
      <c r="BY99" s="14"/>
      <c r="BZ99" s="14"/>
      <c r="CA99" s="64"/>
      <c r="CB99" s="14"/>
      <c r="CC99" s="14"/>
      <c r="CD99" s="64"/>
      <c r="CE99" s="14"/>
      <c r="CF99" s="14"/>
      <c r="CG99" s="23"/>
      <c r="CH99" s="14"/>
      <c r="CI99" s="14"/>
      <c r="CJ99" s="14"/>
      <c r="CK99" s="14"/>
    </row>
    <row r="100" spans="1:89" s="12" customFormat="1" ht="16.2">
      <c r="A100" s="16" t="s">
        <v>114</v>
      </c>
      <c r="B100" s="16"/>
      <c r="C100" s="11"/>
      <c r="D100" s="10"/>
      <c r="E100" s="8"/>
      <c r="F100" s="14"/>
      <c r="G100" s="14"/>
      <c r="H100" s="14"/>
      <c r="I100" s="14"/>
      <c r="J100" s="14"/>
      <c r="K100" s="14"/>
      <c r="L100" s="14"/>
      <c r="M100" s="7"/>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23"/>
      <c r="BM100" s="14"/>
      <c r="BN100" s="14"/>
      <c r="BO100" s="23"/>
      <c r="BP100" s="14"/>
      <c r="BQ100" s="14"/>
      <c r="BR100" s="23"/>
      <c r="BS100" s="14"/>
      <c r="BT100" s="14"/>
      <c r="BU100" s="64"/>
      <c r="BV100" s="14"/>
      <c r="BW100" s="14"/>
      <c r="BX100" s="64"/>
      <c r="BY100" s="14"/>
      <c r="BZ100" s="14"/>
      <c r="CA100" s="64"/>
      <c r="CB100" s="14"/>
      <c r="CC100" s="14"/>
      <c r="CD100" s="64"/>
      <c r="CE100" s="14"/>
      <c r="CF100" s="14"/>
      <c r="CG100" s="23"/>
      <c r="CH100" s="14"/>
      <c r="CI100" s="14"/>
      <c r="CJ100" s="14"/>
      <c r="CK100" s="14"/>
    </row>
    <row r="101" spans="1:89" s="12" customFormat="1" ht="16.2">
      <c r="B101" s="16"/>
      <c r="C101" s="11"/>
      <c r="D101" s="10"/>
      <c r="E101" s="8"/>
      <c r="F101" s="14"/>
      <c r="G101" s="14"/>
      <c r="H101" s="14"/>
      <c r="I101" s="14"/>
      <c r="J101" s="14"/>
      <c r="K101" s="14"/>
      <c r="L101" s="14"/>
      <c r="M101" s="7"/>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23"/>
      <c r="BM101" s="14"/>
      <c r="BN101" s="14"/>
      <c r="BO101" s="23"/>
      <c r="BP101" s="14"/>
      <c r="BQ101" s="14"/>
      <c r="BR101" s="23"/>
      <c r="BS101" s="14"/>
      <c r="BT101" s="14"/>
      <c r="BU101" s="64"/>
      <c r="BV101" s="14"/>
      <c r="BW101" s="14"/>
      <c r="BX101" s="64"/>
      <c r="BY101" s="14"/>
      <c r="BZ101" s="14"/>
      <c r="CA101" s="64"/>
      <c r="CB101" s="14"/>
      <c r="CC101" s="14"/>
      <c r="CD101" s="64"/>
      <c r="CE101" s="14"/>
      <c r="CF101" s="14"/>
      <c r="CG101" s="23"/>
      <c r="CH101" s="14"/>
      <c r="CI101" s="14"/>
      <c r="CJ101" s="14"/>
      <c r="CK101" s="14"/>
    </row>
    <row r="102" spans="1:89" s="12" customFormat="1">
      <c r="A102" s="14"/>
      <c r="B102" s="6" t="s">
        <v>4</v>
      </c>
      <c r="D102" s="15"/>
      <c r="E102" s="14"/>
      <c r="F102" s="8"/>
      <c r="J102" s="8"/>
      <c r="K102" s="8"/>
      <c r="L102" s="8"/>
      <c r="M102" s="7"/>
      <c r="O102" s="8"/>
      <c r="P102" s="8"/>
      <c r="R102" s="8"/>
      <c r="S102" s="8"/>
      <c r="U102" s="8"/>
      <c r="V102" s="8"/>
      <c r="X102" s="8"/>
      <c r="Y102" s="8"/>
      <c r="AA102" s="8"/>
      <c r="AB102" s="8"/>
      <c r="AD102" s="8"/>
      <c r="AE102" s="8"/>
      <c r="AG102" s="8"/>
      <c r="AH102" s="8"/>
      <c r="AJ102" s="8"/>
      <c r="AK102" s="8"/>
      <c r="AM102" s="8"/>
      <c r="AN102" s="8"/>
      <c r="AP102" s="8"/>
      <c r="AQ102" s="8"/>
      <c r="AS102" s="8"/>
      <c r="AT102" s="8"/>
      <c r="AV102" s="8"/>
      <c r="AW102" s="8"/>
      <c r="AY102" s="8"/>
      <c r="AZ102" s="8"/>
      <c r="BB102" s="8"/>
      <c r="BC102" s="8"/>
      <c r="BF102" s="8"/>
      <c r="BH102" s="8"/>
      <c r="BI102" s="8"/>
      <c r="BL102" s="23"/>
      <c r="BO102" s="23"/>
      <c r="BR102" s="23"/>
      <c r="BT102" s="8"/>
      <c r="BU102" s="64"/>
      <c r="BW102" s="8"/>
      <c r="BX102" s="64"/>
      <c r="BZ102" s="8"/>
      <c r="CA102" s="64"/>
      <c r="CC102" s="8"/>
      <c r="CD102" s="64"/>
      <c r="CF102" s="8"/>
      <c r="CG102" s="23"/>
      <c r="CI102" s="8"/>
      <c r="CJ102" s="8"/>
    </row>
    <row r="103" spans="1:89" s="12" customFormat="1">
      <c r="A103" s="8"/>
      <c r="B103" s="13" t="s">
        <v>3</v>
      </c>
      <c r="D103" s="10"/>
      <c r="E103" s="8"/>
      <c r="F103" s="8"/>
      <c r="J103" s="8"/>
      <c r="K103" s="8"/>
      <c r="L103" s="8"/>
      <c r="M103" s="7"/>
      <c r="O103" s="8"/>
      <c r="P103" s="8"/>
      <c r="R103" s="8"/>
      <c r="S103" s="8"/>
      <c r="U103" s="8"/>
      <c r="V103" s="8"/>
      <c r="X103" s="8"/>
      <c r="Y103" s="8"/>
      <c r="AA103" s="8"/>
      <c r="AB103" s="8"/>
      <c r="AD103" s="8"/>
      <c r="AE103" s="8"/>
      <c r="AG103" s="8"/>
      <c r="AH103" s="8"/>
      <c r="AJ103" s="8"/>
      <c r="AK103" s="8"/>
      <c r="AM103" s="8"/>
      <c r="AN103" s="8"/>
      <c r="AP103" s="8"/>
      <c r="AQ103" s="8"/>
      <c r="AS103" s="8"/>
      <c r="AT103" s="8"/>
      <c r="AV103" s="8"/>
      <c r="AW103" s="8"/>
      <c r="AY103" s="8"/>
      <c r="AZ103" s="8"/>
      <c r="BB103" s="8"/>
      <c r="BC103" s="8"/>
      <c r="BF103" s="8"/>
      <c r="BH103" s="8"/>
      <c r="BI103" s="8"/>
      <c r="BL103" s="23"/>
      <c r="BO103" s="23"/>
      <c r="BR103" s="23"/>
      <c r="BT103" s="8"/>
      <c r="BU103" s="64"/>
      <c r="BW103" s="8"/>
      <c r="BX103" s="64"/>
      <c r="BZ103" s="8"/>
      <c r="CA103" s="64"/>
      <c r="CC103" s="8"/>
      <c r="CD103" s="64"/>
      <c r="CF103" s="8"/>
      <c r="CG103" s="23"/>
      <c r="CI103" s="8"/>
      <c r="CJ103" s="8"/>
    </row>
    <row r="104" spans="1:89" customFormat="1">
      <c r="A104" s="8"/>
      <c r="B104" s="13" t="s">
        <v>2</v>
      </c>
      <c r="C104" s="12"/>
      <c r="D104" s="10"/>
      <c r="E104" s="8"/>
      <c r="F104" s="9"/>
      <c r="J104" s="9"/>
      <c r="K104" s="9"/>
      <c r="L104" s="9"/>
      <c r="M104" s="7"/>
      <c r="O104" s="9"/>
      <c r="P104" s="9"/>
      <c r="R104" s="9"/>
      <c r="S104" s="9"/>
      <c r="U104" s="9"/>
      <c r="V104" s="9"/>
      <c r="X104" s="9"/>
      <c r="Y104" s="9"/>
      <c r="AA104" s="9"/>
      <c r="AB104" s="9"/>
      <c r="AD104" s="9"/>
      <c r="AE104" s="9"/>
      <c r="AG104" s="9"/>
      <c r="AH104" s="9"/>
      <c r="AJ104" s="9"/>
      <c r="AK104" s="9"/>
      <c r="AM104" s="9"/>
      <c r="AN104" s="9"/>
      <c r="AP104" s="9"/>
      <c r="AQ104" s="9"/>
      <c r="AS104" s="9"/>
      <c r="AT104" s="9"/>
      <c r="AV104" s="9"/>
      <c r="AW104" s="9"/>
      <c r="AY104" s="9"/>
      <c r="AZ104" s="9"/>
      <c r="BB104" s="9"/>
      <c r="BC104" s="9"/>
      <c r="BF104" s="9"/>
      <c r="BH104" s="9"/>
      <c r="BI104" s="9"/>
      <c r="BL104" s="23"/>
      <c r="BO104" s="23"/>
      <c r="BR104" s="23"/>
      <c r="BT104" s="9"/>
      <c r="BU104" s="64"/>
      <c r="BV104" s="63"/>
      <c r="BW104" s="9"/>
      <c r="BX104" s="64"/>
      <c r="BY104" s="63"/>
      <c r="BZ104" s="9"/>
      <c r="CA104" s="64"/>
      <c r="CB104" s="63"/>
      <c r="CC104" s="9"/>
      <c r="CD104" s="64"/>
      <c r="CE104" s="63"/>
      <c r="CF104" s="9"/>
      <c r="CG104" s="23"/>
      <c r="CI104" s="9"/>
      <c r="CJ104" s="9"/>
    </row>
    <row r="105" spans="1:89">
      <c r="A105" s="8"/>
      <c r="B105" s="11" t="s">
        <v>1</v>
      </c>
      <c r="C105" s="10"/>
      <c r="D105" s="10"/>
      <c r="E105" s="9"/>
      <c r="G105"/>
      <c r="H105"/>
      <c r="J105" s="2"/>
      <c r="K105" s="2"/>
      <c r="L105" s="2"/>
      <c r="M105" s="7"/>
      <c r="N105"/>
      <c r="O105" s="2"/>
      <c r="P105" s="2"/>
      <c r="Q105"/>
      <c r="R105" s="2"/>
      <c r="S105" s="2"/>
      <c r="T105"/>
      <c r="U105" s="2"/>
      <c r="V105" s="2"/>
      <c r="W105"/>
      <c r="X105" s="2"/>
      <c r="Y105" s="2"/>
      <c r="Z105"/>
      <c r="AA105" s="2"/>
      <c r="AB105" s="2"/>
      <c r="AC105"/>
      <c r="AD105" s="2"/>
      <c r="AE105" s="2"/>
      <c r="AF105"/>
      <c r="AG105" s="2"/>
      <c r="AH105" s="2"/>
      <c r="AI105"/>
      <c r="AJ105" s="2"/>
      <c r="AK105" s="2"/>
      <c r="AL105"/>
      <c r="AM105" s="2"/>
      <c r="AN105" s="2"/>
      <c r="AO105"/>
      <c r="AP105" s="2"/>
      <c r="AQ105" s="2"/>
      <c r="AR105"/>
      <c r="AS105" s="2"/>
      <c r="AT105" s="2"/>
      <c r="AU105"/>
      <c r="AV105" s="2"/>
      <c r="AW105" s="2"/>
      <c r="AX105"/>
      <c r="AY105" s="2"/>
      <c r="AZ105" s="2"/>
      <c r="BA105"/>
      <c r="BB105" s="2"/>
      <c r="BC105" s="2"/>
      <c r="BD105"/>
      <c r="BE105"/>
      <c r="BF105" s="2"/>
      <c r="BG105"/>
      <c r="BH105" s="2"/>
      <c r="BI105" s="2"/>
      <c r="BJ105"/>
      <c r="BK105"/>
      <c r="BL105" s="23"/>
      <c r="BM105"/>
      <c r="BN105"/>
      <c r="BO105" s="23"/>
      <c r="BP105"/>
      <c r="BQ105"/>
      <c r="BR105" s="23"/>
      <c r="BS105"/>
      <c r="BT105" s="2"/>
      <c r="BU105" s="64"/>
      <c r="BV105" s="63"/>
      <c r="BW105" s="2"/>
      <c r="BX105" s="64"/>
      <c r="BY105" s="63"/>
      <c r="BZ105" s="2"/>
      <c r="CA105" s="64"/>
      <c r="CB105" s="63"/>
      <c r="CC105" s="2"/>
      <c r="CD105" s="64"/>
      <c r="CE105" s="63"/>
      <c r="CF105" s="2"/>
      <c r="CG105" s="23"/>
      <c r="CH105"/>
      <c r="CI105" s="2"/>
      <c r="CJ105" s="2"/>
      <c r="CK105"/>
    </row>
    <row r="106" spans="1:89">
      <c r="A106" s="8" t="s">
        <v>0</v>
      </c>
      <c r="B106" s="8"/>
      <c r="G106"/>
      <c r="H106"/>
      <c r="J106" s="2"/>
      <c r="K106" s="2"/>
      <c r="L106" s="2"/>
      <c r="M106" s="7"/>
      <c r="N106"/>
      <c r="O106" s="2"/>
      <c r="P106" s="2"/>
      <c r="Q106"/>
      <c r="R106" s="2"/>
      <c r="S106" s="2"/>
      <c r="T106"/>
      <c r="U106" s="2"/>
      <c r="V106" s="2"/>
      <c r="W106"/>
      <c r="X106" s="2"/>
      <c r="Y106" s="2"/>
      <c r="Z106"/>
      <c r="AA106" s="2"/>
      <c r="AB106" s="2"/>
      <c r="AC106"/>
      <c r="AD106" s="2"/>
      <c r="AE106" s="2"/>
      <c r="AF106"/>
      <c r="AG106" s="2"/>
      <c r="AH106" s="2"/>
      <c r="AI106"/>
      <c r="AJ106" s="2"/>
      <c r="AK106" s="2"/>
      <c r="AL106"/>
      <c r="AM106" s="2"/>
      <c r="AN106" s="2"/>
      <c r="AO106"/>
      <c r="AP106" s="2"/>
      <c r="AQ106" s="2"/>
      <c r="AR106"/>
      <c r="AS106" s="2"/>
      <c r="AT106" s="2"/>
      <c r="AU106"/>
      <c r="AV106" s="2"/>
      <c r="AW106" s="2"/>
      <c r="AX106"/>
      <c r="AY106" s="2"/>
      <c r="AZ106" s="2"/>
      <c r="BA106"/>
      <c r="BB106" s="2"/>
      <c r="BC106" s="2"/>
      <c r="BD106"/>
      <c r="BE106"/>
      <c r="BF106" s="2"/>
      <c r="BG106"/>
      <c r="BH106" s="2"/>
      <c r="BI106" s="2"/>
      <c r="BJ106"/>
      <c r="BK106"/>
      <c r="BL106" s="23"/>
      <c r="BM106"/>
      <c r="BN106"/>
      <c r="BO106" s="23"/>
      <c r="BP106"/>
      <c r="BQ106"/>
      <c r="BR106" s="23"/>
      <c r="BS106"/>
      <c r="BT106" s="2"/>
      <c r="BU106" s="64"/>
      <c r="BV106" s="63"/>
      <c r="BW106" s="2"/>
      <c r="BX106" s="64"/>
      <c r="BY106" s="63"/>
      <c r="BZ106" s="2"/>
      <c r="CA106" s="64"/>
      <c r="CB106" s="63"/>
      <c r="CC106" s="2"/>
      <c r="CD106" s="64"/>
      <c r="CE106" s="63"/>
      <c r="CF106" s="2"/>
      <c r="CG106" s="23"/>
      <c r="CH106"/>
      <c r="CI106" s="2"/>
      <c r="CJ106" s="2"/>
      <c r="CK106"/>
    </row>
    <row r="107" spans="1:89">
      <c r="G107"/>
      <c r="H107"/>
      <c r="J107" s="2"/>
      <c r="K107" s="2"/>
      <c r="L107" s="2"/>
      <c r="M107" s="7"/>
      <c r="N107"/>
      <c r="O107" s="2"/>
      <c r="P107" s="2"/>
      <c r="Q107"/>
      <c r="R107" s="2"/>
      <c r="S107" s="2"/>
      <c r="T107"/>
      <c r="U107" s="2"/>
      <c r="V107" s="2"/>
      <c r="W107"/>
      <c r="X107" s="2"/>
      <c r="Y107" s="2"/>
      <c r="Z107"/>
      <c r="AA107" s="2"/>
      <c r="AB107" s="2"/>
      <c r="AC107"/>
      <c r="AD107" s="2"/>
      <c r="AE107" s="2"/>
      <c r="AF107"/>
      <c r="AG107" s="2"/>
      <c r="AH107" s="2"/>
      <c r="AI107"/>
      <c r="AJ107" s="2"/>
      <c r="AK107" s="2"/>
      <c r="AL107"/>
      <c r="AM107" s="2"/>
      <c r="AN107" s="2"/>
      <c r="AO107"/>
      <c r="AP107" s="2"/>
      <c r="AQ107" s="2"/>
      <c r="AR107"/>
      <c r="AS107" s="2"/>
      <c r="AT107" s="2"/>
      <c r="AU107"/>
      <c r="AV107" s="2"/>
      <c r="AW107" s="2"/>
      <c r="AX107"/>
      <c r="AY107" s="2"/>
      <c r="AZ107" s="2"/>
      <c r="BA107"/>
      <c r="BB107" s="2"/>
      <c r="BC107" s="2"/>
      <c r="BD107"/>
      <c r="BE107"/>
      <c r="BF107" s="2"/>
      <c r="BG107"/>
      <c r="BH107" s="2"/>
      <c r="BI107" s="2"/>
      <c r="BJ107"/>
      <c r="BK107"/>
      <c r="BL107" s="23"/>
      <c r="BM107"/>
      <c r="BN107"/>
      <c r="BO107" s="23"/>
      <c r="BP107"/>
      <c r="BQ107"/>
      <c r="BR107" s="23"/>
      <c r="BS107"/>
      <c r="BT107" s="2"/>
      <c r="BU107" s="64"/>
      <c r="BV107" s="63"/>
      <c r="BW107" s="2"/>
      <c r="BX107" s="64"/>
      <c r="BY107" s="63"/>
      <c r="BZ107" s="2"/>
      <c r="CA107" s="64"/>
      <c r="CB107" s="63"/>
      <c r="CC107" s="2"/>
      <c r="CD107" s="64"/>
      <c r="CE107" s="63"/>
      <c r="CF107" s="2"/>
      <c r="CG107" s="23"/>
      <c r="CH107"/>
      <c r="CI107" s="2"/>
      <c r="CJ107" s="2"/>
      <c r="CK107"/>
    </row>
    <row r="108" spans="1:89">
      <c r="G108"/>
      <c r="H108"/>
      <c r="J108" s="2"/>
      <c r="K108" s="2"/>
      <c r="L108" s="2"/>
      <c r="M108" s="7"/>
      <c r="N108"/>
      <c r="O108" s="2"/>
      <c r="P108" s="2"/>
      <c r="Q108"/>
      <c r="R108" s="2"/>
      <c r="S108" s="2"/>
      <c r="T108"/>
      <c r="U108" s="2"/>
      <c r="V108" s="2"/>
      <c r="W108"/>
      <c r="X108" s="2"/>
      <c r="Y108" s="2"/>
      <c r="Z108"/>
      <c r="AA108" s="2"/>
      <c r="AB108" s="2"/>
      <c r="AC108"/>
      <c r="AD108" s="2"/>
      <c r="AE108" s="2"/>
      <c r="AF108"/>
      <c r="AG108" s="2"/>
      <c r="AH108" s="2"/>
      <c r="AI108"/>
      <c r="AJ108" s="2"/>
      <c r="AK108" s="2"/>
      <c r="AL108"/>
      <c r="AM108" s="2"/>
      <c r="AN108" s="2"/>
      <c r="AO108"/>
      <c r="AP108" s="2"/>
      <c r="AQ108" s="2"/>
      <c r="AR108"/>
      <c r="AS108" s="2"/>
      <c r="AT108" s="2"/>
      <c r="AU108"/>
      <c r="AV108" s="2"/>
      <c r="AW108" s="2"/>
      <c r="AX108"/>
      <c r="AY108" s="2"/>
      <c r="AZ108" s="2"/>
      <c r="BA108"/>
      <c r="BB108" s="2"/>
      <c r="BC108" s="2"/>
      <c r="BD108"/>
      <c r="BE108"/>
      <c r="BF108" s="2"/>
      <c r="BG108"/>
      <c r="BH108" s="2"/>
      <c r="BI108" s="2"/>
      <c r="BJ108"/>
      <c r="BK108"/>
      <c r="BL108" s="23"/>
      <c r="BM108"/>
      <c r="BN108"/>
      <c r="BO108" s="23"/>
      <c r="BP108"/>
      <c r="BQ108"/>
      <c r="BR108" s="23"/>
      <c r="BS108"/>
      <c r="BT108" s="2"/>
      <c r="BU108" s="64"/>
      <c r="BV108" s="63"/>
      <c r="BW108" s="2"/>
      <c r="BX108" s="64"/>
      <c r="BY108" s="63"/>
      <c r="BZ108" s="2"/>
      <c r="CA108" s="64"/>
      <c r="CB108" s="63"/>
      <c r="CC108" s="2"/>
      <c r="CD108" s="64"/>
      <c r="CE108" s="63"/>
      <c r="CF108" s="2"/>
      <c r="CG108" s="23"/>
      <c r="CH108"/>
      <c r="CI108" s="2"/>
      <c r="CJ108" s="2"/>
      <c r="CK108"/>
    </row>
    <row r="109" spans="1:89">
      <c r="G109"/>
      <c r="H109"/>
      <c r="J109" s="2"/>
      <c r="K109" s="2"/>
      <c r="L109" s="2"/>
      <c r="M109" s="7"/>
      <c r="N109"/>
      <c r="O109" s="2"/>
      <c r="P109" s="2"/>
      <c r="Q109"/>
      <c r="R109" s="2"/>
      <c r="S109" s="2"/>
      <c r="T109"/>
      <c r="U109" s="2"/>
      <c r="V109" s="2"/>
      <c r="W109"/>
      <c r="X109" s="2"/>
      <c r="Y109" s="2"/>
      <c r="Z109"/>
      <c r="AA109" s="2"/>
      <c r="AB109" s="2"/>
      <c r="AC109"/>
      <c r="AD109" s="2"/>
      <c r="AE109" s="2"/>
      <c r="AF109"/>
      <c r="AG109" s="2"/>
      <c r="AH109" s="2"/>
      <c r="AI109"/>
      <c r="AJ109" s="2"/>
      <c r="AK109" s="2"/>
      <c r="AL109"/>
      <c r="AM109" s="2"/>
      <c r="AN109" s="2"/>
      <c r="AO109"/>
      <c r="AP109" s="2"/>
      <c r="AQ109" s="2"/>
      <c r="AR109"/>
      <c r="AS109" s="2"/>
      <c r="AT109" s="2"/>
      <c r="AU109"/>
      <c r="AV109" s="2"/>
      <c r="AW109" s="2"/>
      <c r="AX109"/>
      <c r="AY109" s="2"/>
      <c r="AZ109" s="2"/>
      <c r="BA109"/>
      <c r="BB109" s="2"/>
      <c r="BC109" s="2"/>
      <c r="BD109"/>
      <c r="BE109"/>
      <c r="BF109" s="2"/>
      <c r="BG109"/>
      <c r="BH109" s="2"/>
      <c r="BI109" s="2"/>
      <c r="BJ109"/>
      <c r="BK109"/>
      <c r="BL109" s="23"/>
      <c r="BM109"/>
      <c r="BN109"/>
      <c r="BO109" s="23"/>
      <c r="BP109"/>
      <c r="BQ109"/>
      <c r="BR109" s="23"/>
      <c r="BS109"/>
      <c r="BT109" s="2"/>
      <c r="BU109" s="64"/>
      <c r="BV109" s="63"/>
      <c r="BW109" s="2"/>
      <c r="BX109" s="64"/>
      <c r="BY109" s="63"/>
      <c r="BZ109" s="2"/>
      <c r="CA109" s="64"/>
      <c r="CB109" s="63"/>
      <c r="CC109" s="2"/>
      <c r="CD109" s="64"/>
      <c r="CE109" s="63"/>
      <c r="CF109" s="2"/>
      <c r="CG109" s="23"/>
      <c r="CH109"/>
      <c r="CI109" s="2"/>
      <c r="CJ109" s="2"/>
      <c r="CK109"/>
    </row>
    <row r="110" spans="1:89">
      <c r="G110"/>
      <c r="H110"/>
      <c r="J110" s="2"/>
      <c r="K110" s="2"/>
      <c r="L110" s="2"/>
      <c r="M110" s="7"/>
      <c r="N110"/>
      <c r="O110" s="2"/>
      <c r="P110" s="2"/>
      <c r="Q110"/>
      <c r="R110" s="2"/>
      <c r="S110" s="2"/>
      <c r="T110"/>
      <c r="U110" s="2"/>
      <c r="V110" s="2"/>
      <c r="W110"/>
      <c r="X110" s="2"/>
      <c r="Y110" s="2"/>
      <c r="Z110"/>
      <c r="AA110" s="2"/>
      <c r="AB110" s="2"/>
      <c r="AC110"/>
      <c r="AD110" s="2"/>
      <c r="AE110" s="2"/>
      <c r="AF110"/>
      <c r="AG110" s="2"/>
      <c r="AH110" s="2"/>
      <c r="AI110"/>
      <c r="AJ110" s="2"/>
      <c r="AK110" s="2"/>
      <c r="AL110"/>
      <c r="AM110" s="2"/>
      <c r="AN110" s="2"/>
      <c r="AO110"/>
      <c r="AP110" s="2"/>
      <c r="AQ110" s="2"/>
      <c r="AR110"/>
      <c r="AS110" s="2"/>
      <c r="AT110" s="2"/>
      <c r="AU110"/>
      <c r="AV110" s="2"/>
      <c r="AW110" s="2"/>
      <c r="AX110"/>
      <c r="AY110" s="2"/>
      <c r="AZ110" s="2"/>
      <c r="BA110"/>
      <c r="BB110" s="2"/>
      <c r="BC110" s="2"/>
      <c r="BD110"/>
      <c r="BE110"/>
      <c r="BF110" s="2"/>
      <c r="BG110"/>
      <c r="BH110" s="2"/>
      <c r="BI110" s="2"/>
      <c r="BJ110"/>
      <c r="BK110"/>
      <c r="BL110" s="23"/>
      <c r="BM110"/>
      <c r="BN110"/>
      <c r="BO110" s="23"/>
      <c r="BP110"/>
      <c r="BQ110"/>
      <c r="BR110" s="23"/>
      <c r="BS110"/>
      <c r="BT110" s="2"/>
      <c r="BU110" s="64"/>
      <c r="BV110" s="63"/>
      <c r="BW110" s="2"/>
      <c r="BX110" s="64"/>
      <c r="BY110" s="63"/>
      <c r="BZ110" s="2"/>
      <c r="CA110" s="64"/>
      <c r="CB110" s="63"/>
      <c r="CC110" s="2"/>
      <c r="CD110" s="64"/>
      <c r="CE110" s="63"/>
      <c r="CF110" s="2"/>
      <c r="CG110" s="23"/>
      <c r="CH110"/>
      <c r="CI110" s="2"/>
      <c r="CJ110" s="2"/>
      <c r="CK110"/>
    </row>
    <row r="111" spans="1:89">
      <c r="G111"/>
      <c r="H111"/>
      <c r="J111" s="2"/>
      <c r="K111" s="2"/>
      <c r="L111" s="2"/>
      <c r="M111" s="7"/>
      <c r="N111"/>
      <c r="O111" s="2"/>
      <c r="P111" s="2"/>
      <c r="Q111"/>
      <c r="R111" s="2"/>
      <c r="S111" s="2"/>
      <c r="T111"/>
      <c r="U111" s="2"/>
      <c r="V111" s="2"/>
      <c r="W111"/>
      <c r="X111" s="2"/>
      <c r="Y111" s="2"/>
      <c r="Z111"/>
      <c r="AA111" s="2"/>
      <c r="AB111" s="2"/>
      <c r="AC111"/>
      <c r="AD111" s="2"/>
      <c r="AE111" s="2"/>
      <c r="AF111"/>
      <c r="AG111" s="2"/>
      <c r="AH111" s="2"/>
      <c r="AI111"/>
      <c r="AJ111" s="2"/>
      <c r="AK111" s="2"/>
      <c r="AL111"/>
      <c r="AM111" s="2"/>
      <c r="AN111" s="2"/>
      <c r="AO111"/>
      <c r="AP111" s="2"/>
      <c r="AQ111" s="2"/>
      <c r="AR111"/>
      <c r="AS111" s="2"/>
      <c r="AT111" s="2"/>
      <c r="AU111"/>
      <c r="AV111" s="2"/>
      <c r="AW111" s="2"/>
      <c r="AX111"/>
      <c r="AY111" s="2"/>
      <c r="AZ111" s="2"/>
      <c r="BA111"/>
      <c r="BB111" s="2"/>
      <c r="BC111" s="2"/>
      <c r="BD111"/>
      <c r="BE111"/>
      <c r="BF111" s="2"/>
      <c r="BG111"/>
      <c r="BH111" s="2"/>
      <c r="BI111" s="2"/>
      <c r="BJ111"/>
      <c r="BK111"/>
      <c r="BL111" s="23"/>
      <c r="BM111"/>
      <c r="BN111"/>
      <c r="BO111" s="23"/>
      <c r="BP111"/>
      <c r="BQ111"/>
      <c r="BR111" s="23"/>
      <c r="BS111"/>
      <c r="BT111" s="2"/>
      <c r="BU111" s="64"/>
      <c r="BV111" s="63"/>
      <c r="BW111" s="2"/>
      <c r="BX111" s="64"/>
      <c r="BY111" s="63"/>
      <c r="BZ111" s="2"/>
      <c r="CA111" s="64"/>
      <c r="CB111" s="63"/>
      <c r="CC111" s="2"/>
      <c r="CD111" s="64"/>
      <c r="CE111" s="63"/>
      <c r="CF111" s="2"/>
      <c r="CG111" s="23"/>
      <c r="CH111"/>
      <c r="CI111" s="2"/>
      <c r="CJ111" s="2"/>
      <c r="CK111"/>
    </row>
    <row r="112" spans="1:89">
      <c r="G112"/>
      <c r="H112"/>
      <c r="J112" s="2"/>
      <c r="K112" s="2"/>
      <c r="L112" s="2"/>
      <c r="M112" s="7"/>
      <c r="N112"/>
      <c r="O112" s="2"/>
      <c r="P112" s="2"/>
      <c r="Q112"/>
      <c r="R112" s="2"/>
      <c r="S112" s="2"/>
      <c r="T112"/>
      <c r="U112" s="2"/>
      <c r="V112" s="2"/>
      <c r="W112"/>
      <c r="X112" s="2"/>
      <c r="Y112" s="2"/>
      <c r="Z112"/>
      <c r="AA112" s="2"/>
      <c r="AB112" s="2"/>
      <c r="AC112"/>
      <c r="AD112" s="2"/>
      <c r="AE112" s="2"/>
      <c r="AF112"/>
      <c r="AG112" s="2"/>
      <c r="AH112" s="2"/>
      <c r="AI112"/>
      <c r="AJ112" s="2"/>
      <c r="AK112" s="2"/>
      <c r="AL112"/>
      <c r="AM112" s="2"/>
      <c r="AN112" s="2"/>
      <c r="AO112"/>
      <c r="AP112" s="2"/>
      <c r="AQ112" s="2"/>
      <c r="AR112"/>
      <c r="AS112" s="2"/>
      <c r="AT112" s="2"/>
      <c r="AU112"/>
      <c r="AV112" s="2"/>
      <c r="AW112" s="2"/>
      <c r="AX112"/>
      <c r="AY112" s="2"/>
      <c r="AZ112" s="2"/>
      <c r="BA112"/>
      <c r="BB112" s="2"/>
      <c r="BC112" s="2"/>
      <c r="BD112"/>
      <c r="BE112"/>
      <c r="BF112" s="2"/>
      <c r="BG112"/>
      <c r="BH112" s="2"/>
      <c r="BI112" s="2"/>
      <c r="BJ112"/>
      <c r="BK112"/>
      <c r="BL112" s="23"/>
      <c r="BM112"/>
      <c r="BN112"/>
      <c r="BO112" s="23"/>
      <c r="BP112"/>
      <c r="BQ112"/>
      <c r="BR112" s="23"/>
      <c r="BS112"/>
      <c r="BT112" s="2"/>
      <c r="BU112" s="64"/>
      <c r="BV112" s="63"/>
      <c r="BW112" s="2"/>
      <c r="BX112" s="64"/>
      <c r="BY112" s="63"/>
      <c r="BZ112" s="2"/>
      <c r="CA112" s="64"/>
      <c r="CB112" s="63"/>
      <c r="CC112" s="2"/>
      <c r="CD112" s="64"/>
      <c r="CE112" s="63"/>
      <c r="CF112" s="2"/>
      <c r="CG112" s="23"/>
      <c r="CH112"/>
      <c r="CI112" s="2"/>
      <c r="CJ112" s="2"/>
      <c r="CK112"/>
    </row>
    <row r="113" spans="1:89">
      <c r="G113"/>
      <c r="H113"/>
      <c r="J113" s="2"/>
      <c r="K113" s="2"/>
      <c r="L113" s="2"/>
      <c r="M113" s="7"/>
      <c r="N113"/>
      <c r="O113" s="2"/>
      <c r="P113" s="2"/>
      <c r="Q113"/>
      <c r="R113" s="2"/>
      <c r="S113" s="2"/>
      <c r="T113"/>
      <c r="U113" s="2"/>
      <c r="V113" s="2"/>
      <c r="W113"/>
      <c r="X113" s="2"/>
      <c r="Y113" s="2"/>
      <c r="Z113"/>
      <c r="AA113" s="2"/>
      <c r="AB113" s="2"/>
      <c r="AC113"/>
      <c r="AD113" s="2"/>
      <c r="AE113" s="2"/>
      <c r="AF113"/>
      <c r="AG113" s="2"/>
      <c r="AH113" s="2"/>
      <c r="AI113"/>
      <c r="AJ113" s="2"/>
      <c r="AK113" s="2"/>
      <c r="AL113"/>
      <c r="AM113" s="2"/>
      <c r="AN113" s="2"/>
      <c r="AO113"/>
      <c r="AP113" s="2"/>
      <c r="AQ113" s="2"/>
      <c r="AR113"/>
      <c r="AS113" s="2"/>
      <c r="AT113" s="2"/>
      <c r="AU113"/>
      <c r="AV113" s="2"/>
      <c r="AW113" s="2"/>
      <c r="AX113"/>
      <c r="AY113" s="2"/>
      <c r="AZ113" s="2"/>
      <c r="BA113"/>
      <c r="BB113" s="2"/>
      <c r="BC113" s="2"/>
      <c r="BD113"/>
      <c r="BE113"/>
      <c r="BF113" s="2"/>
      <c r="BG113"/>
      <c r="BH113" s="2"/>
      <c r="BI113" s="2"/>
      <c r="BJ113"/>
      <c r="BK113"/>
      <c r="BL113" s="23"/>
      <c r="BM113"/>
      <c r="BN113"/>
      <c r="BO113" s="23"/>
      <c r="BP113"/>
      <c r="BQ113"/>
      <c r="BR113" s="23"/>
      <c r="BS113"/>
      <c r="BT113" s="2"/>
      <c r="BU113" s="64"/>
      <c r="BV113" s="63"/>
      <c r="BW113" s="2"/>
      <c r="BX113" s="64"/>
      <c r="BY113" s="63"/>
      <c r="BZ113" s="2"/>
      <c r="CA113" s="64"/>
      <c r="CB113" s="63"/>
      <c r="CC113" s="2"/>
      <c r="CD113" s="64"/>
      <c r="CE113" s="63"/>
      <c r="CF113" s="2"/>
      <c r="CG113" s="23"/>
      <c r="CH113"/>
      <c r="CI113" s="2"/>
      <c r="CJ113" s="2"/>
      <c r="CK113"/>
    </row>
    <row r="114" spans="1:89">
      <c r="G114"/>
      <c r="H114"/>
      <c r="J114" s="2"/>
      <c r="K114" s="2"/>
      <c r="L114" s="2"/>
      <c r="M114" s="7"/>
      <c r="N114"/>
      <c r="O114" s="2"/>
      <c r="P114" s="2"/>
      <c r="Q114"/>
      <c r="R114" s="2"/>
      <c r="S114" s="2"/>
      <c r="T114"/>
      <c r="U114" s="2"/>
      <c r="V114" s="2"/>
      <c r="W114"/>
      <c r="X114" s="2"/>
      <c r="Y114" s="2"/>
      <c r="Z114"/>
      <c r="AA114" s="2"/>
      <c r="AB114" s="2"/>
      <c r="AC114"/>
      <c r="AD114" s="2"/>
      <c r="AE114" s="2"/>
      <c r="AF114"/>
      <c r="AG114" s="2"/>
      <c r="AH114" s="2"/>
      <c r="AI114"/>
      <c r="AJ114" s="2"/>
      <c r="AK114" s="2"/>
      <c r="AL114"/>
      <c r="AM114" s="2"/>
      <c r="AN114" s="2"/>
      <c r="AO114"/>
      <c r="AP114" s="2"/>
      <c r="AQ114" s="2"/>
      <c r="AR114"/>
      <c r="AS114" s="2"/>
      <c r="AT114" s="2"/>
      <c r="AU114"/>
      <c r="AV114" s="2"/>
      <c r="AW114" s="2"/>
      <c r="AX114"/>
      <c r="AY114" s="2"/>
      <c r="AZ114" s="2"/>
      <c r="BA114"/>
      <c r="BB114" s="2"/>
      <c r="BC114" s="2"/>
      <c r="BD114"/>
      <c r="BE114"/>
      <c r="BF114" s="2"/>
      <c r="BG114"/>
      <c r="BH114" s="2"/>
      <c r="BI114" s="2"/>
      <c r="BJ114"/>
      <c r="BK114"/>
      <c r="BL114" s="23"/>
      <c r="BM114"/>
      <c r="BN114"/>
      <c r="BO114" s="23"/>
      <c r="BP114"/>
      <c r="BQ114"/>
      <c r="BR114" s="23"/>
      <c r="BS114"/>
      <c r="BT114" s="2"/>
      <c r="BU114" s="64"/>
      <c r="BV114" s="63"/>
      <c r="BW114" s="2"/>
      <c r="BX114" s="64"/>
      <c r="BY114" s="63"/>
      <c r="BZ114" s="2"/>
      <c r="CA114" s="64"/>
      <c r="CB114" s="63"/>
      <c r="CC114" s="2"/>
      <c r="CD114" s="64"/>
      <c r="CE114" s="63"/>
      <c r="CF114" s="2"/>
      <c r="CG114" s="23"/>
      <c r="CH114"/>
      <c r="CI114" s="2"/>
      <c r="CJ114" s="2"/>
      <c r="CK114"/>
    </row>
    <row r="115" spans="1:89">
      <c r="G115"/>
      <c r="H115"/>
      <c r="J115" s="2"/>
      <c r="K115" s="2"/>
      <c r="L115" s="2"/>
      <c r="M115" s="7"/>
      <c r="N115"/>
      <c r="O115" s="2"/>
      <c r="P115" s="2"/>
      <c r="Q115"/>
      <c r="R115" s="2"/>
      <c r="S115" s="2"/>
      <c r="T115"/>
      <c r="U115" s="2"/>
      <c r="V115" s="2"/>
      <c r="W115"/>
      <c r="X115" s="2"/>
      <c r="Y115" s="2"/>
      <c r="Z115"/>
      <c r="AA115" s="2"/>
      <c r="AB115" s="2"/>
      <c r="AC115"/>
      <c r="AD115" s="2"/>
      <c r="AE115" s="2"/>
      <c r="AF115"/>
      <c r="AG115" s="2"/>
      <c r="AH115" s="2"/>
      <c r="AI115"/>
      <c r="AJ115" s="2"/>
      <c r="AK115" s="2"/>
      <c r="AL115"/>
      <c r="AM115" s="2"/>
      <c r="AN115" s="2"/>
      <c r="AO115"/>
      <c r="AP115" s="2"/>
      <c r="AQ115" s="2"/>
      <c r="AR115"/>
      <c r="AS115" s="2"/>
      <c r="AT115" s="2"/>
      <c r="AU115"/>
      <c r="AV115" s="2"/>
      <c r="AW115" s="2"/>
      <c r="AX115"/>
      <c r="AY115" s="2"/>
      <c r="AZ115" s="2"/>
      <c r="BA115"/>
      <c r="BB115" s="2"/>
      <c r="BC115" s="2"/>
      <c r="BD115"/>
      <c r="BE115"/>
      <c r="BF115" s="2"/>
      <c r="BG115"/>
      <c r="BH115" s="2"/>
      <c r="BI115" s="2"/>
      <c r="BJ115"/>
      <c r="BK115"/>
      <c r="BL115" s="23"/>
      <c r="BM115"/>
      <c r="BN115"/>
      <c r="BO115" s="23"/>
      <c r="BP115"/>
      <c r="BQ115"/>
      <c r="BR115" s="23"/>
      <c r="BS115"/>
      <c r="BT115" s="2"/>
      <c r="BU115" s="64"/>
      <c r="BV115" s="63"/>
      <c r="BW115" s="2"/>
      <c r="BX115" s="64"/>
      <c r="BY115" s="63"/>
      <c r="BZ115" s="2"/>
      <c r="CA115" s="64"/>
      <c r="CB115" s="63"/>
      <c r="CC115" s="2"/>
      <c r="CD115" s="64"/>
      <c r="CE115" s="63"/>
      <c r="CF115" s="2"/>
      <c r="CG115" s="23"/>
      <c r="CH115"/>
      <c r="CI115" s="2"/>
      <c r="CJ115" s="2"/>
      <c r="CK115"/>
    </row>
    <row r="116" spans="1:89">
      <c r="G116"/>
      <c r="H116"/>
      <c r="J116" s="2"/>
      <c r="K116" s="2"/>
      <c r="L116" s="2"/>
      <c r="M116" s="7"/>
      <c r="N116"/>
      <c r="O116" s="2"/>
      <c r="P116" s="2"/>
      <c r="Q116"/>
      <c r="R116" s="2"/>
      <c r="S116" s="2"/>
      <c r="T116"/>
      <c r="U116" s="2"/>
      <c r="V116" s="2"/>
      <c r="W116"/>
      <c r="X116" s="2"/>
      <c r="Y116" s="2"/>
      <c r="Z116"/>
      <c r="AA116" s="2"/>
      <c r="AB116" s="2"/>
      <c r="AC116"/>
      <c r="AD116" s="2"/>
      <c r="AE116" s="2"/>
      <c r="AF116"/>
      <c r="AG116" s="2"/>
      <c r="AH116" s="2"/>
      <c r="AI116"/>
      <c r="AJ116" s="2"/>
      <c r="AK116" s="2"/>
      <c r="AL116"/>
      <c r="AM116" s="2"/>
      <c r="AN116" s="2"/>
      <c r="AO116"/>
      <c r="AP116" s="2"/>
      <c r="AQ116" s="2"/>
      <c r="AR116"/>
      <c r="AS116" s="2"/>
      <c r="AT116" s="2"/>
      <c r="AU116"/>
      <c r="AV116" s="2"/>
      <c r="AW116" s="2"/>
      <c r="AX116"/>
      <c r="AY116" s="2"/>
      <c r="AZ116" s="2"/>
      <c r="BA116"/>
      <c r="BB116" s="2"/>
      <c r="BC116" s="2"/>
      <c r="BD116"/>
      <c r="BE116"/>
      <c r="BF116" s="2"/>
      <c r="BG116"/>
      <c r="BH116" s="2"/>
      <c r="BI116" s="2"/>
      <c r="BJ116"/>
      <c r="BK116"/>
      <c r="BL116" s="23"/>
      <c r="BM116"/>
      <c r="BN116"/>
      <c r="BO116" s="23"/>
      <c r="BP116"/>
      <c r="BQ116"/>
      <c r="BR116" s="23"/>
      <c r="BS116"/>
      <c r="BT116" s="2"/>
      <c r="BU116" s="64"/>
      <c r="BV116" s="63"/>
      <c r="BW116" s="2"/>
      <c r="BX116" s="64"/>
      <c r="BY116" s="63"/>
      <c r="BZ116" s="2"/>
      <c r="CA116" s="64"/>
      <c r="CB116" s="63"/>
      <c r="CC116" s="2"/>
      <c r="CD116" s="64"/>
      <c r="CE116" s="63"/>
      <c r="CF116" s="2"/>
      <c r="CG116" s="23"/>
      <c r="CH116"/>
      <c r="CI116" s="2"/>
      <c r="CJ116" s="2"/>
      <c r="CK116"/>
    </row>
    <row r="117" spans="1:89">
      <c r="G117"/>
      <c r="H117"/>
      <c r="J117" s="2"/>
      <c r="K117" s="2"/>
      <c r="L117" s="2"/>
      <c r="M117" s="7"/>
      <c r="N117"/>
      <c r="O117" s="2"/>
      <c r="P117" s="2"/>
      <c r="Q117"/>
      <c r="R117" s="2"/>
      <c r="S117" s="2"/>
      <c r="T117"/>
      <c r="U117" s="2"/>
      <c r="V117" s="2"/>
      <c r="W117"/>
      <c r="X117" s="2"/>
      <c r="Y117" s="2"/>
      <c r="Z117"/>
      <c r="AA117" s="2"/>
      <c r="AB117" s="2"/>
      <c r="AC117"/>
      <c r="AD117" s="2"/>
      <c r="AE117" s="2"/>
      <c r="AF117"/>
      <c r="AG117" s="2"/>
      <c r="AH117" s="2"/>
      <c r="AI117"/>
      <c r="AJ117" s="2"/>
      <c r="AK117" s="2"/>
      <c r="AL117"/>
      <c r="AM117" s="2"/>
      <c r="AN117" s="2"/>
      <c r="AO117"/>
      <c r="AP117" s="2"/>
      <c r="AQ117" s="2"/>
      <c r="AR117"/>
      <c r="AS117" s="2"/>
      <c r="AT117" s="2"/>
      <c r="AU117"/>
      <c r="AV117" s="2"/>
      <c r="AW117" s="2"/>
      <c r="AX117"/>
      <c r="AY117" s="2"/>
      <c r="AZ117" s="2"/>
      <c r="BA117"/>
      <c r="BB117" s="2"/>
      <c r="BC117" s="2"/>
      <c r="BD117"/>
      <c r="BE117"/>
      <c r="BF117" s="2"/>
      <c r="BG117"/>
      <c r="BH117" s="2"/>
      <c r="BI117" s="2"/>
      <c r="BJ117"/>
      <c r="BK117"/>
      <c r="BL117" s="23"/>
      <c r="BM117"/>
      <c r="BN117"/>
      <c r="BO117" s="23"/>
      <c r="BP117"/>
      <c r="BQ117"/>
      <c r="BR117" s="23"/>
      <c r="BS117"/>
      <c r="BT117" s="2"/>
      <c r="BU117" s="64"/>
      <c r="BV117" s="63"/>
      <c r="BW117" s="2"/>
      <c r="BX117" s="64"/>
      <c r="BY117" s="63"/>
      <c r="BZ117" s="2"/>
      <c r="CA117" s="64"/>
      <c r="CB117" s="63"/>
      <c r="CC117" s="2"/>
      <c r="CD117" s="64"/>
      <c r="CE117" s="63"/>
      <c r="CF117" s="2"/>
      <c r="CG117" s="23"/>
      <c r="CH117"/>
      <c r="CI117" s="2"/>
      <c r="CJ117" s="2"/>
      <c r="CK117"/>
    </row>
    <row r="118" spans="1:89">
      <c r="G118"/>
      <c r="H118"/>
      <c r="J118" s="2"/>
      <c r="K118" s="2"/>
      <c r="L118" s="2"/>
      <c r="M118" s="7"/>
      <c r="N118"/>
      <c r="O118" s="2"/>
      <c r="P118" s="2"/>
      <c r="Q118"/>
      <c r="R118" s="2"/>
      <c r="S118" s="2"/>
      <c r="T118"/>
      <c r="U118" s="2"/>
      <c r="V118" s="2"/>
      <c r="W118"/>
      <c r="X118" s="2"/>
      <c r="Y118" s="2"/>
      <c r="Z118"/>
      <c r="AA118" s="2"/>
      <c r="AB118" s="2"/>
      <c r="AC118"/>
      <c r="AD118" s="2"/>
      <c r="AE118" s="2"/>
      <c r="AF118"/>
      <c r="AG118" s="2"/>
      <c r="AH118" s="2"/>
      <c r="AI118"/>
      <c r="AJ118" s="2"/>
      <c r="AK118" s="2"/>
      <c r="AL118"/>
      <c r="AM118" s="2"/>
      <c r="AN118" s="2"/>
      <c r="AO118"/>
      <c r="AP118" s="2"/>
      <c r="AQ118" s="2"/>
      <c r="AR118"/>
      <c r="AS118" s="2"/>
      <c r="AT118" s="2"/>
      <c r="AU118"/>
      <c r="AV118" s="2"/>
      <c r="AW118" s="2"/>
      <c r="AX118"/>
      <c r="AY118" s="2"/>
      <c r="AZ118" s="2"/>
      <c r="BA118"/>
      <c r="BB118" s="2"/>
      <c r="BC118" s="2"/>
      <c r="BD118"/>
      <c r="BE118"/>
      <c r="BF118" s="2"/>
      <c r="BG118"/>
      <c r="BH118" s="2"/>
      <c r="BI118" s="2"/>
      <c r="BJ118"/>
      <c r="BK118"/>
      <c r="BL118" s="23"/>
      <c r="BM118"/>
      <c r="BN118"/>
      <c r="BO118" s="23"/>
      <c r="BP118"/>
      <c r="BQ118"/>
      <c r="BR118" s="23"/>
      <c r="BS118"/>
      <c r="BT118" s="2"/>
      <c r="BU118" s="64"/>
      <c r="BV118" s="63"/>
      <c r="BW118" s="2"/>
      <c r="BX118" s="64"/>
      <c r="BY118" s="63"/>
      <c r="BZ118" s="2"/>
      <c r="CA118" s="64"/>
      <c r="CB118" s="63"/>
      <c r="CC118" s="2"/>
      <c r="CD118" s="64"/>
      <c r="CE118" s="63"/>
      <c r="CF118" s="2"/>
      <c r="CG118" s="23"/>
      <c r="CH118"/>
      <c r="CI118" s="2"/>
      <c r="CJ118" s="2"/>
      <c r="CK118"/>
    </row>
    <row r="119" spans="1:89">
      <c r="G119"/>
      <c r="H119"/>
      <c r="J119" s="2"/>
      <c r="K119" s="2"/>
      <c r="L119" s="2"/>
      <c r="M119" s="2"/>
      <c r="N119"/>
      <c r="O119" s="2"/>
      <c r="P119" s="2"/>
      <c r="Q119"/>
      <c r="R119" s="2"/>
      <c r="S119" s="2"/>
      <c r="T119"/>
      <c r="U119" s="2"/>
      <c r="V119" s="2"/>
      <c r="W119"/>
      <c r="X119" s="2"/>
      <c r="Y119" s="2"/>
      <c r="Z119"/>
      <c r="AA119" s="2"/>
      <c r="AB119" s="2"/>
      <c r="AC119"/>
      <c r="AD119" s="2"/>
      <c r="AE119" s="2"/>
      <c r="AF119"/>
      <c r="AG119" s="2"/>
      <c r="AH119" s="2"/>
      <c r="AI119"/>
      <c r="AJ119" s="2"/>
      <c r="AK119" s="2"/>
      <c r="AL119"/>
      <c r="AM119" s="2"/>
      <c r="AN119" s="2"/>
      <c r="AO119"/>
      <c r="AP119" s="2"/>
      <c r="AQ119" s="2"/>
      <c r="AR119"/>
      <c r="AS119" s="2"/>
      <c r="AT119" s="2"/>
      <c r="AU119"/>
      <c r="AV119" s="2"/>
      <c r="AW119" s="2"/>
      <c r="AX119"/>
      <c r="AY119" s="2"/>
      <c r="AZ119" s="2"/>
      <c r="BA119"/>
      <c r="BB119" s="2"/>
      <c r="BC119" s="2"/>
      <c r="BD119"/>
      <c r="BE119"/>
      <c r="BF119" s="2"/>
      <c r="BG119"/>
      <c r="BH119" s="2"/>
      <c r="BI119" s="2"/>
      <c r="BJ119"/>
      <c r="BK119"/>
      <c r="BL119" s="23"/>
      <c r="BM119"/>
      <c r="BN119"/>
      <c r="BO119" s="23"/>
      <c r="BP119"/>
      <c r="BQ119"/>
      <c r="BR119" s="23"/>
      <c r="BS119"/>
      <c r="BT119" s="2"/>
      <c r="BU119" s="64"/>
      <c r="BV119" s="63"/>
      <c r="BW119" s="2"/>
      <c r="BX119" s="64"/>
      <c r="BY119" s="63"/>
      <c r="BZ119" s="2"/>
      <c r="CA119" s="64"/>
      <c r="CB119" s="63"/>
      <c r="CC119" s="2"/>
      <c r="CD119" s="64"/>
      <c r="CE119" s="63"/>
      <c r="CF119" s="2"/>
      <c r="CG119" s="23"/>
      <c r="CH119"/>
      <c r="CI119" s="2"/>
      <c r="CJ119" s="2"/>
      <c r="CK119"/>
    </row>
    <row r="120" spans="1:89">
      <c r="G120"/>
      <c r="H120"/>
      <c r="J120" s="2"/>
      <c r="K120" s="2"/>
      <c r="L120" s="2"/>
      <c r="M120" s="2"/>
      <c r="N120"/>
      <c r="O120" s="2"/>
      <c r="P120" s="2"/>
      <c r="Q120"/>
      <c r="R120" s="2"/>
      <c r="S120" s="2"/>
      <c r="T120"/>
      <c r="U120" s="2"/>
      <c r="V120" s="2"/>
      <c r="W120"/>
      <c r="X120" s="2"/>
      <c r="Y120" s="2"/>
      <c r="Z120"/>
      <c r="AA120" s="2"/>
      <c r="AB120" s="2"/>
      <c r="AC120"/>
      <c r="AD120" s="2"/>
      <c r="AE120" s="2"/>
      <c r="AF120"/>
      <c r="AG120" s="2"/>
      <c r="AH120" s="2"/>
      <c r="AI120"/>
      <c r="AJ120" s="2"/>
      <c r="AK120" s="2"/>
      <c r="AL120"/>
      <c r="AM120" s="2"/>
      <c r="AN120" s="2"/>
      <c r="AO120"/>
      <c r="AP120" s="2"/>
      <c r="AQ120" s="2"/>
      <c r="AR120"/>
      <c r="AS120" s="2"/>
      <c r="AT120" s="2"/>
      <c r="AU120"/>
      <c r="AV120" s="2"/>
      <c r="AW120" s="2"/>
      <c r="AX120"/>
      <c r="AY120" s="2"/>
      <c r="AZ120" s="2"/>
      <c r="BA120"/>
      <c r="BB120" s="2"/>
      <c r="BC120" s="2"/>
      <c r="BD120"/>
      <c r="BE120"/>
      <c r="BF120" s="2"/>
      <c r="BG120"/>
      <c r="BH120" s="2"/>
      <c r="BI120" s="2"/>
      <c r="BJ120"/>
      <c r="BK120"/>
      <c r="BL120" s="23"/>
      <c r="BM120"/>
      <c r="BN120"/>
      <c r="BO120" s="23"/>
      <c r="BP120"/>
      <c r="BQ120"/>
      <c r="BR120" s="23"/>
      <c r="BS120"/>
      <c r="BT120" s="2"/>
      <c r="BU120" s="64"/>
      <c r="BV120" s="63"/>
      <c r="BW120" s="2"/>
      <c r="BX120" s="64"/>
      <c r="BY120" s="63"/>
      <c r="BZ120" s="2"/>
      <c r="CA120" s="64"/>
      <c r="CB120" s="63"/>
      <c r="CC120" s="2"/>
      <c r="CD120" s="64"/>
      <c r="CE120" s="63"/>
      <c r="CF120" s="2"/>
      <c r="CG120" s="23"/>
      <c r="CH120"/>
      <c r="CI120" s="2"/>
      <c r="CJ120" s="2"/>
      <c r="CK120"/>
    </row>
    <row r="121" spans="1:89">
      <c r="F121" s="5"/>
      <c r="G121" s="5"/>
      <c r="H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23"/>
      <c r="BM121" s="5"/>
      <c r="BN121" s="5"/>
      <c r="BO121" s="23"/>
      <c r="BP121" s="5"/>
      <c r="BQ121" s="5"/>
      <c r="BR121" s="23"/>
      <c r="BS121" s="5"/>
      <c r="BT121" s="5"/>
      <c r="BU121" s="64"/>
      <c r="BV121" s="5"/>
      <c r="BW121" s="5"/>
      <c r="BX121" s="64"/>
      <c r="BY121" s="5"/>
      <c r="BZ121" s="5"/>
      <c r="CA121" s="64"/>
      <c r="CB121" s="5"/>
      <c r="CC121" s="5"/>
      <c r="CD121" s="64"/>
      <c r="CE121" s="5"/>
      <c r="CF121" s="5"/>
      <c r="CG121" s="23"/>
      <c r="CH121" s="5"/>
      <c r="CI121" s="5"/>
      <c r="CJ121" s="5"/>
      <c r="CK121" s="5"/>
    </row>
    <row r="122" spans="1:89">
      <c r="A122" s="4"/>
      <c r="C122" s="6"/>
      <c r="D122" s="6"/>
      <c r="E122" s="5"/>
      <c r="G122"/>
      <c r="H122"/>
      <c r="J122" s="2"/>
      <c r="K122" s="2"/>
      <c r="L122" s="2"/>
      <c r="M122" s="2"/>
      <c r="N122"/>
      <c r="O122" s="2"/>
      <c r="P122" s="2"/>
      <c r="Q122"/>
      <c r="R122" s="2"/>
      <c r="S122" s="2"/>
      <c r="T122"/>
      <c r="U122" s="2"/>
      <c r="V122" s="2"/>
      <c r="W122"/>
      <c r="X122" s="2"/>
      <c r="Y122" s="2"/>
      <c r="Z122"/>
      <c r="AA122" s="2"/>
      <c r="AB122" s="2"/>
      <c r="AC122"/>
      <c r="AD122" s="2"/>
      <c r="AE122" s="2"/>
      <c r="AF122"/>
      <c r="AG122" s="2"/>
      <c r="AH122" s="2"/>
      <c r="AI122"/>
      <c r="AJ122" s="2"/>
      <c r="AK122" s="2"/>
      <c r="AL122"/>
      <c r="AM122" s="2"/>
      <c r="AN122" s="2"/>
      <c r="AO122"/>
      <c r="AP122" s="2"/>
      <c r="AQ122" s="2"/>
      <c r="AR122"/>
      <c r="AS122" s="2"/>
      <c r="AT122" s="2"/>
      <c r="AU122"/>
      <c r="AV122" s="2"/>
      <c r="AW122" s="2"/>
      <c r="AX122"/>
      <c r="AY122" s="2"/>
      <c r="AZ122" s="2"/>
      <c r="BA122"/>
      <c r="BB122" s="2"/>
      <c r="BC122" s="2"/>
      <c r="BD122"/>
      <c r="BE122"/>
      <c r="BF122" s="2"/>
      <c r="BG122"/>
      <c r="BH122" s="2"/>
      <c r="BI122" s="2"/>
      <c r="BJ122"/>
      <c r="BK122"/>
      <c r="BL122" s="23"/>
      <c r="BM122"/>
      <c r="BN122"/>
      <c r="BO122" s="23"/>
      <c r="BP122"/>
      <c r="BQ122"/>
      <c r="BR122" s="23"/>
      <c r="BS122"/>
      <c r="BT122" s="2"/>
      <c r="BU122" s="64"/>
      <c r="BV122" s="63"/>
      <c r="BW122" s="2"/>
      <c r="BX122" s="64"/>
      <c r="BY122" s="63"/>
      <c r="BZ122" s="2"/>
      <c r="CA122" s="64"/>
      <c r="CB122" s="63"/>
      <c r="CC122" s="2"/>
      <c r="CD122" s="64"/>
      <c r="CE122" s="63"/>
      <c r="CF122" s="2"/>
      <c r="CG122" s="23"/>
      <c r="CH122"/>
      <c r="CI122" s="2"/>
      <c r="CJ122" s="2"/>
      <c r="CK122"/>
    </row>
    <row r="123" spans="1:89">
      <c r="B123" s="4"/>
      <c r="G123"/>
      <c r="H123"/>
      <c r="J123" s="2"/>
      <c r="K123" s="2"/>
      <c r="L123" s="2"/>
      <c r="M123" s="2"/>
      <c r="N123"/>
      <c r="O123" s="2"/>
      <c r="P123" s="2"/>
      <c r="Q123"/>
      <c r="R123" s="2"/>
      <c r="S123" s="2"/>
      <c r="T123"/>
      <c r="U123" s="2"/>
      <c r="V123" s="2"/>
      <c r="W123"/>
      <c r="X123" s="2"/>
      <c r="Y123" s="2"/>
      <c r="Z123"/>
      <c r="AA123" s="2"/>
      <c r="AB123" s="2"/>
      <c r="AC123"/>
      <c r="AD123" s="2"/>
      <c r="AE123" s="2"/>
      <c r="AF123"/>
      <c r="AG123" s="2"/>
      <c r="AH123" s="2"/>
      <c r="AI123"/>
      <c r="AJ123" s="2"/>
      <c r="AK123" s="2"/>
      <c r="AL123"/>
      <c r="AM123" s="2"/>
      <c r="AN123" s="2"/>
      <c r="AO123"/>
      <c r="AP123" s="2"/>
      <c r="AQ123" s="2"/>
      <c r="AR123"/>
      <c r="AS123" s="2"/>
      <c r="AT123" s="2"/>
      <c r="AU123"/>
      <c r="AV123" s="2"/>
      <c r="AW123" s="2"/>
      <c r="AX123"/>
      <c r="AY123" s="2"/>
      <c r="AZ123" s="2"/>
      <c r="BA123"/>
      <c r="BB123" s="2"/>
      <c r="BC123" s="2"/>
      <c r="BD123"/>
      <c r="BE123"/>
      <c r="BF123" s="2"/>
      <c r="BG123"/>
      <c r="BH123" s="2"/>
      <c r="BI123" s="2"/>
      <c r="BJ123"/>
      <c r="BK123"/>
      <c r="BL123" s="23"/>
      <c r="BM123"/>
      <c r="BN123"/>
      <c r="BO123" s="23"/>
      <c r="BP123"/>
      <c r="BQ123"/>
      <c r="BR123" s="23"/>
      <c r="BS123"/>
      <c r="BT123" s="2"/>
      <c r="BU123" s="64"/>
      <c r="BV123" s="63"/>
      <c r="BW123" s="2"/>
      <c r="BX123" s="64"/>
      <c r="BY123" s="63"/>
      <c r="BZ123" s="2"/>
      <c r="CA123" s="64"/>
      <c r="CB123" s="63"/>
      <c r="CC123" s="2"/>
      <c r="CD123" s="64"/>
      <c r="CE123" s="63"/>
      <c r="CF123" s="2"/>
      <c r="CG123" s="23"/>
      <c r="CH123"/>
      <c r="CI123" s="2"/>
      <c r="CJ123" s="2"/>
      <c r="CK123"/>
    </row>
    <row r="124" spans="1:89">
      <c r="G124"/>
      <c r="H124"/>
      <c r="N124"/>
      <c r="Q124"/>
      <c r="T124"/>
      <c r="W124"/>
      <c r="Z124"/>
      <c r="AC124"/>
      <c r="AF124"/>
      <c r="AI124"/>
      <c r="AL124"/>
      <c r="AO124"/>
      <c r="AR124"/>
      <c r="AU124"/>
      <c r="AX124"/>
      <c r="BA124"/>
      <c r="BD124"/>
      <c r="BE124"/>
      <c r="BG124"/>
      <c r="BJ124"/>
      <c r="BK124"/>
      <c r="BL124" s="23"/>
      <c r="BM124"/>
      <c r="BN124"/>
      <c r="BO124" s="23"/>
      <c r="BP124"/>
      <c r="BQ124"/>
      <c r="BR124" s="23"/>
      <c r="BS124"/>
      <c r="BU124" s="64"/>
      <c r="BV124" s="63"/>
      <c r="BX124" s="64"/>
      <c r="BY124" s="63"/>
      <c r="CA124" s="64"/>
      <c r="CB124" s="63"/>
      <c r="CD124" s="64"/>
      <c r="CE124" s="63"/>
      <c r="CG124" s="23"/>
      <c r="CH124"/>
      <c r="CK124"/>
    </row>
    <row r="125" spans="1:89">
      <c r="G125"/>
      <c r="H125"/>
      <c r="J125" s="2"/>
      <c r="K125" s="2"/>
      <c r="L125" s="2"/>
      <c r="M125" s="2"/>
      <c r="N125"/>
      <c r="O125" s="2"/>
      <c r="P125" s="2"/>
      <c r="Q125"/>
      <c r="R125" s="2"/>
      <c r="S125" s="2"/>
      <c r="T125"/>
      <c r="U125" s="2"/>
      <c r="V125" s="2"/>
      <c r="W125"/>
      <c r="X125" s="2"/>
      <c r="Y125" s="2"/>
      <c r="Z125"/>
      <c r="AA125" s="2"/>
      <c r="AB125" s="2"/>
      <c r="AC125"/>
      <c r="AD125" s="2"/>
      <c r="AE125" s="2"/>
      <c r="AF125"/>
      <c r="AG125" s="2"/>
      <c r="AH125" s="2"/>
      <c r="AI125"/>
      <c r="AJ125" s="2"/>
      <c r="AK125" s="2"/>
      <c r="AL125"/>
      <c r="AM125" s="2"/>
      <c r="AN125" s="2"/>
      <c r="AO125"/>
      <c r="AP125" s="2"/>
      <c r="AQ125" s="2"/>
      <c r="AR125"/>
      <c r="AS125" s="2"/>
      <c r="AT125" s="2"/>
      <c r="AU125"/>
      <c r="AV125" s="2"/>
      <c r="AW125" s="2"/>
      <c r="AX125"/>
      <c r="AY125" s="2"/>
      <c r="AZ125" s="2"/>
      <c r="BA125"/>
      <c r="BB125" s="2"/>
      <c r="BC125" s="2"/>
      <c r="BD125"/>
      <c r="BE125"/>
      <c r="BF125" s="2"/>
      <c r="BG125"/>
      <c r="BH125" s="2"/>
      <c r="BI125" s="2"/>
      <c r="BJ125"/>
      <c r="BK125"/>
      <c r="BL125"/>
      <c r="BM125"/>
      <c r="BN125"/>
      <c r="BO125"/>
      <c r="BP125"/>
      <c r="BQ125"/>
      <c r="BR125"/>
      <c r="BS125"/>
      <c r="BT125" s="2"/>
      <c r="BU125" s="2"/>
      <c r="BV125" s="63"/>
      <c r="BW125" s="2"/>
      <c r="BX125" s="2"/>
      <c r="BY125" s="63"/>
      <c r="BZ125" s="2"/>
      <c r="CA125" s="2"/>
      <c r="CB125" s="63"/>
      <c r="CC125" s="2"/>
      <c r="CD125" s="2"/>
      <c r="CE125" s="63"/>
      <c r="CF125" s="2"/>
      <c r="CG125" s="2"/>
      <c r="CH125"/>
      <c r="CI125" s="2"/>
      <c r="CJ125" s="2"/>
      <c r="CK125"/>
    </row>
    <row r="126" spans="1:89">
      <c r="F126" s="5"/>
      <c r="G126" s="5"/>
      <c r="H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row>
    <row r="127" spans="1:89">
      <c r="A127" s="4"/>
      <c r="C127" s="6"/>
      <c r="D127" s="6"/>
      <c r="E127" s="5"/>
      <c r="J127" s="2"/>
      <c r="K127" s="2"/>
      <c r="L127" s="2"/>
      <c r="M127" s="2"/>
      <c r="O127" s="2"/>
      <c r="P127" s="2"/>
      <c r="R127" s="2"/>
      <c r="S127" s="2"/>
      <c r="U127" s="2"/>
      <c r="V127" s="2"/>
      <c r="X127" s="2"/>
      <c r="Y127" s="2"/>
      <c r="AA127" s="2"/>
      <c r="AB127" s="2"/>
      <c r="AD127" s="2"/>
      <c r="AE127" s="2"/>
      <c r="AG127" s="2"/>
      <c r="AH127" s="2"/>
      <c r="AJ127" s="2"/>
      <c r="AK127" s="2"/>
      <c r="AM127" s="2"/>
      <c r="AN127" s="2"/>
      <c r="AP127" s="2"/>
      <c r="AQ127" s="2"/>
      <c r="AS127" s="2"/>
      <c r="AT127" s="2"/>
      <c r="AV127" s="2"/>
      <c r="AW127" s="2"/>
      <c r="AY127" s="2"/>
      <c r="AZ127" s="2"/>
      <c r="BB127" s="2"/>
      <c r="BC127" s="2"/>
      <c r="BH127" s="2"/>
      <c r="BI127" s="2"/>
      <c r="BT127" s="2"/>
      <c r="BU127" s="2"/>
      <c r="BW127" s="2"/>
      <c r="BX127" s="2"/>
      <c r="BZ127" s="2"/>
      <c r="CA127" s="2"/>
      <c r="CC127" s="2"/>
      <c r="CD127" s="2"/>
      <c r="CF127" s="2"/>
      <c r="CG127" s="2"/>
      <c r="CI127" s="2"/>
      <c r="CJ127" s="2"/>
    </row>
    <row r="128" spans="1:89">
      <c r="B128" s="4"/>
      <c r="F128" s="5"/>
      <c r="G128" s="5"/>
      <c r="H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row>
    <row r="129" spans="1:89">
      <c r="A129" s="4"/>
      <c r="C129" s="6"/>
      <c r="D129" s="6"/>
      <c r="E129" s="5"/>
      <c r="G129"/>
      <c r="H129"/>
      <c r="N129"/>
      <c r="Q129"/>
      <c r="T129"/>
      <c r="W129"/>
      <c r="Z129"/>
      <c r="AC129"/>
      <c r="AF129"/>
      <c r="AI129"/>
      <c r="AL129"/>
      <c r="AO129"/>
      <c r="AR129"/>
      <c r="AU129"/>
      <c r="AX129"/>
      <c r="BA129"/>
      <c r="BD129"/>
      <c r="BE129"/>
      <c r="BF129"/>
      <c r="BG129"/>
      <c r="BJ129"/>
      <c r="BK129"/>
      <c r="BL129"/>
      <c r="BM129"/>
      <c r="BN129"/>
      <c r="BO129"/>
      <c r="BP129"/>
      <c r="BQ129"/>
      <c r="BR129"/>
      <c r="BS129"/>
      <c r="BV129" s="63"/>
      <c r="BY129" s="63"/>
      <c r="CB129" s="63"/>
      <c r="CE129" s="63"/>
      <c r="CH129"/>
      <c r="CK129"/>
    </row>
    <row r="130" spans="1:89">
      <c r="B130" s="4"/>
      <c r="G130"/>
      <c r="H130"/>
      <c r="N130"/>
      <c r="Q130"/>
      <c r="T130"/>
      <c r="W130"/>
      <c r="Z130"/>
      <c r="AC130"/>
      <c r="AF130"/>
      <c r="AI130"/>
      <c r="AL130"/>
      <c r="AO130"/>
      <c r="AR130"/>
      <c r="AU130"/>
      <c r="AX130"/>
      <c r="BA130"/>
      <c r="BD130"/>
      <c r="BE130"/>
      <c r="BF130"/>
      <c r="BG130"/>
      <c r="BJ130"/>
      <c r="BK130"/>
      <c r="BL130"/>
      <c r="BM130"/>
      <c r="BN130"/>
      <c r="BO130"/>
      <c r="BP130"/>
      <c r="BQ130"/>
      <c r="BR130"/>
      <c r="BS130"/>
      <c r="BV130" s="63"/>
      <c r="BY130" s="63"/>
      <c r="CB130" s="63"/>
      <c r="CE130" s="63"/>
      <c r="CH130"/>
      <c r="CK130"/>
    </row>
    <row r="131" spans="1:89">
      <c r="G131"/>
      <c r="H131"/>
      <c r="N131"/>
      <c r="Q131"/>
      <c r="T131"/>
      <c r="W131"/>
      <c r="Z131"/>
      <c r="AC131"/>
      <c r="AF131"/>
      <c r="AI131"/>
      <c r="AL131"/>
      <c r="AO131"/>
      <c r="AR131"/>
      <c r="AU131"/>
      <c r="AX131"/>
      <c r="BA131"/>
      <c r="BD131"/>
      <c r="BE131"/>
      <c r="BF131"/>
      <c r="BG131"/>
      <c r="BJ131"/>
      <c r="BK131"/>
      <c r="BL131"/>
      <c r="BM131"/>
      <c r="BN131"/>
      <c r="BO131"/>
      <c r="BP131"/>
      <c r="BQ131"/>
      <c r="BR131"/>
      <c r="BS131"/>
      <c r="BV131" s="63"/>
      <c r="BY131" s="63"/>
      <c r="CB131" s="63"/>
      <c r="CE131" s="63"/>
      <c r="CH131"/>
      <c r="CK131"/>
    </row>
    <row r="132" spans="1:89">
      <c r="G132"/>
      <c r="H132"/>
      <c r="N132"/>
      <c r="Q132"/>
      <c r="T132"/>
      <c r="W132"/>
      <c r="Z132"/>
      <c r="AC132"/>
      <c r="AF132"/>
      <c r="AI132"/>
      <c r="AL132"/>
      <c r="AO132"/>
      <c r="AR132"/>
      <c r="AU132"/>
      <c r="AX132"/>
      <c r="BA132"/>
      <c r="BD132"/>
      <c r="BE132"/>
      <c r="BF132"/>
      <c r="BG132"/>
      <c r="BJ132"/>
      <c r="BK132"/>
      <c r="BL132"/>
      <c r="BM132"/>
      <c r="BN132"/>
      <c r="BO132"/>
      <c r="BP132"/>
      <c r="BQ132"/>
      <c r="BR132"/>
      <c r="BS132"/>
      <c r="BV132" s="63"/>
      <c r="BY132" s="63"/>
      <c r="CB132" s="63"/>
      <c r="CE132" s="63"/>
      <c r="CH132"/>
      <c r="CK132"/>
    </row>
    <row r="133" spans="1:89">
      <c r="G133"/>
      <c r="H133"/>
      <c r="N133"/>
      <c r="Q133"/>
      <c r="T133"/>
      <c r="W133"/>
      <c r="Z133"/>
      <c r="AC133"/>
      <c r="AF133"/>
      <c r="AI133"/>
      <c r="AL133"/>
      <c r="AO133"/>
      <c r="AR133"/>
      <c r="AU133"/>
      <c r="AX133"/>
      <c r="BA133"/>
      <c r="BD133"/>
      <c r="BE133"/>
      <c r="BF133"/>
      <c r="BG133"/>
      <c r="BJ133"/>
      <c r="BK133"/>
      <c r="BL133"/>
      <c r="BM133"/>
      <c r="BN133"/>
      <c r="BO133"/>
      <c r="BP133"/>
      <c r="BQ133"/>
      <c r="BR133"/>
      <c r="BS133"/>
      <c r="BV133" s="63"/>
      <c r="BY133" s="63"/>
      <c r="CB133" s="63"/>
      <c r="CE133" s="63"/>
      <c r="CH133"/>
      <c r="CK133"/>
    </row>
  </sheetData>
  <autoFilter ref="A12:CK87" xr:uid="{00000000-0009-0000-0000-000000000000}"/>
  <mergeCells count="149">
    <mergeCell ref="BT11:BV11"/>
    <mergeCell ref="CC11:CE11"/>
    <mergeCell ref="BW11:BY11"/>
    <mergeCell ref="BZ11:CB11"/>
    <mergeCell ref="CL11:CN11"/>
    <mergeCell ref="H13:H15"/>
    <mergeCell ref="H16:H18"/>
    <mergeCell ref="G13:G15"/>
    <mergeCell ref="I16:I18"/>
    <mergeCell ref="BH11:BJ11"/>
    <mergeCell ref="CF11:CH11"/>
    <mergeCell ref="L11:N11"/>
    <mergeCell ref="O11:Q11"/>
    <mergeCell ref="R11:T11"/>
    <mergeCell ref="U11:W11"/>
    <mergeCell ref="BB11:BD11"/>
    <mergeCell ref="X11:Z11"/>
    <mergeCell ref="I13:I15"/>
    <mergeCell ref="CI11:CK11"/>
    <mergeCell ref="AA11:AC11"/>
    <mergeCell ref="AD11:AF11"/>
    <mergeCell ref="AG11:AI11"/>
    <mergeCell ref="AJ11:AL11"/>
    <mergeCell ref="AM11:AO11"/>
    <mergeCell ref="AP11:AR11"/>
    <mergeCell ref="E13:E15"/>
    <mergeCell ref="BE11:BG11"/>
    <mergeCell ref="H25:H27"/>
    <mergeCell ref="I25:I27"/>
    <mergeCell ref="C22:C24"/>
    <mergeCell ref="D22:D24"/>
    <mergeCell ref="E22:E24"/>
    <mergeCell ref="G22:G24"/>
    <mergeCell ref="F25:F27"/>
    <mergeCell ref="H22:H24"/>
    <mergeCell ref="C25:C27"/>
    <mergeCell ref="F13:F15"/>
    <mergeCell ref="I22:I24"/>
    <mergeCell ref="E25:E27"/>
    <mergeCell ref="AS11:AU11"/>
    <mergeCell ref="AV11:AX11"/>
    <mergeCell ref="AY11:BA11"/>
    <mergeCell ref="C13:C15"/>
    <mergeCell ref="D13:D15"/>
    <mergeCell ref="D16:D18"/>
    <mergeCell ref="E16:E18"/>
    <mergeCell ref="I43:I45"/>
    <mergeCell ref="C40:C42"/>
    <mergeCell ref="C46:C48"/>
    <mergeCell ref="D46:D48"/>
    <mergeCell ref="E46:E48"/>
    <mergeCell ref="G46:G48"/>
    <mergeCell ref="H46:H48"/>
    <mergeCell ref="I46:I48"/>
    <mergeCell ref="H40:H42"/>
    <mergeCell ref="I40:I42"/>
    <mergeCell ref="C43:C45"/>
    <mergeCell ref="F46:F48"/>
    <mergeCell ref="G43:G45"/>
    <mergeCell ref="F40:F42"/>
    <mergeCell ref="E40:E42"/>
    <mergeCell ref="D43:D45"/>
    <mergeCell ref="B40:B42"/>
    <mergeCell ref="B43:B45"/>
    <mergeCell ref="F16:F18"/>
    <mergeCell ref="E43:E45"/>
    <mergeCell ref="H43:H45"/>
    <mergeCell ref="F31:F33"/>
    <mergeCell ref="F34:F36"/>
    <mergeCell ref="B28:B30"/>
    <mergeCell ref="C31:C33"/>
    <mergeCell ref="E37:E39"/>
    <mergeCell ref="B34:B36"/>
    <mergeCell ref="B31:B33"/>
    <mergeCell ref="F43:F45"/>
    <mergeCell ref="F19:F21"/>
    <mergeCell ref="C34:C36"/>
    <mergeCell ref="D34:D36"/>
    <mergeCell ref="E34:E36"/>
    <mergeCell ref="E28:E30"/>
    <mergeCell ref="D37:D39"/>
    <mergeCell ref="D31:D33"/>
    <mergeCell ref="B19:B21"/>
    <mergeCell ref="C19:C21"/>
    <mergeCell ref="E19:E21"/>
    <mergeCell ref="C16:C18"/>
    <mergeCell ref="H34:H36"/>
    <mergeCell ref="B37:B39"/>
    <mergeCell ref="C37:C39"/>
    <mergeCell ref="D19:D21"/>
    <mergeCell ref="F37:F39"/>
    <mergeCell ref="I34:I36"/>
    <mergeCell ref="E31:E33"/>
    <mergeCell ref="G19:G21"/>
    <mergeCell ref="G25:G27"/>
    <mergeCell ref="G34:G36"/>
    <mergeCell ref="G28:G30"/>
    <mergeCell ref="H28:H30"/>
    <mergeCell ref="I28:I30"/>
    <mergeCell ref="B22:B24"/>
    <mergeCell ref="B25:B27"/>
    <mergeCell ref="BN11:BP11"/>
    <mergeCell ref="BQ11:BS11"/>
    <mergeCell ref="G31:G33"/>
    <mergeCell ref="A28:A30"/>
    <mergeCell ref="I19:I21"/>
    <mergeCell ref="G16:G18"/>
    <mergeCell ref="A16:A18"/>
    <mergeCell ref="A40:A42"/>
    <mergeCell ref="F28:F30"/>
    <mergeCell ref="H19:H21"/>
    <mergeCell ref="G37:G39"/>
    <mergeCell ref="C28:C30"/>
    <mergeCell ref="A25:A27"/>
    <mergeCell ref="D25:D27"/>
    <mergeCell ref="G40:G42"/>
    <mergeCell ref="F22:F24"/>
    <mergeCell ref="D40:D42"/>
    <mergeCell ref="D28:D30"/>
    <mergeCell ref="A22:A24"/>
    <mergeCell ref="A19:A21"/>
    <mergeCell ref="B16:B18"/>
    <mergeCell ref="I37:I39"/>
    <mergeCell ref="H37:H39"/>
    <mergeCell ref="I31:I33"/>
    <mergeCell ref="A43:A45"/>
    <mergeCell ref="A46:A48"/>
    <mergeCell ref="A90:E90"/>
    <mergeCell ref="BK11:BM11"/>
    <mergeCell ref="H31:H33"/>
    <mergeCell ref="A31:A33"/>
    <mergeCell ref="A34:A36"/>
    <mergeCell ref="A37:A39"/>
    <mergeCell ref="A10:D10"/>
    <mergeCell ref="B71:B73"/>
    <mergeCell ref="C71:C73"/>
    <mergeCell ref="A74:A82"/>
    <mergeCell ref="B74:B82"/>
    <mergeCell ref="C74:C82"/>
    <mergeCell ref="A64:A67"/>
    <mergeCell ref="B64:B67"/>
    <mergeCell ref="C64:C67"/>
    <mergeCell ref="A68:A70"/>
    <mergeCell ref="B68:B70"/>
    <mergeCell ref="C68:C70"/>
    <mergeCell ref="A71:A73"/>
    <mergeCell ref="A13:A15"/>
    <mergeCell ref="B13:B15"/>
    <mergeCell ref="B46:B48"/>
  </mergeCells>
  <phoneticPr fontId="15" type="noConversion"/>
  <pageMargins left="0.7" right="0.7" top="0.75" bottom="0.75" header="0.3" footer="0.3"/>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94"/>
  <sheetViews>
    <sheetView topLeftCell="A43" workbookViewId="0">
      <selection activeCell="F61" sqref="F61"/>
    </sheetView>
  </sheetViews>
  <sheetFormatPr defaultRowHeight="14.4"/>
  <cols>
    <col min="1" max="1" width="9.5546875" bestFit="1" customWidth="1"/>
    <col min="4" max="4" width="19.109375" customWidth="1"/>
    <col min="7" max="7" width="14.33203125" customWidth="1"/>
    <col min="8" max="8" width="11.88671875" customWidth="1"/>
    <col min="9" max="9" width="13.33203125" customWidth="1"/>
    <col min="11" max="11" width="17.88671875" customWidth="1"/>
    <col min="18" max="18" width="18" customWidth="1"/>
    <col min="64" max="64" width="24.6640625" customWidth="1"/>
    <col min="74" max="74" width="11" customWidth="1"/>
    <col min="75" max="75" width="10.6640625" bestFit="1" customWidth="1"/>
  </cols>
  <sheetData>
    <row r="1" spans="1:75">
      <c r="A1" t="s">
        <v>117</v>
      </c>
    </row>
    <row r="2" spans="1:75">
      <c r="A2" t="s">
        <v>115</v>
      </c>
    </row>
    <row r="3" spans="1:75">
      <c r="A3" t="s">
        <v>116</v>
      </c>
    </row>
    <row r="4" spans="1:75">
      <c r="A4" t="s">
        <v>353</v>
      </c>
    </row>
    <row r="5" spans="1:75">
      <c r="A5" t="s">
        <v>354</v>
      </c>
    </row>
    <row r="6" spans="1:75">
      <c r="A6" t="s">
        <v>368</v>
      </c>
    </row>
    <row r="7" spans="1:75">
      <c r="A7" t="s">
        <v>357</v>
      </c>
    </row>
    <row r="8" spans="1:75">
      <c r="A8" s="52" t="s">
        <v>358</v>
      </c>
    </row>
    <row r="10" spans="1:75">
      <c r="A10" t="s">
        <v>118</v>
      </c>
      <c r="B10" t="s">
        <v>119</v>
      </c>
      <c r="C10" t="s">
        <v>120</v>
      </c>
      <c r="D10" t="s">
        <v>121</v>
      </c>
      <c r="E10" t="s">
        <v>122</v>
      </c>
      <c r="F10" t="s">
        <v>123</v>
      </c>
      <c r="G10" t="s">
        <v>124</v>
      </c>
      <c r="H10" t="s">
        <v>125</v>
      </c>
      <c r="I10" t="s">
        <v>126</v>
      </c>
      <c r="J10" t="s">
        <v>127</v>
      </c>
      <c r="K10" t="s">
        <v>128</v>
      </c>
      <c r="L10" t="s">
        <v>129</v>
      </c>
      <c r="M10" t="s">
        <v>130</v>
      </c>
      <c r="N10" t="s">
        <v>131</v>
      </c>
      <c r="O10" t="s">
        <v>132</v>
      </c>
      <c r="P10" t="s">
        <v>133</v>
      </c>
      <c r="Q10" t="s">
        <v>134</v>
      </c>
      <c r="R10" t="s">
        <v>135</v>
      </c>
      <c r="S10" t="s">
        <v>136</v>
      </c>
      <c r="T10" t="s">
        <v>137</v>
      </c>
      <c r="U10" t="s">
        <v>138</v>
      </c>
      <c r="V10" t="s">
        <v>139</v>
      </c>
      <c r="W10" t="s">
        <v>140</v>
      </c>
      <c r="X10" t="s">
        <v>141</v>
      </c>
      <c r="Y10" t="s">
        <v>142</v>
      </c>
      <c r="Z10" t="s">
        <v>143</v>
      </c>
      <c r="AA10" t="s">
        <v>144</v>
      </c>
      <c r="AB10" t="s">
        <v>145</v>
      </c>
      <c r="AC10" t="s">
        <v>146</v>
      </c>
      <c r="AD10" t="s">
        <v>147</v>
      </c>
      <c r="AE10" t="s">
        <v>148</v>
      </c>
      <c r="AF10" t="s">
        <v>149</v>
      </c>
      <c r="AG10" t="s">
        <v>150</v>
      </c>
      <c r="AH10" t="s">
        <v>151</v>
      </c>
      <c r="AI10" t="s">
        <v>152</v>
      </c>
      <c r="AJ10" t="s">
        <v>153</v>
      </c>
      <c r="AK10" t="s">
        <v>154</v>
      </c>
      <c r="AL10" t="s">
        <v>155</v>
      </c>
      <c r="AM10" t="s">
        <v>156</v>
      </c>
      <c r="AN10" t="s">
        <v>157</v>
      </c>
      <c r="AO10" t="s">
        <v>158</v>
      </c>
      <c r="AP10" t="s">
        <v>159</v>
      </c>
      <c r="AQ10" t="s">
        <v>160</v>
      </c>
      <c r="AR10" t="s">
        <v>161</v>
      </c>
      <c r="AS10" t="s">
        <v>162</v>
      </c>
      <c r="AT10" t="s">
        <v>163</v>
      </c>
      <c r="AU10" t="s">
        <v>164</v>
      </c>
      <c r="AV10" t="s">
        <v>165</v>
      </c>
      <c r="AW10" t="s">
        <v>166</v>
      </c>
      <c r="AX10" t="s">
        <v>167</v>
      </c>
      <c r="AY10" t="s">
        <v>168</v>
      </c>
      <c r="AZ10" t="s">
        <v>169</v>
      </c>
      <c r="BA10" t="s">
        <v>170</v>
      </c>
      <c r="BB10" t="s">
        <v>171</v>
      </c>
      <c r="BC10" t="s">
        <v>172</v>
      </c>
      <c r="BD10" t="s">
        <v>173</v>
      </c>
      <c r="BE10" t="s">
        <v>174</v>
      </c>
      <c r="BF10" t="s">
        <v>175</v>
      </c>
      <c r="BG10" t="s">
        <v>176</v>
      </c>
      <c r="BH10" t="s">
        <v>177</v>
      </c>
      <c r="BI10" t="s">
        <v>178</v>
      </c>
      <c r="BJ10" t="s">
        <v>179</v>
      </c>
      <c r="BK10" t="s">
        <v>180</v>
      </c>
      <c r="BL10" t="s">
        <v>181</v>
      </c>
      <c r="BM10" t="s">
        <v>182</v>
      </c>
      <c r="BN10" t="s">
        <v>183</v>
      </c>
      <c r="BO10" t="s">
        <v>184</v>
      </c>
      <c r="BP10" t="s">
        <v>185</v>
      </c>
      <c r="BQ10" t="s">
        <v>186</v>
      </c>
      <c r="BR10" t="s">
        <v>187</v>
      </c>
      <c r="BS10" t="s">
        <v>188</v>
      </c>
      <c r="BT10" t="s">
        <v>189</v>
      </c>
      <c r="BU10" t="s">
        <v>190</v>
      </c>
      <c r="BV10" t="s">
        <v>191</v>
      </c>
      <c r="BW10" t="s">
        <v>192</v>
      </c>
    </row>
    <row r="11" spans="1:75">
      <c r="A11" t="s">
        <v>193</v>
      </c>
      <c r="B11" t="s">
        <v>194</v>
      </c>
      <c r="C11" t="s">
        <v>194</v>
      </c>
      <c r="D11" s="47"/>
      <c r="BV11" t="s">
        <v>194</v>
      </c>
      <c r="BW11" t="s">
        <v>194</v>
      </c>
    </row>
    <row r="12" spans="1:75">
      <c r="A12" t="s">
        <v>195</v>
      </c>
      <c r="B12" t="s">
        <v>194</v>
      </c>
      <c r="C12" t="s">
        <v>194</v>
      </c>
      <c r="D12" s="47"/>
      <c r="BV12" t="s">
        <v>194</v>
      </c>
      <c r="BW12" t="s">
        <v>194</v>
      </c>
    </row>
    <row r="13" spans="1:75">
      <c r="A13" t="s">
        <v>196</v>
      </c>
      <c r="B13" t="s">
        <v>194</v>
      </c>
      <c r="C13" t="s">
        <v>194</v>
      </c>
      <c r="D13" s="47"/>
      <c r="BV13" t="s">
        <v>194</v>
      </c>
      <c r="BW13" t="s">
        <v>194</v>
      </c>
    </row>
    <row r="14" spans="1:75">
      <c r="A14" t="s">
        <v>197</v>
      </c>
      <c r="B14" t="s">
        <v>194</v>
      </c>
      <c r="C14" t="s">
        <v>194</v>
      </c>
      <c r="D14" s="47"/>
      <c r="BV14" t="s">
        <v>194</v>
      </c>
      <c r="BW14" t="s">
        <v>194</v>
      </c>
    </row>
    <row r="15" spans="1:75">
      <c r="A15" t="s">
        <v>198</v>
      </c>
      <c r="B15" t="s">
        <v>194</v>
      </c>
      <c r="C15" t="s">
        <v>194</v>
      </c>
      <c r="D15" s="47"/>
      <c r="BV15" t="s">
        <v>194</v>
      </c>
      <c r="BW15" t="s">
        <v>194</v>
      </c>
    </row>
    <row r="16" spans="1:75">
      <c r="A16" t="s">
        <v>199</v>
      </c>
      <c r="B16" t="s">
        <v>194</v>
      </c>
      <c r="C16" t="s">
        <v>194</v>
      </c>
      <c r="D16" s="47"/>
      <c r="BV16" t="s">
        <v>194</v>
      </c>
      <c r="BW16" t="s">
        <v>194</v>
      </c>
    </row>
    <row r="17" spans="1:75">
      <c r="A17" t="s">
        <v>200</v>
      </c>
      <c r="B17" t="s">
        <v>194</v>
      </c>
      <c r="C17" t="s">
        <v>194</v>
      </c>
      <c r="D17" s="47"/>
      <c r="BV17" t="s">
        <v>194</v>
      </c>
      <c r="BW17" t="s">
        <v>194</v>
      </c>
    </row>
    <row r="18" spans="1:75">
      <c r="A18" t="s">
        <v>201</v>
      </c>
      <c r="B18" t="s">
        <v>194</v>
      </c>
      <c r="C18" t="s">
        <v>194</v>
      </c>
      <c r="D18" s="47"/>
      <c r="BV18" t="s">
        <v>194</v>
      </c>
      <c r="BW18" t="s">
        <v>194</v>
      </c>
    </row>
    <row r="19" spans="1:75">
      <c r="A19" t="s">
        <v>202</v>
      </c>
      <c r="B19" t="s">
        <v>194</v>
      </c>
      <c r="C19" t="s">
        <v>194</v>
      </c>
      <c r="D19" s="47"/>
      <c r="BV19" t="s">
        <v>194</v>
      </c>
      <c r="BW19" t="s">
        <v>194</v>
      </c>
    </row>
    <row r="20" spans="1:75">
      <c r="A20" t="s">
        <v>203</v>
      </c>
      <c r="B20" t="s">
        <v>194</v>
      </c>
      <c r="C20" t="s">
        <v>194</v>
      </c>
      <c r="D20" s="47"/>
      <c r="BV20" t="s">
        <v>194</v>
      </c>
      <c r="BW20" t="s">
        <v>194</v>
      </c>
    </row>
    <row r="21" spans="1:75">
      <c r="A21" t="s">
        <v>204</v>
      </c>
      <c r="B21" t="s">
        <v>194</v>
      </c>
      <c r="C21" t="s">
        <v>194</v>
      </c>
      <c r="D21" s="47"/>
      <c r="BV21" t="s">
        <v>194</v>
      </c>
      <c r="BW21" t="s">
        <v>194</v>
      </c>
    </row>
    <row r="22" spans="1:75">
      <c r="A22" t="s">
        <v>205</v>
      </c>
      <c r="B22" t="s">
        <v>194</v>
      </c>
      <c r="C22" t="s">
        <v>194</v>
      </c>
      <c r="D22" s="47"/>
      <c r="BV22" t="s">
        <v>194</v>
      </c>
      <c r="BW22" t="s">
        <v>194</v>
      </c>
    </row>
    <row r="23" spans="1:75">
      <c r="A23" t="s">
        <v>206</v>
      </c>
      <c r="B23" t="s">
        <v>194</v>
      </c>
      <c r="C23" t="s">
        <v>194</v>
      </c>
      <c r="D23" s="47"/>
      <c r="BV23" t="s">
        <v>194</v>
      </c>
      <c r="BW23" t="s">
        <v>194</v>
      </c>
    </row>
    <row r="24" spans="1:75">
      <c r="A24" t="s">
        <v>207</v>
      </c>
      <c r="B24" t="s">
        <v>194</v>
      </c>
      <c r="C24" t="s">
        <v>194</v>
      </c>
      <c r="D24" s="47"/>
      <c r="BV24" t="s">
        <v>194</v>
      </c>
      <c r="BW24" t="s">
        <v>194</v>
      </c>
    </row>
    <row r="25" spans="1:75">
      <c r="A25" t="s">
        <v>208</v>
      </c>
      <c r="B25" t="s">
        <v>194</v>
      </c>
      <c r="C25" t="s">
        <v>194</v>
      </c>
      <c r="D25" s="47"/>
      <c r="BV25" t="s">
        <v>194</v>
      </c>
      <c r="BW25" t="s">
        <v>194</v>
      </c>
    </row>
    <row r="26" spans="1:75">
      <c r="A26" t="s">
        <v>209</v>
      </c>
      <c r="B26" t="s">
        <v>194</v>
      </c>
      <c r="C26" t="s">
        <v>194</v>
      </c>
      <c r="D26" s="47"/>
      <c r="BV26" t="s">
        <v>194</v>
      </c>
      <c r="BW26" t="s">
        <v>194</v>
      </c>
    </row>
    <row r="27" spans="1:75">
      <c r="A27" t="s">
        <v>210</v>
      </c>
      <c r="B27" t="s">
        <v>194</v>
      </c>
      <c r="C27" t="s">
        <v>194</v>
      </c>
      <c r="D27" s="47"/>
      <c r="BV27" t="s">
        <v>194</v>
      </c>
      <c r="BW27" t="s">
        <v>194</v>
      </c>
    </row>
    <row r="28" spans="1:75">
      <c r="A28" t="s">
        <v>211</v>
      </c>
      <c r="B28" t="s">
        <v>194</v>
      </c>
      <c r="C28" t="s">
        <v>194</v>
      </c>
      <c r="D28" s="47"/>
      <c r="BV28" t="s">
        <v>194</v>
      </c>
      <c r="BW28" t="s">
        <v>194</v>
      </c>
    </row>
    <row r="29" spans="1:75">
      <c r="A29" t="s">
        <v>212</v>
      </c>
      <c r="B29" t="s">
        <v>194</v>
      </c>
      <c r="C29" t="s">
        <v>194</v>
      </c>
      <c r="D29" s="47"/>
      <c r="BV29" t="s">
        <v>194</v>
      </c>
      <c r="BW29" t="s">
        <v>194</v>
      </c>
    </row>
    <row r="30" spans="1:75">
      <c r="A30" t="s">
        <v>213</v>
      </c>
      <c r="B30" t="s">
        <v>194</v>
      </c>
      <c r="C30" t="s">
        <v>194</v>
      </c>
      <c r="D30" s="47"/>
      <c r="BV30" t="s">
        <v>194</v>
      </c>
      <c r="BW30" t="s">
        <v>194</v>
      </c>
    </row>
    <row r="31" spans="1:75">
      <c r="A31" t="s">
        <v>214</v>
      </c>
      <c r="B31" t="s">
        <v>194</v>
      </c>
      <c r="C31" t="s">
        <v>194</v>
      </c>
      <c r="D31" s="47"/>
      <c r="BV31" t="s">
        <v>194</v>
      </c>
      <c r="BW31" t="s">
        <v>194</v>
      </c>
    </row>
    <row r="32" spans="1:75">
      <c r="A32" t="s">
        <v>215</v>
      </c>
      <c r="B32" t="s">
        <v>194</v>
      </c>
      <c r="C32" t="s">
        <v>194</v>
      </c>
      <c r="D32" s="47"/>
      <c r="BV32" t="s">
        <v>194</v>
      </c>
      <c r="BW32" t="s">
        <v>194</v>
      </c>
    </row>
    <row r="33" spans="1:75">
      <c r="A33" t="s">
        <v>216</v>
      </c>
      <c r="B33" t="s">
        <v>194</v>
      </c>
      <c r="C33" t="s">
        <v>194</v>
      </c>
      <c r="D33" s="47"/>
      <c r="BV33" t="s">
        <v>194</v>
      </c>
      <c r="BW33" t="s">
        <v>194</v>
      </c>
    </row>
    <row r="34" spans="1:75">
      <c r="A34" t="s">
        <v>217</v>
      </c>
      <c r="B34" t="s">
        <v>194</v>
      </c>
      <c r="C34" t="s">
        <v>194</v>
      </c>
      <c r="D34" s="47"/>
      <c r="BV34" t="s">
        <v>194</v>
      </c>
      <c r="BW34" t="s">
        <v>194</v>
      </c>
    </row>
    <row r="35" spans="1:75">
      <c r="A35" t="s">
        <v>218</v>
      </c>
      <c r="B35" t="s">
        <v>194</v>
      </c>
      <c r="C35" t="s">
        <v>194</v>
      </c>
      <c r="D35" s="47"/>
      <c r="BV35" t="s">
        <v>194</v>
      </c>
      <c r="BW35" t="s">
        <v>194</v>
      </c>
    </row>
    <row r="36" spans="1:75">
      <c r="A36" t="s">
        <v>219</v>
      </c>
      <c r="B36" t="s">
        <v>194</v>
      </c>
      <c r="C36" t="s">
        <v>194</v>
      </c>
      <c r="D36" s="47"/>
      <c r="BV36" t="s">
        <v>194</v>
      </c>
      <c r="BW36" t="s">
        <v>194</v>
      </c>
    </row>
    <row r="37" spans="1:75">
      <c r="A37" t="s">
        <v>220</v>
      </c>
      <c r="B37" t="s">
        <v>194</v>
      </c>
      <c r="C37" t="s">
        <v>194</v>
      </c>
      <c r="D37" s="47"/>
      <c r="BV37" t="s">
        <v>194</v>
      </c>
      <c r="BW37" t="s">
        <v>194</v>
      </c>
    </row>
    <row r="38" spans="1:75">
      <c r="A38" t="s">
        <v>221</v>
      </c>
      <c r="B38" t="s">
        <v>194</v>
      </c>
      <c r="C38" t="s">
        <v>194</v>
      </c>
      <c r="D38" s="47"/>
      <c r="BV38" t="s">
        <v>194</v>
      </c>
      <c r="BW38" t="s">
        <v>194</v>
      </c>
    </row>
    <row r="39" spans="1:75">
      <c r="A39" t="s">
        <v>222</v>
      </c>
      <c r="B39" t="s">
        <v>359</v>
      </c>
      <c r="C39" t="s">
        <v>194</v>
      </c>
      <c r="D39" s="48">
        <v>45610.375</v>
      </c>
      <c r="F39" s="53">
        <v>27835</v>
      </c>
      <c r="BV39" s="52" t="s">
        <v>355</v>
      </c>
      <c r="BW39" s="52" t="s">
        <v>356</v>
      </c>
    </row>
    <row r="40" spans="1:75">
      <c r="A40" t="s">
        <v>223</v>
      </c>
      <c r="B40" t="s">
        <v>359</v>
      </c>
      <c r="C40" t="s">
        <v>194</v>
      </c>
      <c r="D40" s="48">
        <v>45610.375</v>
      </c>
      <c r="F40" s="53">
        <v>10174</v>
      </c>
      <c r="BV40" s="52" t="s">
        <v>355</v>
      </c>
      <c r="BW40" s="52" t="s">
        <v>356</v>
      </c>
    </row>
    <row r="41" spans="1:75">
      <c r="A41" t="s">
        <v>224</v>
      </c>
      <c r="B41" t="s">
        <v>359</v>
      </c>
      <c r="C41" t="s">
        <v>194</v>
      </c>
      <c r="D41" s="48">
        <v>45610.375</v>
      </c>
      <c r="F41" s="53">
        <v>55903</v>
      </c>
      <c r="BV41" s="52" t="s">
        <v>355</v>
      </c>
      <c r="BW41" s="52" t="s">
        <v>356</v>
      </c>
    </row>
    <row r="42" spans="1:75">
      <c r="A42" t="s">
        <v>225</v>
      </c>
      <c r="B42" t="s">
        <v>359</v>
      </c>
      <c r="C42" t="s">
        <v>194</v>
      </c>
      <c r="D42" s="48">
        <v>45610.375</v>
      </c>
      <c r="F42" s="53">
        <v>14465</v>
      </c>
      <c r="BV42" s="52" t="s">
        <v>355</v>
      </c>
      <c r="BW42" s="52" t="s">
        <v>356</v>
      </c>
    </row>
    <row r="43" spans="1:75">
      <c r="A43" t="s">
        <v>226</v>
      </c>
      <c r="B43" t="s">
        <v>194</v>
      </c>
      <c r="C43" t="s">
        <v>194</v>
      </c>
      <c r="D43" s="47"/>
      <c r="BV43" t="s">
        <v>194</v>
      </c>
      <c r="BW43" t="s">
        <v>194</v>
      </c>
    </row>
    <row r="44" spans="1:75">
      <c r="A44" t="s">
        <v>227</v>
      </c>
      <c r="B44" t="s">
        <v>194</v>
      </c>
      <c r="C44" t="s">
        <v>194</v>
      </c>
      <c r="D44" s="47"/>
      <c r="BV44" t="s">
        <v>194</v>
      </c>
      <c r="BW44" t="s">
        <v>194</v>
      </c>
    </row>
    <row r="45" spans="1:75">
      <c r="A45" t="s">
        <v>228</v>
      </c>
      <c r="B45" t="s">
        <v>359</v>
      </c>
      <c r="C45" t="s">
        <v>194</v>
      </c>
      <c r="D45" s="48">
        <v>45610.375</v>
      </c>
      <c r="E45" s="55">
        <v>600651</v>
      </c>
      <c r="F45" s="55">
        <v>55094</v>
      </c>
      <c r="G45" s="56">
        <v>91.723812996232397</v>
      </c>
      <c r="H45" s="55">
        <v>483332</v>
      </c>
      <c r="I45" s="55">
        <v>46422</v>
      </c>
      <c r="J45" s="56">
        <v>96.045782195261296</v>
      </c>
      <c r="K45" s="55">
        <v>117205</v>
      </c>
      <c r="L45" s="55">
        <v>8656</v>
      </c>
      <c r="M45" s="56">
        <v>73.853504543321606</v>
      </c>
      <c r="N45" s="55">
        <v>0</v>
      </c>
      <c r="O45" s="55">
        <v>0</v>
      </c>
      <c r="P45" s="55">
        <v>0</v>
      </c>
      <c r="Q45" s="55">
        <v>141613</v>
      </c>
      <c r="R45" s="55">
        <v>11218</v>
      </c>
      <c r="S45" s="56">
        <v>79.215891196429695</v>
      </c>
      <c r="T45" s="55">
        <v>131730</v>
      </c>
      <c r="U45" s="55">
        <v>11825</v>
      </c>
      <c r="V45" s="56">
        <v>89.766947544219306</v>
      </c>
      <c r="W45" s="55">
        <v>109126</v>
      </c>
      <c r="X45" s="55">
        <v>12317</v>
      </c>
      <c r="Y45" s="57">
        <v>112.869526968825</v>
      </c>
      <c r="Z45" s="55">
        <v>109367</v>
      </c>
      <c r="AA45" s="55">
        <v>10995</v>
      </c>
      <c r="AB45" s="57">
        <v>100.53306756151299</v>
      </c>
      <c r="AC45" s="55">
        <v>108222</v>
      </c>
      <c r="AD45" s="55">
        <v>8694</v>
      </c>
      <c r="AE45" s="56">
        <v>80.334867217386503</v>
      </c>
      <c r="AF45" s="55">
        <v>344064</v>
      </c>
      <c r="AG45" s="55">
        <v>30829</v>
      </c>
      <c r="AH45" s="56">
        <v>89.602515811011898</v>
      </c>
      <c r="AI45" s="55">
        <v>256587</v>
      </c>
      <c r="AJ45" s="55">
        <v>24265</v>
      </c>
      <c r="AK45" s="56">
        <v>94.568314061117704</v>
      </c>
      <c r="AL45" s="55">
        <v>353040</v>
      </c>
      <c r="AM45" s="55">
        <v>31121</v>
      </c>
      <c r="AN45" s="56">
        <v>88.151484251076397</v>
      </c>
      <c r="AO45" s="55">
        <v>127426</v>
      </c>
      <c r="AP45" s="55">
        <v>13579</v>
      </c>
      <c r="AQ45" s="57">
        <v>106.563809583601</v>
      </c>
      <c r="AR45" s="55">
        <v>17320</v>
      </c>
      <c r="AS45" s="55">
        <v>715</v>
      </c>
      <c r="AT45" s="56">
        <v>41.2817551963049</v>
      </c>
      <c r="AU45" s="55">
        <v>13535</v>
      </c>
      <c r="AV45" s="55">
        <v>1735</v>
      </c>
      <c r="AW45" s="57">
        <v>128.18618396749201</v>
      </c>
      <c r="AX45" s="55">
        <v>18360</v>
      </c>
      <c r="AY45" s="55">
        <v>1682</v>
      </c>
      <c r="AZ45" s="56">
        <v>91.612200435729903</v>
      </c>
      <c r="BA45" s="55">
        <v>70970</v>
      </c>
      <c r="BB45" s="55">
        <v>6262</v>
      </c>
      <c r="BC45" s="55">
        <v>1000</v>
      </c>
      <c r="BD45" s="55">
        <v>56611</v>
      </c>
      <c r="BE45" s="55">
        <v>5008</v>
      </c>
      <c r="BF45" s="56">
        <v>88.463372842733804</v>
      </c>
      <c r="BG45" s="55">
        <v>544037</v>
      </c>
      <c r="BH45" s="55">
        <v>50084</v>
      </c>
      <c r="BI45" s="56">
        <v>92.059915042543096</v>
      </c>
      <c r="BJ45" s="55">
        <v>3</v>
      </c>
      <c r="BK45" s="55">
        <v>2</v>
      </c>
      <c r="BL45" s="57">
        <v>666.66666666666697</v>
      </c>
      <c r="BV45" s="52" t="s">
        <v>355</v>
      </c>
      <c r="BW45" s="52" t="s">
        <v>356</v>
      </c>
    </row>
    <row r="46" spans="1:75">
      <c r="A46" t="s">
        <v>229</v>
      </c>
      <c r="B46" t="s">
        <v>359</v>
      </c>
      <c r="C46" t="s">
        <v>194</v>
      </c>
      <c r="D46" s="48">
        <v>45610.375</v>
      </c>
      <c r="E46" s="55">
        <v>600651</v>
      </c>
      <c r="F46" s="55">
        <v>0</v>
      </c>
      <c r="G46" s="56">
        <v>0</v>
      </c>
      <c r="H46" s="55">
        <v>483332</v>
      </c>
      <c r="I46" s="55">
        <v>0</v>
      </c>
      <c r="J46" s="56">
        <v>0</v>
      </c>
      <c r="K46" s="55">
        <v>117205</v>
      </c>
      <c r="L46" s="55">
        <v>0</v>
      </c>
      <c r="M46" s="56">
        <v>0</v>
      </c>
      <c r="N46" s="55">
        <v>0</v>
      </c>
      <c r="O46" s="55">
        <v>0</v>
      </c>
      <c r="P46" s="55">
        <v>0</v>
      </c>
      <c r="Q46" s="55">
        <v>141613</v>
      </c>
      <c r="R46" s="55">
        <v>0</v>
      </c>
      <c r="S46" s="56">
        <v>0</v>
      </c>
      <c r="T46" s="55">
        <v>131730</v>
      </c>
      <c r="U46" s="55">
        <v>0</v>
      </c>
      <c r="V46" s="56">
        <v>0</v>
      </c>
      <c r="W46" s="55">
        <v>109126</v>
      </c>
      <c r="X46" s="55">
        <v>0</v>
      </c>
      <c r="Y46" s="57">
        <v>0</v>
      </c>
      <c r="Z46" s="55">
        <v>109367</v>
      </c>
      <c r="AA46" s="55">
        <v>0</v>
      </c>
      <c r="AB46" s="57">
        <v>0</v>
      </c>
      <c r="AC46" s="55">
        <v>108222</v>
      </c>
      <c r="AD46" s="55">
        <v>0</v>
      </c>
      <c r="AE46" s="56">
        <v>0</v>
      </c>
      <c r="AF46" s="55">
        <v>344064</v>
      </c>
      <c r="AG46" s="55">
        <v>0</v>
      </c>
      <c r="AH46" s="56">
        <v>0</v>
      </c>
      <c r="AI46" s="55">
        <v>256587</v>
      </c>
      <c r="AJ46" s="55">
        <v>0</v>
      </c>
      <c r="AK46" s="56">
        <v>0</v>
      </c>
      <c r="AL46" s="55">
        <v>353040</v>
      </c>
      <c r="AM46" s="55">
        <v>0</v>
      </c>
      <c r="AN46" s="56">
        <v>0</v>
      </c>
      <c r="AO46" s="55">
        <v>127426</v>
      </c>
      <c r="AP46" s="55">
        <v>0</v>
      </c>
      <c r="AQ46" s="57">
        <v>0</v>
      </c>
      <c r="AR46" s="55">
        <v>17320</v>
      </c>
      <c r="AS46" s="55">
        <v>0</v>
      </c>
      <c r="AT46" s="56">
        <v>0</v>
      </c>
      <c r="AU46" s="55">
        <v>13535</v>
      </c>
      <c r="AV46" s="55">
        <v>0</v>
      </c>
      <c r="AW46" s="57">
        <v>0</v>
      </c>
      <c r="AX46" s="55">
        <v>18360</v>
      </c>
      <c r="AY46" s="55">
        <v>0</v>
      </c>
      <c r="AZ46" s="56">
        <v>0</v>
      </c>
      <c r="BA46" s="55">
        <v>70970</v>
      </c>
      <c r="BB46" s="55">
        <v>0</v>
      </c>
      <c r="BC46" s="55" t="s">
        <v>366</v>
      </c>
      <c r="BD46" s="55">
        <v>56611</v>
      </c>
      <c r="BE46" s="55">
        <v>0</v>
      </c>
      <c r="BF46" s="56">
        <v>0</v>
      </c>
      <c r="BG46" s="55">
        <v>544037</v>
      </c>
      <c r="BH46" s="55">
        <v>0</v>
      </c>
      <c r="BI46" s="56">
        <v>0</v>
      </c>
      <c r="BJ46" s="55">
        <v>3</v>
      </c>
      <c r="BK46" s="55">
        <v>0</v>
      </c>
      <c r="BL46" s="57">
        <v>0</v>
      </c>
      <c r="BV46" s="52" t="s">
        <v>355</v>
      </c>
      <c r="BW46" s="52" t="s">
        <v>356</v>
      </c>
    </row>
    <row r="47" spans="1:75">
      <c r="A47" t="s">
        <v>230</v>
      </c>
      <c r="B47" t="s">
        <v>194</v>
      </c>
      <c r="C47" t="s">
        <v>194</v>
      </c>
      <c r="D47" s="47"/>
      <c r="BV47" t="s">
        <v>194</v>
      </c>
      <c r="BW47" t="s">
        <v>194</v>
      </c>
    </row>
    <row r="48" spans="1:75">
      <c r="A48" t="s">
        <v>231</v>
      </c>
      <c r="B48" t="s">
        <v>194</v>
      </c>
      <c r="C48" t="s">
        <v>194</v>
      </c>
      <c r="D48" s="47"/>
      <c r="BV48" t="s">
        <v>194</v>
      </c>
      <c r="BW48" t="s">
        <v>194</v>
      </c>
    </row>
    <row r="49" spans="1:75">
      <c r="A49" t="s">
        <v>341</v>
      </c>
      <c r="B49">
        <v>2023</v>
      </c>
      <c r="D49" s="48">
        <v>45610.375</v>
      </c>
      <c r="E49" s="62">
        <v>5746</v>
      </c>
      <c r="F49" s="62">
        <v>1153</v>
      </c>
      <c r="G49" s="62">
        <v>20.066132962060564</v>
      </c>
      <c r="H49" s="62">
        <v>5212</v>
      </c>
      <c r="I49" s="62">
        <v>1047</v>
      </c>
      <c r="J49" s="62">
        <v>20.088257866462012</v>
      </c>
      <c r="K49" s="62">
        <v>532</v>
      </c>
      <c r="L49" s="62">
        <v>105</v>
      </c>
      <c r="M49" s="62">
        <v>19.736842105263158</v>
      </c>
      <c r="N49">
        <v>0</v>
      </c>
      <c r="O49">
        <v>0</v>
      </c>
      <c r="P49">
        <v>0</v>
      </c>
      <c r="BV49" t="s">
        <v>367</v>
      </c>
      <c r="BW49" s="52" t="s">
        <v>369</v>
      </c>
    </row>
    <row r="50" spans="1:75">
      <c r="A50" t="s">
        <v>342</v>
      </c>
      <c r="B50">
        <v>2023</v>
      </c>
      <c r="D50" s="48">
        <v>45610.375</v>
      </c>
      <c r="E50" s="62">
        <v>5746</v>
      </c>
      <c r="F50" s="62">
        <v>648</v>
      </c>
      <c r="G50" s="62">
        <v>11.277410372432998</v>
      </c>
      <c r="H50" s="62">
        <v>5212</v>
      </c>
      <c r="I50" s="62">
        <v>596</v>
      </c>
      <c r="J50" s="62">
        <v>11.435149654643132</v>
      </c>
      <c r="K50" s="62">
        <v>532</v>
      </c>
      <c r="L50" s="62">
        <v>51</v>
      </c>
      <c r="M50" s="62">
        <v>9.5864661654135332</v>
      </c>
      <c r="N50">
        <v>0</v>
      </c>
      <c r="O50">
        <v>0</v>
      </c>
      <c r="P50">
        <v>0</v>
      </c>
      <c r="BV50" t="s">
        <v>367</v>
      </c>
      <c r="BW50" s="52" t="s">
        <v>369</v>
      </c>
    </row>
    <row r="51" spans="1:75">
      <c r="A51" t="s">
        <v>343</v>
      </c>
      <c r="B51">
        <v>2023</v>
      </c>
      <c r="D51" s="48">
        <v>45610.375</v>
      </c>
      <c r="E51" s="62">
        <v>2022</v>
      </c>
      <c r="F51" s="62">
        <v>842</v>
      </c>
      <c r="G51" s="62">
        <v>41.641938674579627</v>
      </c>
      <c r="H51" s="62">
        <v>1798</v>
      </c>
      <c r="I51" s="62">
        <v>720</v>
      </c>
      <c r="J51" s="62">
        <v>40.044493882091217</v>
      </c>
      <c r="K51" s="62">
        <v>219</v>
      </c>
      <c r="L51" s="62">
        <v>120</v>
      </c>
      <c r="M51" s="62">
        <v>54.794520547945204</v>
      </c>
      <c r="N51">
        <v>0</v>
      </c>
      <c r="O51">
        <v>0</v>
      </c>
      <c r="P51">
        <v>0</v>
      </c>
      <c r="BV51" t="s">
        <v>367</v>
      </c>
      <c r="BW51" s="52" t="s">
        <v>369</v>
      </c>
    </row>
    <row r="52" spans="1:75">
      <c r="A52" t="s">
        <v>344</v>
      </c>
      <c r="B52">
        <v>2023</v>
      </c>
      <c r="D52" s="48">
        <v>45610.375</v>
      </c>
      <c r="E52" s="62">
        <v>2022</v>
      </c>
      <c r="F52" s="62">
        <v>555</v>
      </c>
      <c r="G52" s="62">
        <v>27.448071216617208</v>
      </c>
      <c r="H52" s="62">
        <v>1798</v>
      </c>
      <c r="I52" s="62">
        <v>481</v>
      </c>
      <c r="J52" s="62">
        <v>26.751946607341491</v>
      </c>
      <c r="K52" s="62">
        <v>219</v>
      </c>
      <c r="L52" s="62">
        <v>73</v>
      </c>
      <c r="M52" s="62">
        <v>33.333333333333329</v>
      </c>
      <c r="N52">
        <v>0</v>
      </c>
      <c r="O52">
        <v>0</v>
      </c>
      <c r="P52">
        <v>0</v>
      </c>
      <c r="BV52" t="s">
        <v>367</v>
      </c>
      <c r="BW52" s="52" t="s">
        <v>369</v>
      </c>
    </row>
    <row r="53" spans="1:75">
      <c r="A53" t="s">
        <v>345</v>
      </c>
      <c r="B53">
        <v>2023</v>
      </c>
      <c r="D53" s="48">
        <v>45610.375</v>
      </c>
      <c r="E53" s="63">
        <v>11886</v>
      </c>
      <c r="F53" s="63">
        <v>4553</v>
      </c>
      <c r="G53" s="63">
        <v>38.305569577654389</v>
      </c>
      <c r="H53" s="63">
        <v>9993</v>
      </c>
      <c r="I53" s="63">
        <v>3917</v>
      </c>
      <c r="J53" s="63">
        <v>39.197438206744721</v>
      </c>
      <c r="K53" s="63">
        <v>1874</v>
      </c>
      <c r="L53" s="63">
        <v>628</v>
      </c>
      <c r="M53" s="63">
        <v>33.511205976520813</v>
      </c>
      <c r="N53">
        <v>0</v>
      </c>
      <c r="O53">
        <v>0</v>
      </c>
      <c r="P53">
        <v>0</v>
      </c>
      <c r="BV53" t="s">
        <v>367</v>
      </c>
      <c r="BW53" s="52" t="s">
        <v>369</v>
      </c>
    </row>
    <row r="54" spans="1:75">
      <c r="A54" t="s">
        <v>346</v>
      </c>
      <c r="B54">
        <v>2023</v>
      </c>
      <c r="D54" s="48">
        <v>45610.375</v>
      </c>
      <c r="E54" s="63">
        <v>4266</v>
      </c>
      <c r="F54" s="63">
        <v>2264</v>
      </c>
      <c r="G54" s="63">
        <v>53.070792311298639</v>
      </c>
      <c r="H54" s="63">
        <v>3876</v>
      </c>
      <c r="I54" s="63">
        <v>2100</v>
      </c>
      <c r="J54" s="63">
        <v>54.179566563467496</v>
      </c>
      <c r="K54" s="63">
        <v>387</v>
      </c>
      <c r="L54" s="63">
        <v>162</v>
      </c>
      <c r="M54" s="63">
        <v>41.860465116279073</v>
      </c>
      <c r="N54">
        <v>0</v>
      </c>
      <c r="O54">
        <v>0</v>
      </c>
      <c r="P54">
        <v>0</v>
      </c>
      <c r="BV54" t="s">
        <v>367</v>
      </c>
      <c r="BW54" s="52" t="s">
        <v>369</v>
      </c>
    </row>
    <row r="55" spans="1:75">
      <c r="A55" t="s">
        <v>347</v>
      </c>
      <c r="B55">
        <v>2023</v>
      </c>
      <c r="D55" s="48">
        <v>45610.375</v>
      </c>
      <c r="E55" s="63">
        <v>10190</v>
      </c>
      <c r="F55" s="63">
        <v>4194</v>
      </c>
      <c r="G55" s="63">
        <v>41.157998037291463</v>
      </c>
      <c r="H55" s="63">
        <v>8988</v>
      </c>
      <c r="I55" s="63">
        <v>3755</v>
      </c>
      <c r="J55" s="63">
        <v>41.777926123720519</v>
      </c>
      <c r="K55" s="63">
        <v>1191</v>
      </c>
      <c r="L55" s="63">
        <v>434</v>
      </c>
      <c r="M55" s="63">
        <v>36.439966414777494</v>
      </c>
      <c r="N55">
        <v>0</v>
      </c>
      <c r="O55">
        <v>0</v>
      </c>
      <c r="P55">
        <v>0</v>
      </c>
      <c r="BV55" t="s">
        <v>367</v>
      </c>
      <c r="BW55" s="52" t="s">
        <v>369</v>
      </c>
    </row>
    <row r="56" spans="1:75">
      <c r="A56" t="s">
        <v>348</v>
      </c>
      <c r="B56">
        <v>2023</v>
      </c>
      <c r="D56" s="48">
        <v>45610.375</v>
      </c>
      <c r="E56" s="63">
        <v>23262</v>
      </c>
      <c r="F56" s="63">
        <v>9316</v>
      </c>
      <c r="G56" s="63">
        <v>40.048147192846699</v>
      </c>
      <c r="H56" s="63">
        <v>20096</v>
      </c>
      <c r="I56" s="63">
        <v>8243</v>
      </c>
      <c r="J56" s="63">
        <v>41.01811305732484</v>
      </c>
      <c r="K56" s="63">
        <v>3139</v>
      </c>
      <c r="L56" s="63">
        <v>1062</v>
      </c>
      <c r="M56" s="63">
        <v>33.832430710417334</v>
      </c>
      <c r="N56">
        <v>0</v>
      </c>
      <c r="O56">
        <v>0</v>
      </c>
      <c r="P56">
        <v>0</v>
      </c>
      <c r="BV56" t="s">
        <v>367</v>
      </c>
      <c r="BW56" s="52" t="s">
        <v>369</v>
      </c>
    </row>
    <row r="57" spans="1:75">
      <c r="A57" t="s">
        <v>349</v>
      </c>
      <c r="B57">
        <v>2023</v>
      </c>
      <c r="D57" s="48">
        <v>45610.375</v>
      </c>
      <c r="E57" s="63">
        <v>11886</v>
      </c>
      <c r="F57" s="63">
        <v>1188</v>
      </c>
      <c r="G57" s="63">
        <v>9.9949520444220088</v>
      </c>
      <c r="H57" s="63">
        <v>9993</v>
      </c>
      <c r="I57" s="63">
        <v>1027</v>
      </c>
      <c r="J57" s="63">
        <v>10.277194035825078</v>
      </c>
      <c r="K57" s="63">
        <v>1874</v>
      </c>
      <c r="L57" s="63">
        <v>160</v>
      </c>
      <c r="M57" s="63">
        <v>8.5378868729989321</v>
      </c>
      <c r="N57">
        <v>0</v>
      </c>
      <c r="O57">
        <v>0</v>
      </c>
      <c r="P57">
        <v>0</v>
      </c>
      <c r="BV57" t="s">
        <v>367</v>
      </c>
      <c r="BW57" s="52" t="s">
        <v>369</v>
      </c>
    </row>
    <row r="58" spans="1:75">
      <c r="A58" t="s">
        <v>350</v>
      </c>
      <c r="B58">
        <v>2023</v>
      </c>
      <c r="D58" s="48">
        <v>45610.375</v>
      </c>
      <c r="E58" s="63">
        <v>4266</v>
      </c>
      <c r="F58" s="63">
        <v>1181</v>
      </c>
      <c r="G58" s="63">
        <v>27.684013127051099</v>
      </c>
      <c r="H58" s="63">
        <v>3876</v>
      </c>
      <c r="I58" s="63">
        <v>1109</v>
      </c>
      <c r="J58" s="63">
        <v>28.611971104231166</v>
      </c>
      <c r="K58" s="63">
        <v>387</v>
      </c>
      <c r="L58" s="63">
        <v>71</v>
      </c>
      <c r="M58" s="63">
        <v>18.34625322997416</v>
      </c>
      <c r="N58">
        <v>0</v>
      </c>
      <c r="O58">
        <v>0</v>
      </c>
      <c r="P58">
        <v>0</v>
      </c>
      <c r="BV58" t="s">
        <v>367</v>
      </c>
      <c r="BW58" s="52" t="s">
        <v>369</v>
      </c>
    </row>
    <row r="59" spans="1:75">
      <c r="A59" t="s">
        <v>351</v>
      </c>
      <c r="B59">
        <v>2023</v>
      </c>
      <c r="D59" s="48">
        <v>45610.375</v>
      </c>
      <c r="E59" s="63">
        <v>10190</v>
      </c>
      <c r="F59" s="63">
        <v>1153</v>
      </c>
      <c r="G59" s="63">
        <v>11.315014720314034</v>
      </c>
      <c r="H59" s="63">
        <v>8988</v>
      </c>
      <c r="I59" s="63">
        <v>1042</v>
      </c>
      <c r="J59" s="63">
        <v>11.593235425011127</v>
      </c>
      <c r="K59" s="63">
        <v>1191</v>
      </c>
      <c r="L59" s="63">
        <v>110</v>
      </c>
      <c r="M59" s="63">
        <v>9.235936188077245</v>
      </c>
      <c r="N59">
        <v>0</v>
      </c>
      <c r="O59">
        <v>0</v>
      </c>
      <c r="P59">
        <v>0</v>
      </c>
      <c r="BV59" t="s">
        <v>367</v>
      </c>
      <c r="BW59" s="52" t="s">
        <v>369</v>
      </c>
    </row>
    <row r="60" spans="1:75">
      <c r="A60" t="s">
        <v>352</v>
      </c>
      <c r="B60">
        <v>2023</v>
      </c>
      <c r="D60" s="48">
        <v>45610.375</v>
      </c>
      <c r="E60" s="63">
        <v>23262</v>
      </c>
      <c r="F60" s="63">
        <v>3054</v>
      </c>
      <c r="G60" s="63">
        <v>13.128707763734845</v>
      </c>
      <c r="H60" s="63">
        <v>20096</v>
      </c>
      <c r="I60" s="63">
        <v>2758</v>
      </c>
      <c r="J60" s="63">
        <v>13.724124203821656</v>
      </c>
      <c r="K60" s="63">
        <v>3139</v>
      </c>
      <c r="L60" s="63">
        <v>294</v>
      </c>
      <c r="M60" s="63">
        <v>9.3660401401720286</v>
      </c>
      <c r="BV60" t="s">
        <v>367</v>
      </c>
      <c r="BW60" s="52" t="s">
        <v>369</v>
      </c>
    </row>
    <row r="61" spans="1:75">
      <c r="A61" t="s">
        <v>232</v>
      </c>
      <c r="B61">
        <v>2023</v>
      </c>
      <c r="D61" s="48">
        <v>45610.375</v>
      </c>
      <c r="E61" s="58">
        <v>3341601</v>
      </c>
      <c r="F61" s="58">
        <v>649</v>
      </c>
      <c r="G61" s="59">
        <v>19.421828039912601</v>
      </c>
      <c r="H61" s="58">
        <v>2636110</v>
      </c>
      <c r="I61" s="58">
        <v>545</v>
      </c>
      <c r="J61" s="59">
        <v>20.674402813236199</v>
      </c>
      <c r="K61" s="58">
        <v>692969</v>
      </c>
      <c r="L61" s="58">
        <v>102</v>
      </c>
      <c r="M61" s="59">
        <v>14.7192731565193</v>
      </c>
      <c r="N61" s="60">
        <v>0</v>
      </c>
      <c r="O61" s="60">
        <v>0</v>
      </c>
      <c r="P61" s="60">
        <v>0</v>
      </c>
      <c r="BV61" t="s">
        <v>367</v>
      </c>
      <c r="BW61" s="52" t="s">
        <v>369</v>
      </c>
    </row>
    <row r="62" spans="1:75">
      <c r="A62" t="s">
        <v>233</v>
      </c>
      <c r="B62">
        <v>2023</v>
      </c>
      <c r="D62" s="48">
        <v>45610.375</v>
      </c>
      <c r="E62" s="58">
        <v>1577983</v>
      </c>
      <c r="F62" s="58">
        <v>233</v>
      </c>
      <c r="G62" s="59">
        <v>14.765685054908699</v>
      </c>
      <c r="H62" s="58">
        <v>1190978</v>
      </c>
      <c r="I62" s="58">
        <v>149</v>
      </c>
      <c r="J62" s="59">
        <v>12.510726478574799</v>
      </c>
      <c r="K62" s="58">
        <v>376816</v>
      </c>
      <c r="L62" s="58">
        <v>81</v>
      </c>
      <c r="M62" s="59">
        <v>21.4959025094476</v>
      </c>
      <c r="N62" s="60">
        <v>0</v>
      </c>
      <c r="O62" s="60">
        <v>0</v>
      </c>
      <c r="P62" s="60">
        <v>0</v>
      </c>
      <c r="BV62" t="s">
        <v>367</v>
      </c>
      <c r="BW62" s="52" t="s">
        <v>369</v>
      </c>
    </row>
    <row r="63" spans="1:75">
      <c r="A63" t="s">
        <v>234</v>
      </c>
      <c r="B63">
        <v>2023</v>
      </c>
      <c r="D63" s="48">
        <v>45610.375</v>
      </c>
      <c r="E63" s="58">
        <v>3341585</v>
      </c>
      <c r="F63" s="58">
        <v>620</v>
      </c>
      <c r="G63" s="59">
        <v>18.5540694011973</v>
      </c>
      <c r="H63" s="58">
        <v>2636095</v>
      </c>
      <c r="I63" s="58">
        <v>511</v>
      </c>
      <c r="J63" s="59">
        <v>19.3847338582259</v>
      </c>
      <c r="K63" s="58">
        <v>692968</v>
      </c>
      <c r="L63" s="58">
        <v>106</v>
      </c>
      <c r="M63" s="59">
        <v>15.296521628704401</v>
      </c>
      <c r="N63" s="60">
        <v>0</v>
      </c>
      <c r="O63" s="60">
        <v>0</v>
      </c>
      <c r="P63" s="60">
        <v>0</v>
      </c>
      <c r="BV63" t="s">
        <v>367</v>
      </c>
      <c r="BW63" s="52" t="s">
        <v>369</v>
      </c>
    </row>
    <row r="64" spans="1:75">
      <c r="A64" t="s">
        <v>235</v>
      </c>
      <c r="B64">
        <v>2023</v>
      </c>
      <c r="D64" s="48">
        <v>45610.375</v>
      </c>
      <c r="E64" s="58">
        <v>1763582</v>
      </c>
      <c r="F64" s="58">
        <v>40</v>
      </c>
      <c r="G64" s="59">
        <v>2.26811115105507</v>
      </c>
      <c r="H64" s="58">
        <v>1445099</v>
      </c>
      <c r="I64" s="58">
        <v>33</v>
      </c>
      <c r="J64" s="59">
        <v>2.2835805712965001</v>
      </c>
      <c r="K64" s="58">
        <v>316150</v>
      </c>
      <c r="L64" s="58">
        <v>7</v>
      </c>
      <c r="M64" s="59">
        <v>2.2141388581369599</v>
      </c>
      <c r="N64" s="61">
        <v>0</v>
      </c>
      <c r="O64" s="61">
        <v>0</v>
      </c>
      <c r="P64" s="61">
        <v>0</v>
      </c>
      <c r="BV64" t="s">
        <v>367</v>
      </c>
      <c r="BW64" s="52" t="s">
        <v>369</v>
      </c>
    </row>
    <row r="65" spans="1:75">
      <c r="A65" t="s">
        <v>236</v>
      </c>
      <c r="C65" t="s">
        <v>194</v>
      </c>
      <c r="D65" s="48"/>
      <c r="BV65" t="s">
        <v>194</v>
      </c>
      <c r="BW65" t="s">
        <v>194</v>
      </c>
    </row>
    <row r="66" spans="1:75">
      <c r="A66" t="s">
        <v>237</v>
      </c>
      <c r="C66" t="s">
        <v>194</v>
      </c>
      <c r="D66" s="48"/>
      <c r="BV66" t="s">
        <v>194</v>
      </c>
      <c r="BW66" t="s">
        <v>194</v>
      </c>
    </row>
    <row r="67" spans="1:75">
      <c r="A67" t="s">
        <v>238</v>
      </c>
      <c r="C67" t="s">
        <v>194</v>
      </c>
      <c r="D67" s="47"/>
      <c r="BV67" t="s">
        <v>194</v>
      </c>
      <c r="BW67" t="s">
        <v>194</v>
      </c>
    </row>
    <row r="68" spans="1:75">
      <c r="A68" t="s">
        <v>239</v>
      </c>
      <c r="B68" t="s">
        <v>194</v>
      </c>
      <c r="C68" t="s">
        <v>194</v>
      </c>
      <c r="D68" s="47"/>
      <c r="BV68" t="s">
        <v>194</v>
      </c>
      <c r="BW68" t="s">
        <v>194</v>
      </c>
    </row>
    <row r="69" spans="1:75">
      <c r="A69" t="s">
        <v>240</v>
      </c>
      <c r="B69" t="s">
        <v>194</v>
      </c>
      <c r="C69" t="s">
        <v>194</v>
      </c>
      <c r="D69" s="47"/>
      <c r="BV69" t="s">
        <v>194</v>
      </c>
      <c r="BW69" t="s">
        <v>194</v>
      </c>
    </row>
    <row r="70" spans="1:75">
      <c r="A70" t="s">
        <v>241</v>
      </c>
      <c r="B70" t="s">
        <v>194</v>
      </c>
      <c r="C70" t="s">
        <v>194</v>
      </c>
      <c r="D70" s="47"/>
      <c r="BV70" t="s">
        <v>194</v>
      </c>
      <c r="BW70" t="s">
        <v>194</v>
      </c>
    </row>
    <row r="72" spans="1:75">
      <c r="A72" t="s">
        <v>119</v>
      </c>
      <c r="B72" t="s">
        <v>118</v>
      </c>
      <c r="C72" t="s">
        <v>120</v>
      </c>
      <c r="D72" t="s">
        <v>121</v>
      </c>
      <c r="E72" t="s">
        <v>122</v>
      </c>
      <c r="F72" t="s">
        <v>123</v>
      </c>
      <c r="G72" t="s">
        <v>124</v>
      </c>
      <c r="H72" t="s">
        <v>125</v>
      </c>
      <c r="I72" t="s">
        <v>126</v>
      </c>
      <c r="J72" t="s">
        <v>127</v>
      </c>
      <c r="K72" t="s">
        <v>128</v>
      </c>
      <c r="L72" t="s">
        <v>129</v>
      </c>
      <c r="M72" t="s">
        <v>130</v>
      </c>
      <c r="N72" t="s">
        <v>131</v>
      </c>
      <c r="O72" t="s">
        <v>132</v>
      </c>
      <c r="P72" t="s">
        <v>133</v>
      </c>
      <c r="Q72" t="s">
        <v>134</v>
      </c>
      <c r="R72" t="s">
        <v>135</v>
      </c>
      <c r="S72" t="s">
        <v>136</v>
      </c>
      <c r="T72" t="s">
        <v>137</v>
      </c>
      <c r="U72" t="s">
        <v>138</v>
      </c>
      <c r="V72" t="s">
        <v>139</v>
      </c>
      <c r="W72" t="s">
        <v>140</v>
      </c>
      <c r="X72" t="s">
        <v>141</v>
      </c>
      <c r="Y72" t="s">
        <v>142</v>
      </c>
      <c r="Z72" t="s">
        <v>143</v>
      </c>
      <c r="AA72" t="s">
        <v>144</v>
      </c>
      <c r="AB72" t="s">
        <v>145</v>
      </c>
      <c r="AC72" t="s">
        <v>146</v>
      </c>
      <c r="AD72" t="s">
        <v>147</v>
      </c>
      <c r="AE72" t="s">
        <v>148</v>
      </c>
      <c r="AF72" t="s">
        <v>149</v>
      </c>
      <c r="AG72" t="s">
        <v>150</v>
      </c>
      <c r="AH72" t="s">
        <v>151</v>
      </c>
      <c r="AI72" t="s">
        <v>152</v>
      </c>
      <c r="AJ72" t="s">
        <v>153</v>
      </c>
      <c r="AK72" t="s">
        <v>154</v>
      </c>
      <c r="AL72" t="s">
        <v>155</v>
      </c>
      <c r="AM72" t="s">
        <v>156</v>
      </c>
      <c r="AN72" t="s">
        <v>157</v>
      </c>
      <c r="AO72" t="s">
        <v>158</v>
      </c>
      <c r="AP72" t="s">
        <v>159</v>
      </c>
      <c r="AQ72" t="s">
        <v>160</v>
      </c>
      <c r="AR72" t="s">
        <v>161</v>
      </c>
      <c r="AS72" t="s">
        <v>162</v>
      </c>
      <c r="AT72" t="s">
        <v>163</v>
      </c>
      <c r="AU72" t="s">
        <v>164</v>
      </c>
      <c r="AV72" t="s">
        <v>165</v>
      </c>
      <c r="AW72" t="s">
        <v>166</v>
      </c>
      <c r="AX72" t="s">
        <v>167</v>
      </c>
      <c r="AY72" t="s">
        <v>168</v>
      </c>
      <c r="AZ72" t="s">
        <v>169</v>
      </c>
      <c r="BA72" t="s">
        <v>170</v>
      </c>
      <c r="BB72" t="s">
        <v>171</v>
      </c>
      <c r="BC72" t="s">
        <v>172</v>
      </c>
      <c r="BD72" t="s">
        <v>173</v>
      </c>
      <c r="BE72" t="s">
        <v>174</v>
      </c>
      <c r="BF72" t="s">
        <v>175</v>
      </c>
      <c r="BG72" t="s">
        <v>176</v>
      </c>
      <c r="BH72" t="s">
        <v>177</v>
      </c>
      <c r="BI72" t="s">
        <v>178</v>
      </c>
      <c r="BJ72" t="s">
        <v>179</v>
      </c>
      <c r="BK72" t="s">
        <v>180</v>
      </c>
      <c r="BL72" t="s">
        <v>181</v>
      </c>
      <c r="BM72" t="s">
        <v>182</v>
      </c>
      <c r="BN72" t="s">
        <v>183</v>
      </c>
      <c r="BO72" t="s">
        <v>184</v>
      </c>
      <c r="BP72" t="s">
        <v>185</v>
      </c>
      <c r="BQ72" t="s">
        <v>186</v>
      </c>
      <c r="BR72" t="s">
        <v>187</v>
      </c>
      <c r="BS72" t="s">
        <v>188</v>
      </c>
      <c r="BT72" t="s">
        <v>189</v>
      </c>
      <c r="BU72" t="s">
        <v>190</v>
      </c>
      <c r="BV72" t="s">
        <v>191</v>
      </c>
      <c r="BW72" t="s">
        <v>192</v>
      </c>
    </row>
    <row r="73" spans="1:75">
      <c r="A73">
        <v>202407</v>
      </c>
      <c r="B73" t="s">
        <v>216</v>
      </c>
      <c r="C73" t="s">
        <v>194</v>
      </c>
      <c r="D73" s="48">
        <v>45610.375</v>
      </c>
      <c r="F73" s="54">
        <v>248</v>
      </c>
      <c r="G73" s="54" t="s">
        <v>366</v>
      </c>
      <c r="H73" s="54" t="s">
        <v>366</v>
      </c>
      <c r="I73" s="54">
        <v>0</v>
      </c>
      <c r="J73" s="54" t="s">
        <v>366</v>
      </c>
      <c r="K73" s="54" t="s">
        <v>366</v>
      </c>
      <c r="L73" s="54">
        <v>248</v>
      </c>
      <c r="M73" s="54" t="s">
        <v>366</v>
      </c>
      <c r="N73" s="54" t="s">
        <v>366</v>
      </c>
      <c r="O73" s="54">
        <v>0</v>
      </c>
      <c r="P73" s="54" t="s">
        <v>366</v>
      </c>
      <c r="Q73" s="54" t="s">
        <v>366</v>
      </c>
      <c r="R73" s="54">
        <v>9</v>
      </c>
      <c r="S73" s="54" t="s">
        <v>366</v>
      </c>
      <c r="T73" s="54" t="s">
        <v>366</v>
      </c>
      <c r="U73" s="54">
        <v>18</v>
      </c>
      <c r="V73" s="54" t="s">
        <v>366</v>
      </c>
      <c r="W73" s="54" t="s">
        <v>366</v>
      </c>
      <c r="X73" s="54">
        <v>32</v>
      </c>
      <c r="Y73" s="54" t="s">
        <v>366</v>
      </c>
      <c r="Z73" s="54" t="s">
        <v>366</v>
      </c>
      <c r="AA73" s="54">
        <v>73</v>
      </c>
      <c r="AB73" s="54" t="s">
        <v>366</v>
      </c>
      <c r="AC73" s="54" t="s">
        <v>366</v>
      </c>
      <c r="AD73" s="54">
        <v>116</v>
      </c>
      <c r="AE73" s="54" t="s">
        <v>366</v>
      </c>
      <c r="AF73" s="54" t="s">
        <v>366</v>
      </c>
      <c r="AG73" s="54">
        <v>90</v>
      </c>
      <c r="AH73" s="54" t="s">
        <v>366</v>
      </c>
      <c r="AI73" s="54" t="s">
        <v>366</v>
      </c>
      <c r="AJ73" s="54">
        <v>158</v>
      </c>
      <c r="AK73" s="54" t="s">
        <v>366</v>
      </c>
      <c r="AL73" s="54" t="s">
        <v>366</v>
      </c>
      <c r="AM73" s="54">
        <v>187</v>
      </c>
      <c r="AN73" s="54" t="s">
        <v>366</v>
      </c>
      <c r="AO73" s="54" t="s">
        <v>366</v>
      </c>
      <c r="AP73" s="54">
        <v>22</v>
      </c>
      <c r="AQ73" s="54" t="s">
        <v>366</v>
      </c>
      <c r="AR73" s="54" t="s">
        <v>366</v>
      </c>
      <c r="AS73" s="54">
        <v>13</v>
      </c>
      <c r="AT73" s="54" t="s">
        <v>366</v>
      </c>
      <c r="AU73" s="54" t="s">
        <v>366</v>
      </c>
      <c r="AV73" s="54">
        <v>1</v>
      </c>
      <c r="AW73" s="54" t="s">
        <v>366</v>
      </c>
      <c r="AX73" s="54" t="s">
        <v>366</v>
      </c>
      <c r="AY73" s="54">
        <v>3</v>
      </c>
      <c r="AZ73" s="54" t="s">
        <v>366</v>
      </c>
      <c r="BA73" s="54" t="s">
        <v>366</v>
      </c>
      <c r="BB73" s="54">
        <v>22</v>
      </c>
      <c r="BC73" s="54" t="s">
        <v>366</v>
      </c>
      <c r="BD73" s="54" t="s">
        <v>366</v>
      </c>
      <c r="BE73" s="54">
        <v>20</v>
      </c>
      <c r="BF73" s="54" t="s">
        <v>366</v>
      </c>
      <c r="BG73" s="54" t="s">
        <v>366</v>
      </c>
      <c r="BH73" s="54">
        <v>228</v>
      </c>
      <c r="BI73" s="54" t="s">
        <v>366</v>
      </c>
      <c r="BJ73" s="54" t="s">
        <v>366</v>
      </c>
      <c r="BK73" s="54">
        <v>0</v>
      </c>
      <c r="BV73" s="52" t="s">
        <v>360</v>
      </c>
      <c r="BW73" s="52" t="s">
        <v>363</v>
      </c>
    </row>
    <row r="74" spans="1:75">
      <c r="A74">
        <v>202408</v>
      </c>
      <c r="B74" t="s">
        <v>216</v>
      </c>
      <c r="C74" t="s">
        <v>194</v>
      </c>
      <c r="D74" s="48">
        <v>45610.375</v>
      </c>
      <c r="F74" s="54">
        <v>232</v>
      </c>
      <c r="G74" s="54" t="s">
        <v>366</v>
      </c>
      <c r="H74" s="54" t="s">
        <v>366</v>
      </c>
      <c r="I74" s="54">
        <v>0</v>
      </c>
      <c r="J74" s="54" t="s">
        <v>366</v>
      </c>
      <c r="K74" s="54" t="s">
        <v>366</v>
      </c>
      <c r="L74" s="54">
        <v>230</v>
      </c>
      <c r="M74" s="54" t="s">
        <v>366</v>
      </c>
      <c r="N74" s="54" t="s">
        <v>366</v>
      </c>
      <c r="O74" s="54">
        <v>0</v>
      </c>
      <c r="P74" s="54" t="s">
        <v>366</v>
      </c>
      <c r="Q74" s="54" t="s">
        <v>366</v>
      </c>
      <c r="R74" s="54">
        <v>20</v>
      </c>
      <c r="S74" s="54" t="s">
        <v>366</v>
      </c>
      <c r="T74" s="54" t="s">
        <v>366</v>
      </c>
      <c r="U74" s="54">
        <v>11</v>
      </c>
      <c r="V74" s="54" t="s">
        <v>366</v>
      </c>
      <c r="W74" s="54" t="s">
        <v>366</v>
      </c>
      <c r="X74" s="54">
        <v>22</v>
      </c>
      <c r="Y74" s="54" t="s">
        <v>366</v>
      </c>
      <c r="Z74" s="54" t="s">
        <v>366</v>
      </c>
      <c r="AA74" s="54">
        <v>71</v>
      </c>
      <c r="AB74" s="54" t="s">
        <v>366</v>
      </c>
      <c r="AC74" s="54" t="s">
        <v>366</v>
      </c>
      <c r="AD74" s="54">
        <v>108</v>
      </c>
      <c r="AE74" s="54" t="s">
        <v>366</v>
      </c>
      <c r="AF74" s="54" t="s">
        <v>366</v>
      </c>
      <c r="AG74" s="54">
        <v>89</v>
      </c>
      <c r="AH74" s="54" t="s">
        <v>366</v>
      </c>
      <c r="AI74" s="54" t="s">
        <v>366</v>
      </c>
      <c r="AJ74" s="54">
        <v>143</v>
      </c>
      <c r="AK74" s="54" t="s">
        <v>366</v>
      </c>
      <c r="AL74" s="54" t="s">
        <v>366</v>
      </c>
      <c r="AM74" s="54">
        <v>176</v>
      </c>
      <c r="AN74" s="54" t="s">
        <v>366</v>
      </c>
      <c r="AO74" s="54" t="s">
        <v>366</v>
      </c>
      <c r="AP74" s="54">
        <v>23</v>
      </c>
      <c r="AQ74" s="54" t="s">
        <v>366</v>
      </c>
      <c r="AR74" s="54" t="s">
        <v>366</v>
      </c>
      <c r="AS74" s="54">
        <v>6</v>
      </c>
      <c r="AT74" s="54" t="s">
        <v>366</v>
      </c>
      <c r="AU74" s="54" t="s">
        <v>366</v>
      </c>
      <c r="AV74" s="54">
        <v>0</v>
      </c>
      <c r="AW74" s="54" t="s">
        <v>366</v>
      </c>
      <c r="AX74" s="54" t="s">
        <v>366</v>
      </c>
      <c r="AY74" s="54">
        <v>0</v>
      </c>
      <c r="AZ74" s="54" t="s">
        <v>366</v>
      </c>
      <c r="BA74" s="54" t="s">
        <v>366</v>
      </c>
      <c r="BB74" s="54">
        <v>27</v>
      </c>
      <c r="BC74" s="54" t="s">
        <v>366</v>
      </c>
      <c r="BD74" s="54" t="s">
        <v>366</v>
      </c>
      <c r="BE74" s="54">
        <v>18</v>
      </c>
      <c r="BF74" s="54" t="s">
        <v>366</v>
      </c>
      <c r="BG74" s="54" t="s">
        <v>366</v>
      </c>
      <c r="BH74" s="54">
        <v>214</v>
      </c>
      <c r="BI74" s="54" t="s">
        <v>366</v>
      </c>
      <c r="BJ74" s="54" t="s">
        <v>366</v>
      </c>
      <c r="BK74" s="54">
        <v>0</v>
      </c>
      <c r="BV74" s="52" t="s">
        <v>361</v>
      </c>
      <c r="BW74" s="52" t="s">
        <v>364</v>
      </c>
    </row>
    <row r="75" spans="1:75">
      <c r="A75">
        <v>202408</v>
      </c>
      <c r="B75" t="s">
        <v>216</v>
      </c>
      <c r="C75" t="s">
        <v>194</v>
      </c>
      <c r="D75" s="48">
        <v>45610.375</v>
      </c>
      <c r="F75" s="54">
        <v>240</v>
      </c>
      <c r="G75" s="54" t="s">
        <v>366</v>
      </c>
      <c r="H75" s="54" t="s">
        <v>366</v>
      </c>
      <c r="I75" s="54">
        <v>0</v>
      </c>
      <c r="J75" s="54" t="s">
        <v>366</v>
      </c>
      <c r="K75" s="54" t="s">
        <v>366</v>
      </c>
      <c r="L75" s="54">
        <v>240</v>
      </c>
      <c r="M75" s="54" t="s">
        <v>366</v>
      </c>
      <c r="N75" s="54" t="s">
        <v>366</v>
      </c>
      <c r="O75" s="54">
        <v>0</v>
      </c>
      <c r="P75" s="54" t="s">
        <v>366</v>
      </c>
      <c r="Q75" s="54" t="s">
        <v>366</v>
      </c>
      <c r="R75" s="54">
        <v>17</v>
      </c>
      <c r="S75" s="54" t="s">
        <v>366</v>
      </c>
      <c r="T75" s="54" t="s">
        <v>366</v>
      </c>
      <c r="U75" s="54">
        <v>14</v>
      </c>
      <c r="V75" s="54" t="s">
        <v>366</v>
      </c>
      <c r="W75" s="54" t="s">
        <v>366</v>
      </c>
      <c r="X75" s="54">
        <v>28</v>
      </c>
      <c r="Y75" s="54" t="s">
        <v>366</v>
      </c>
      <c r="Z75" s="54" t="s">
        <v>366</v>
      </c>
      <c r="AA75" s="54">
        <v>76</v>
      </c>
      <c r="AB75" s="54" t="s">
        <v>366</v>
      </c>
      <c r="AC75" s="54" t="s">
        <v>366</v>
      </c>
      <c r="AD75" s="54">
        <v>105</v>
      </c>
      <c r="AE75" s="54" t="s">
        <v>366</v>
      </c>
      <c r="AF75" s="54" t="s">
        <v>366</v>
      </c>
      <c r="AG75" s="54">
        <v>87</v>
      </c>
      <c r="AH75" s="54" t="s">
        <v>366</v>
      </c>
      <c r="AI75" s="54" t="s">
        <v>366</v>
      </c>
      <c r="AJ75" s="54">
        <v>153</v>
      </c>
      <c r="AK75" s="54" t="s">
        <v>366</v>
      </c>
      <c r="AL75" s="54" t="s">
        <v>366</v>
      </c>
      <c r="AM75" s="54">
        <v>171</v>
      </c>
      <c r="AN75" s="54" t="s">
        <v>366</v>
      </c>
      <c r="AO75" s="54" t="s">
        <v>366</v>
      </c>
      <c r="AP75" s="54">
        <v>20</v>
      </c>
      <c r="AQ75" s="54" t="s">
        <v>366</v>
      </c>
      <c r="AR75" s="54" t="s">
        <v>366</v>
      </c>
      <c r="AS75" s="54">
        <v>17</v>
      </c>
      <c r="AT75" s="54" t="s">
        <v>366</v>
      </c>
      <c r="AU75" s="54" t="s">
        <v>366</v>
      </c>
      <c r="AV75" s="54">
        <v>2</v>
      </c>
      <c r="AW75" s="54" t="s">
        <v>366</v>
      </c>
      <c r="AX75" s="54" t="s">
        <v>366</v>
      </c>
      <c r="AY75" s="54">
        <v>3</v>
      </c>
      <c r="AZ75" s="54" t="s">
        <v>366</v>
      </c>
      <c r="BA75" s="54" t="s">
        <v>366</v>
      </c>
      <c r="BB75" s="54">
        <v>27</v>
      </c>
      <c r="BC75" s="54" t="s">
        <v>366</v>
      </c>
      <c r="BD75" s="54" t="s">
        <v>366</v>
      </c>
      <c r="BE75" s="54">
        <v>18</v>
      </c>
      <c r="BF75" s="54" t="s">
        <v>366</v>
      </c>
      <c r="BG75" s="54" t="s">
        <v>366</v>
      </c>
      <c r="BH75" s="54">
        <v>222</v>
      </c>
      <c r="BI75" s="54" t="s">
        <v>366</v>
      </c>
      <c r="BJ75" s="54" t="s">
        <v>366</v>
      </c>
      <c r="BK75" s="54">
        <v>0</v>
      </c>
      <c r="BV75" s="52" t="s">
        <v>362</v>
      </c>
      <c r="BW75" s="52" t="s">
        <v>365</v>
      </c>
    </row>
    <row r="94" spans="17:17">
      <c r="Q94">
        <f>IF(ISBLANK(ADMETRICS!J46),"",ADMETRICS!J45)</f>
        <v>96.045782195261296</v>
      </c>
    </row>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Report - Metrics reporting (AD)</vt:lpstr>
      <vt:lpstr>ADMETRICS</vt:lpstr>
      <vt:lpstr>'Report - Metrics reporting (AD)'!Print_Area</vt:lpstr>
      <vt:lpstr>'Report - Metrics reporting (AD)'!TitleRegion1.A11.CB121.3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BadgerCare Waiver: Enrollment and Coverage DY11Q3 Part A</dc:title>
  <dc:creator>DHS/DMS</dc:creator>
  <cp:lastModifiedBy>Grulke-Rueter, Laura C - DHS</cp:lastModifiedBy>
  <dcterms:created xsi:type="dcterms:W3CDTF">2020-06-25T14:19:19Z</dcterms:created>
  <dcterms:modified xsi:type="dcterms:W3CDTF">2025-12-26T16:40:54Z</dcterms:modified>
</cp:coreProperties>
</file>