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WI-PHI\SWI71-45 2022 LTC FC and FCP Rate Development\Work Transmittals\2021-12-XX Final FCP Rate Memo - Draft Removed\"/>
    </mc:Choice>
  </mc:AlternateContent>
  <bookViews>
    <workbookView xWindow="28680" yWindow="-120" windowWidth="29040" windowHeight="15840"/>
  </bookViews>
  <sheets>
    <sheet name="Caveats" sheetId="2" r:id="rId1"/>
    <sheet name="Exhibit A1" sheetId="3" r:id="rId2"/>
    <sheet name="Exhibit A2" sheetId="4" r:id="rId3"/>
    <sheet name="Exhibit A3" sheetId="5" r:id="rId4"/>
    <sheet name="Exhibit B" sheetId="6" r:id="rId5"/>
    <sheet name="Exhibit C" sheetId="7" r:id="rId6"/>
    <sheet name="Exhibit D1" sheetId="8" r:id="rId7"/>
    <sheet name="Exhibit D2" sheetId="9" r:id="rId8"/>
    <sheet name="Exhibit D3" sheetId="10" r:id="rId9"/>
    <sheet name="Exhibit E1" sheetId="11" r:id="rId10"/>
    <sheet name="Exhibit E2" sheetId="12" r:id="rId11"/>
    <sheet name="Exhibit E3" sheetId="13" r:id="rId12"/>
    <sheet name="Exhibit F1" sheetId="14" r:id="rId13"/>
    <sheet name="Exhibit F2" sheetId="15" r:id="rId14"/>
    <sheet name="Exhibit F3" sheetId="16" r:id="rId15"/>
    <sheet name="Exhibit G" sheetId="17" r:id="rId16"/>
    <sheet name="Exhibit H1" sheetId="18" r:id="rId17"/>
    <sheet name="Exhibit H2" sheetId="19" r:id="rId18"/>
    <sheet name="Exhibit H3" sheetId="20" r:id="rId19"/>
    <sheet name="Exhibit I1" sheetId="21" r:id="rId20"/>
    <sheet name="Exhibit I2" sheetId="22" r:id="rId21"/>
    <sheet name="Exhibit I3" sheetId="23" r:id="rId22"/>
    <sheet name="Appendix B" sheetId="24" r:id="rId23"/>
    <sheet name="Appendix C" sheetId="25" r:id="rId24"/>
    <sheet name="Appendix D" sheetId="26" r:id="rId25"/>
    <sheet name="Appendix E" sheetId="27" r:id="rId26"/>
    <sheet name="Appendix F" sheetId="28" r:id="rId27"/>
    <sheet name="Appendix G" sheetId="29" r:id="rId28"/>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22">'Appendix B'!$B$2:$H$22</definedName>
    <definedName name="_xlnm.Print_Area" localSheetId="23">'Appendix C'!$B$2:$K$14</definedName>
    <definedName name="_xlnm.Print_Area" localSheetId="24">'Appendix D'!$B$2:$I$28</definedName>
    <definedName name="_xlnm.Print_Area" localSheetId="25">'Appendix E'!$C$2:$T$24</definedName>
    <definedName name="_xlnm.Print_Area" localSheetId="26">'Appendix F'!$B$2:$B$41</definedName>
    <definedName name="_xlnm.Print_Area" localSheetId="27">'Appendix G'!$B$2:$E$21</definedName>
    <definedName name="_xlnm.Print_Area" localSheetId="0">Caveats!$B$2:$B$15</definedName>
    <definedName name="_xlnm.Print_Area" localSheetId="1">'Exhibit A1'!$B$2:$S$55</definedName>
    <definedName name="_xlnm.Print_Area" localSheetId="2">'Exhibit A2'!$B$2:$S$55</definedName>
    <definedName name="_xlnm.Print_Area" localSheetId="3">'Exhibit A3'!$B$2:$S$55</definedName>
    <definedName name="_xlnm.Print_Area" localSheetId="4">'Exhibit B'!$B$2:$Z$48,'Exhibit B'!$AB$2:$AO$48</definedName>
    <definedName name="_xlnm.Print_Area" localSheetId="5">'Exhibit C'!$B$2:$O$88</definedName>
    <definedName name="_xlnm.Print_Area" localSheetId="6">'Exhibit D1'!$B$2:$N$18</definedName>
    <definedName name="_xlnm.Print_Area" localSheetId="7">'Exhibit D2'!$B$2:$N$19</definedName>
    <definedName name="_xlnm.Print_Area" localSheetId="8">'Exhibit D3'!$B$2:$N$18</definedName>
    <definedName name="_xlnm.Print_Area" localSheetId="9">'Exhibit E1'!$B$2:$M$72</definedName>
    <definedName name="_xlnm.Print_Area" localSheetId="10">'Exhibit E2'!$B$2:$M$66</definedName>
    <definedName name="_xlnm.Print_Area" localSheetId="11">'Exhibit E3'!$B$2:$M$59</definedName>
    <definedName name="_xlnm.Print_Area" localSheetId="12">'Exhibit F1'!$B$2:$R$80</definedName>
    <definedName name="_xlnm.Print_Area" localSheetId="13">'Exhibit F2'!$B$2:$R$74</definedName>
    <definedName name="_xlnm.Print_Area" localSheetId="14">'Exhibit F3'!$B$2:$R$67</definedName>
    <definedName name="_xlnm.Print_Area" localSheetId="15">'Exhibit G'!$B$2:$T$76</definedName>
    <definedName name="_xlnm.Print_Area" localSheetId="16">'Exhibit H1'!$B$2:$S$77</definedName>
    <definedName name="_xlnm.Print_Area" localSheetId="17">'Exhibit H2'!$B$2:$S$77</definedName>
    <definedName name="_xlnm.Print_Area" localSheetId="18">'Exhibit H3'!$B$2:$S$77</definedName>
    <definedName name="_xlnm.Print_Area" localSheetId="19">'Exhibit I1'!$B$2:$V$41</definedName>
    <definedName name="_xlnm.Print_Area" localSheetId="20">'Exhibit I2'!$B$2:$V$41</definedName>
    <definedName name="_xlnm.Print_Area" localSheetId="21">'Exhibit I3'!$B$2:$V$41</definedName>
    <definedName name="_xlnm.Print_Titles" localSheetId="1">'Exhibit A1'!$2:$7</definedName>
    <definedName name="_xlnm.Print_Titles" localSheetId="2">'Exhibit A2'!$2:$7</definedName>
    <definedName name="_xlnm.Print_Titles" localSheetId="3">'Exhibit A3'!$2:$7</definedName>
    <definedName name="_xlnm.Print_Titles" localSheetId="15">'Exhibit G'!$2:$5</definedName>
    <definedName name="_xlnm.Print_Titles" localSheetId="16">'Exhibit H1'!$2:$7</definedName>
    <definedName name="_xlnm.Print_Titles" localSheetId="17">'Exhibit H2'!$2:$7</definedName>
    <definedName name="_xlnm.Print_Titles" localSheetId="18">'Exhibit H3'!$2:$7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27" l="1"/>
  <c r="C23" i="27" l="1"/>
  <c r="T8" i="27"/>
  <c r="R8" i="27"/>
</calcChain>
</file>

<file path=xl/sharedStrings.xml><?xml version="1.0" encoding="utf-8"?>
<sst xmlns="http://schemas.openxmlformats.org/spreadsheetml/2006/main" count="3062" uniqueCount="424">
  <si>
    <t>Caveats and Limitations</t>
  </si>
  <si>
    <t>Milliman prepared these exhibits for the specific purpose of developing CY 2022 Family Care Partnership capitation rates. These exhibits should not be used for any other purpose. These exhibits have been prepared solely for the internal business use of, and is only to be relied upon by, the management of DHS. We understand these exhibits may be shared with participating MCOs, CMS, and other interested parties. Milliman does not intend to benefit, or create a legal duty to, any third party recipient of its work. These exhibits should only be reviewed in their entirety.</t>
  </si>
  <si>
    <t>The results of these exhibits are technical in nature and are dependent upon specific assumptions and methods. No party should rely on these results without a thorough understanding of those assumptions and methods. Such an understanding may require consultation with qualified professionals.</t>
  </si>
  <si>
    <t xml:space="preserve"> </t>
  </si>
  <si>
    <t xml:space="preserve">Milliman has developed certain models to estimate the values included in these exhibits. The intent of the models was to estimate CY 2022 capitation rates for Family Care Partnership. We have reviewed the models, including their inputs, calculations, and outputs for consistency, reasonableness, and appropriateness to the intended purpose and in compliance with generally accepted actuarial practice and relevant actuarial standards of practice (ASOP). </t>
  </si>
  <si>
    <r>
      <t>The models rely on data and information as input to the models. We used MCO financial reporting, as well as encounter, eligibility, diagnostic, and functional screen data for CY 2018, CY 2019, CY 2020, and June 2021, and other information provided by DHS to develop the Family Care Partnership capitation rates shown in these exhibits. We have relied upon this data and information provided by DHS for this purpose and accepted it without audit. To the extent that the data and information provided is not accurate, or is not complete, the values provided in these exhibits may likewise be inaccurate or incomplete. The models, including all input, calculations, and output may not be appropriate for any other purpose. Please see Exhibit J</t>
    </r>
    <r>
      <rPr>
        <sz val="8"/>
        <color theme="1"/>
        <rFont val="Times New Roman"/>
        <family val="1"/>
      </rPr>
      <t> </t>
    </r>
    <r>
      <rPr>
        <sz val="9"/>
        <color theme="1"/>
        <rFont val="Arial"/>
        <family val="2"/>
      </rPr>
      <t>for a full list of the data relied upon to develop the CY 2022 Family Care Partnership capitation rates.</t>
    </r>
  </si>
  <si>
    <t>The authors of these exhibits are actuaries for Milliman, members of the American Academy of Actuaries, and meet the Qualification Standards of the Academy to render the actuarial opinion contained herein. To the best of their knowledge and belief, these exhibits are complete and accurate and have been prepared in accordance with generally recognized and accepted actuarial principles and practices.</t>
  </si>
  <si>
    <t>The terms of Milliman’s contract with the Wisconsin Department of Health Services effective on January 1, 2020 apply to these exhibits and their use.</t>
  </si>
  <si>
    <t>Exposure Months</t>
  </si>
  <si>
    <t>Acute &amp; Primary Services</t>
  </si>
  <si>
    <t>Inpatient Hospital</t>
  </si>
  <si>
    <t>Outpatient Hospital</t>
  </si>
  <si>
    <t>Pharmacy</t>
  </si>
  <si>
    <t>Dental</t>
  </si>
  <si>
    <t>Other Acute &amp; Primary</t>
  </si>
  <si>
    <t>Grand Total</t>
  </si>
  <si>
    <t>Composite PMPM</t>
  </si>
  <si>
    <t>Exhibit A3</t>
  </si>
  <si>
    <t/>
  </si>
  <si>
    <t xml:space="preserve">  This final selected service cost trends are applied to trend CY 2020 to CY 2021 and CY 2021 to CY 2022.</t>
  </si>
  <si>
    <t>Appendix E1</t>
  </si>
  <si>
    <t>FCP Experience</t>
  </si>
  <si>
    <t>Super Region</t>
  </si>
  <si>
    <t>Super Region 1: GSR 1, 4, 7, 9, 10</t>
  </si>
  <si>
    <t>N/A</t>
  </si>
  <si>
    <t>Super Region 2: GSR 2, 3, 5</t>
  </si>
  <si>
    <t>Super Region 3: GSR 6, 11</t>
  </si>
  <si>
    <t>Appendix D</t>
  </si>
  <si>
    <t>Wisconsin Department of Health Services</t>
  </si>
  <si>
    <t>Family Care Trend Development¹</t>
  </si>
  <si>
    <t>PMPM Costs, Family Care Experience</t>
  </si>
  <si>
    <t>Target Group²</t>
  </si>
  <si>
    <t>CY 2017</t>
  </si>
  <si>
    <t>CY 2018</t>
  </si>
  <si>
    <t>CY 2019</t>
  </si>
  <si>
    <t>2017 to 2019 Annual Trend</t>
  </si>
  <si>
    <t>Selected Trend³</t>
  </si>
  <si>
    <t>Developmentally Disabled</t>
  </si>
  <si>
    <t>Physically Disabled</t>
  </si>
  <si>
    <t>Frail Elderly</t>
  </si>
  <si>
    <t>Acuity/Risk Scores</t>
  </si>
  <si>
    <t>Risk Adjusted PMPM Costs</t>
  </si>
  <si>
    <t xml:space="preserve">¹ Base experience data excludes all MCOs in GSR 12. </t>
  </si>
  <si>
    <t>² Experience has been adjusted to account for updates made to the target group automation algorithm.</t>
  </si>
  <si>
    <t>³ The final selected trends are based on the results of a regression analysis using monthly PMPM service costs from 2017 to 2019.</t>
  </si>
  <si>
    <t>Appendix G</t>
  </si>
  <si>
    <t>CY 2022 Family Care Partnership Capitation Rate Development</t>
  </si>
  <si>
    <t>FCP DCW Adjustment</t>
  </si>
  <si>
    <t>MCO / GSR</t>
  </si>
  <si>
    <t>Projected 2022 Exposure Months</t>
  </si>
  <si>
    <t>DCW Adjustment</t>
  </si>
  <si>
    <t>MCWHP (GSR 3)</t>
  </si>
  <si>
    <t>MCWHP (GSR 5)</t>
  </si>
  <si>
    <t>MCWHP (GSR 6)</t>
  </si>
  <si>
    <t>MCWHP (GSR 12)</t>
  </si>
  <si>
    <t>iCare (GSR 3)</t>
  </si>
  <si>
    <t>iCare (GSR 8)</t>
  </si>
  <si>
    <t>iCare (GSR 11)</t>
  </si>
  <si>
    <t>iCare (GSR 12)</t>
  </si>
  <si>
    <t>CCHP (GSR 6)</t>
  </si>
  <si>
    <t>CCHP (GSR 8)</t>
  </si>
  <si>
    <t>CCHP (GSR 10)</t>
  </si>
  <si>
    <t>CCHP (GSR 11)</t>
  </si>
  <si>
    <t>Exhibit A1</t>
  </si>
  <si>
    <t>CY 2022 Partnership / PACE Capitation Rate Development</t>
  </si>
  <si>
    <t>Summary of 2019 Acute and Primary Services Experience by MCO/GSR</t>
  </si>
  <si>
    <t>Dual Eligible Population</t>
  </si>
  <si>
    <t>Care WI (GSR 3)</t>
  </si>
  <si>
    <t>Care WI (GSR 5)</t>
  </si>
  <si>
    <t>Care WI (GSR 6)</t>
  </si>
  <si>
    <t>Care WI (GSR 12)</t>
  </si>
  <si>
    <t>DD</t>
  </si>
  <si>
    <t>PD</t>
  </si>
  <si>
    <t>FE</t>
  </si>
  <si>
    <t>Grand Total - Base Data</t>
  </si>
  <si>
    <t>Exhibit A2</t>
  </si>
  <si>
    <t>Medicaid Only Population</t>
  </si>
  <si>
    <t>Dual Eligible &amp; Medicaid Only Populations</t>
  </si>
  <si>
    <t>Exhibit B1</t>
  </si>
  <si>
    <t>Summary of 2019 Acute &amp; Primary Services Costs by Rate Cell</t>
  </si>
  <si>
    <t>Dual Eligible and Medicaid Only Populations</t>
  </si>
  <si>
    <t>Exhibit B2</t>
  </si>
  <si>
    <t>Summary of Trended and Completed 2022 Acute &amp; Primary Services Costs by Rate Cell</t>
  </si>
  <si>
    <t>Age</t>
  </si>
  <si>
    <t>Dual</t>
  </si>
  <si>
    <t>Medicaid Only</t>
  </si>
  <si>
    <t>Service Category</t>
  </si>
  <si>
    <t>Group</t>
  </si>
  <si>
    <t>Male</t>
  </si>
  <si>
    <t>Female</t>
  </si>
  <si>
    <t>0-44</t>
  </si>
  <si>
    <t>45-54</t>
  </si>
  <si>
    <t>55-64</t>
  </si>
  <si>
    <t>65-74</t>
  </si>
  <si>
    <t>75-84</t>
  </si>
  <si>
    <t>85+</t>
  </si>
  <si>
    <t>Total</t>
  </si>
  <si>
    <t>Projection to CY 2022 - Adjustment Factors</t>
  </si>
  <si>
    <t>2019-2020</t>
  </si>
  <si>
    <t>2020-2021</t>
  </si>
  <si>
    <t>2021-2022</t>
  </si>
  <si>
    <t>Three Year</t>
  </si>
  <si>
    <t>IMD</t>
  </si>
  <si>
    <t>DME</t>
  </si>
  <si>
    <t>Behavioral Health</t>
  </si>
  <si>
    <t>2022 Budget</t>
  </si>
  <si>
    <t>IBNR</t>
  </si>
  <si>
    <t>A&amp;P Trend</t>
  </si>
  <si>
    <t>Adjustment</t>
  </si>
  <si>
    <t>Rate Increase</t>
  </si>
  <si>
    <t>Increase</t>
  </si>
  <si>
    <t>Exhibit C</t>
  </si>
  <si>
    <t>CY 2022 Partnership Capitation Rate Development</t>
  </si>
  <si>
    <t>Summary of 2022 Projected Member Months by MCO/GSR and Age Group</t>
  </si>
  <si>
    <t>MCO</t>
  </si>
  <si>
    <t>Exhibit D1</t>
  </si>
  <si>
    <t>Acute and Primary Services Rate Development</t>
  </si>
  <si>
    <t>MCWHP</t>
  </si>
  <si>
    <t>iCare</t>
  </si>
  <si>
    <t>CCHP</t>
  </si>
  <si>
    <t>GSR 3</t>
  </si>
  <si>
    <t>GSR 5</t>
  </si>
  <si>
    <t>GSR 6</t>
  </si>
  <si>
    <t>GSR 12</t>
  </si>
  <si>
    <t>GSR 8</t>
  </si>
  <si>
    <t>GSR 11</t>
  </si>
  <si>
    <t>GSR 10</t>
  </si>
  <si>
    <t>Total Acute &amp; Primary Services</t>
  </si>
  <si>
    <t>CY 2022 Member Months</t>
  </si>
  <si>
    <t>Exhibit D2</t>
  </si>
  <si>
    <t>*DHS projects no Medicaid Only enrollment in iCare GSR 3. Values are set equal to MCWHP GSR 3.</t>
  </si>
  <si>
    <t>Exhibit D3</t>
  </si>
  <si>
    <t>Total Population</t>
  </si>
  <si>
    <t>Exhibit E1</t>
  </si>
  <si>
    <t>Functional Screen Regression Model of 2018-2019 for Family Care Nursing Home Population</t>
  </si>
  <si>
    <t>R-Squared</t>
  </si>
  <si>
    <t>Statewide</t>
  </si>
  <si>
    <t>Incremental</t>
  </si>
  <si>
    <t>Proportion</t>
  </si>
  <si>
    <t>Variable</t>
  </si>
  <si>
    <t>Estimate</t>
  </si>
  <si>
    <t>p-Value</t>
  </si>
  <si>
    <t>Partial R2</t>
  </si>
  <si>
    <t>with Variable</t>
  </si>
  <si>
    <t>Intercept (Grid Component)</t>
  </si>
  <si>
    <t>DD/NH Level of Care (Grid Component)</t>
  </si>
  <si>
    <t>Vent Dependent</t>
  </si>
  <si>
    <t>SNF</t>
  </si>
  <si>
    <t>Number of IADLs (Grid Component)</t>
  </si>
  <si>
    <t>IADL_1</t>
  </si>
  <si>
    <t>IADL_2</t>
  </si>
  <si>
    <t>IADL_3</t>
  </si>
  <si>
    <t>IADL_4</t>
  </si>
  <si>
    <t>IADL_5</t>
  </si>
  <si>
    <t>Specific ADLs / Equipment Used (Add-On)</t>
  </si>
  <si>
    <t>Eating_2</t>
  </si>
  <si>
    <t>Bathing_1</t>
  </si>
  <si>
    <t>Bathing_2</t>
  </si>
  <si>
    <t>Transfer_2</t>
  </si>
  <si>
    <t>Interaction Terms (Add-On)</t>
  </si>
  <si>
    <t>Brain_Other Mental Illness Diagnosis</t>
  </si>
  <si>
    <t>Other Developmental Disability_Bipolar</t>
  </si>
  <si>
    <t>Behaviors_Autism</t>
  </si>
  <si>
    <t>Injury_Age Under 30</t>
  </si>
  <si>
    <t>Injury_Mental Illness</t>
  </si>
  <si>
    <t>Intellectually Disabled_Bipolar</t>
  </si>
  <si>
    <t>Intellectually Disabled_Other Mental Illness Diagnoses</t>
  </si>
  <si>
    <t>Seizure Pre-22_Depression</t>
  </si>
  <si>
    <t>Trauma BI Post-22_Other Mental Illness Diagnoses</t>
  </si>
  <si>
    <t>Transfer_Equip_Mobility</t>
  </si>
  <si>
    <t>Behavioral Variables (Add-On)</t>
  </si>
  <si>
    <t>Cognition_2</t>
  </si>
  <si>
    <t>Cognition_3</t>
  </si>
  <si>
    <t>Injury_1-2</t>
  </si>
  <si>
    <t>Offensive_1-3</t>
  </si>
  <si>
    <t>Wander_2</t>
  </si>
  <si>
    <t>Mental Health_2</t>
  </si>
  <si>
    <t>Resistive_1</t>
  </si>
  <si>
    <t>Health Related Services (Add-On)</t>
  </si>
  <si>
    <t>Exercise</t>
  </si>
  <si>
    <t>Tube Feedings</t>
  </si>
  <si>
    <t>Respirate</t>
  </si>
  <si>
    <t>Ostomy</t>
  </si>
  <si>
    <t>Medication Administration</t>
  </si>
  <si>
    <t>Tracheostomy</t>
  </si>
  <si>
    <t>Reposition</t>
  </si>
  <si>
    <t>Diagnoses (Add-On)</t>
  </si>
  <si>
    <t>Intellectually Disabled</t>
  </si>
  <si>
    <t>New Variables</t>
  </si>
  <si>
    <t>Bath_Position</t>
  </si>
  <si>
    <t>Incidents</t>
  </si>
  <si>
    <t>Incidents_0</t>
  </si>
  <si>
    <t>Incidents_1</t>
  </si>
  <si>
    <t>Incidents_2</t>
  </si>
  <si>
    <t>Incidents_3+</t>
  </si>
  <si>
    <t>Exhibit E2</t>
  </si>
  <si>
    <t>Toileting_1-2</t>
  </si>
  <si>
    <t>Muscular_Other Mental Illness Diagnosis_Age 60 and Under</t>
  </si>
  <si>
    <t>Seizure Pre-22_Schizophrenia</t>
  </si>
  <si>
    <t>Spinal Injury_Substance Use Issue</t>
  </si>
  <si>
    <t>Vent Dependent_Tracheostomy</t>
  </si>
  <si>
    <t>Cognition_2-3</t>
  </si>
  <si>
    <t>Substance Use Issue</t>
  </si>
  <si>
    <t>Ulcer Stage 2</t>
  </si>
  <si>
    <t>Ulcer Stage 3-4</t>
  </si>
  <si>
    <t>Urinary</t>
  </si>
  <si>
    <t>Wound</t>
  </si>
  <si>
    <t>Alzheimers</t>
  </si>
  <si>
    <t>Incidents_2+</t>
  </si>
  <si>
    <t>Exhibit E3</t>
  </si>
  <si>
    <t>IADL_4-5</t>
  </si>
  <si>
    <t>Seizure Post-22_Substance Use Issue</t>
  </si>
  <si>
    <t>Seizure Post-22_Bipolar</t>
  </si>
  <si>
    <t>Trauma BI Post-22_Anxiety</t>
  </si>
  <si>
    <t>Dialysis</t>
  </si>
  <si>
    <t>Mental Illness</t>
  </si>
  <si>
    <t>Incidents_1+</t>
  </si>
  <si>
    <t>Exhibit F1</t>
  </si>
  <si>
    <t>MCO/GSR Functional Screen Attribute Distribution for Family Care Partnership/PACE - June 2021 Enrollment</t>
  </si>
  <si>
    <t>Statewide Estimate</t>
  </si>
  <si>
    <t>MCWHP 
(GSR 3)</t>
  </si>
  <si>
    <t>MCWHP 
(GSR 5)</t>
  </si>
  <si>
    <t>MCWHP 
(GSR 6)</t>
  </si>
  <si>
    <t>MCWHP 
(GSR 12)</t>
  </si>
  <si>
    <t>iCare 
(GSR 3)</t>
  </si>
  <si>
    <t>iCare 
(GSR 8)</t>
  </si>
  <si>
    <t>iCare 
(GSR 11)</t>
  </si>
  <si>
    <t>iCare 
(GSR 12)</t>
  </si>
  <si>
    <t>CCHP 
(GSR 6)</t>
  </si>
  <si>
    <t>CCHP 
(GSR 8)</t>
  </si>
  <si>
    <t>CCHP 
(GSR 10)</t>
  </si>
  <si>
    <t>CCHP 
(GSR 11)</t>
  </si>
  <si>
    <t>MCO/GSR Developmentally Disabled Composite</t>
  </si>
  <si>
    <t>GSR Developmentally Disabled Composite</t>
  </si>
  <si>
    <t>MCO/GSR Experience Credibility Weight</t>
  </si>
  <si>
    <t>Final Blended Developmentally Disabled Composite</t>
  </si>
  <si>
    <t>Preliminary Blended Developmentally Disabled Risk Score</t>
  </si>
  <si>
    <t>Family Care Partnership Acuity Adjustment¹</t>
  </si>
  <si>
    <t>Final Blended Developmentally Disabled Risk Score</t>
  </si>
  <si>
    <t>¹ This factor represents the relativity between the Family Care risk weights applied to 2019 Family Care Partnership enrollment (totaling $3,855.20 PMPM) compared to these weights applied to 2019 Family Care enrollment (totaling $3,839.47 PMPM as shown in the 2022 Family Care report, Exhibit D1A.)</t>
  </si>
  <si>
    <t>Exhibit F2</t>
  </si>
  <si>
    <t>MCO/GSR Physically Disabled Composite</t>
  </si>
  <si>
    <t>GSR Physically Disabled Composite</t>
  </si>
  <si>
    <t>Final Blended Physically Disabled Composite</t>
  </si>
  <si>
    <t>Preliminary Blended Physically Disabled Risk Score</t>
  </si>
  <si>
    <t>Final Blended Physically Disabled Risk Score</t>
  </si>
  <si>
    <t>¹ This factor represents the relativity between the Family Care risk weights applied to 2019 Family Care Partnership enrollment (totaling $2,453.20 PMPM) compared to these weights applied to 2019 Family Care enrollment (totaling $2,570.80 PMPM as shown in the 2022 Family Care report, Exhibit D2A.)</t>
  </si>
  <si>
    <t>Exhibit F3</t>
  </si>
  <si>
    <t>MCO/GSR Frail Elderly Composite</t>
  </si>
  <si>
    <t>GSR Frail Elderly Composite</t>
  </si>
  <si>
    <t>Final Blended Frail Elderly Composite</t>
  </si>
  <si>
    <t>Preliminary Blended Frail Elderly Risk Score</t>
  </si>
  <si>
    <t>Final Blended Frail Elderly Risk Score</t>
  </si>
  <si>
    <t>¹ This factor represents the relativity between the Family Care risk weights applied to 2019 Family Care Partnership enrollment (totaling $2,539.86 PMPM) compared to these weights applied to 2019 Family Care enrollment (totaling $2,681.05 PMPM as shown in the 2022 Family Care report, Exhibit D3A.)</t>
  </si>
  <si>
    <t>Exhibit G</t>
  </si>
  <si>
    <t>Development of Service Portion of LTC Rate</t>
  </si>
  <si>
    <t>(A)</t>
  </si>
  <si>
    <t>(B)</t>
  </si>
  <si>
    <t>(C)</t>
  </si>
  <si>
    <t>(D) = (A) × (B) X (C)</t>
  </si>
  <si>
    <t>(E1)</t>
  </si>
  <si>
    <t>(E2)</t>
  </si>
  <si>
    <t>(E3)</t>
  </si>
  <si>
    <t>(E4)</t>
  </si>
  <si>
    <t>(E5)</t>
  </si>
  <si>
    <t>(E6)</t>
  </si>
  <si>
    <t>(E7)</t>
  </si>
  <si>
    <t>(E8)</t>
  </si>
  <si>
    <t>(E9)</t>
  </si>
  <si>
    <t>(E10)</t>
  </si>
  <si>
    <t>(E11)</t>
  </si>
  <si>
    <t>(F) = (D) x (E)</t>
  </si>
  <si>
    <t>MCO/GSR Specific Base Rate Development</t>
  </si>
  <si>
    <t>Projection to CY 2022</t>
  </si>
  <si>
    <t>2022 FC Regression Results</t>
  </si>
  <si>
    <t>2022 DD Adjustment Factors</t>
  </si>
  <si>
    <t>Development</t>
  </si>
  <si>
    <t>2022 Exposure Months</t>
  </si>
  <si>
    <t>FC Statewide DD Base Costs</t>
  </si>
  <si>
    <t>FCP Experience Adjustment Factor</t>
  </si>
  <si>
    <t>FCP Risk Score - June 2021 Enrollment</t>
  </si>
  <si>
    <t>MCO/GSR Specific Risk Adjusted Rate</t>
  </si>
  <si>
    <t>Three Year Utilization Trend</t>
  </si>
  <si>
    <t>Three Year Unit Cost Trend</t>
  </si>
  <si>
    <t>Three Year Acuity Trend</t>
  </si>
  <si>
    <t>Geographic Adjustment Factor</t>
  </si>
  <si>
    <t>Three Year Nursing Home Rate Increase</t>
  </si>
  <si>
    <t>Personal Care Rate Increase</t>
  </si>
  <si>
    <t>Provider Reimbursement Increase</t>
  </si>
  <si>
    <t>DME Adjustment</t>
  </si>
  <si>
    <t>2021 HCBS Increase</t>
  </si>
  <si>
    <t>2022 ARPA Increase</t>
  </si>
  <si>
    <t>2022 Budget Increase</t>
  </si>
  <si>
    <t>Projected Per
Capita Monthly Costs</t>
  </si>
  <si>
    <t>Total DD Cohort</t>
  </si>
  <si>
    <t>2022 PD Adjustment Factors</t>
  </si>
  <si>
    <t>FC Statewide PD Base Costs</t>
  </si>
  <si>
    <t>Total PD Cohort</t>
  </si>
  <si>
    <t>2022 FE Adjustment Factors</t>
  </si>
  <si>
    <t>FC Statewide FE Base Costs</t>
  </si>
  <si>
    <t>Total FE Cohort</t>
  </si>
  <si>
    <t>Composite</t>
  </si>
  <si>
    <t>2022 Composite Adjustment Factors</t>
  </si>
  <si>
    <t>FC Statewide Composite Base Costs</t>
  </si>
  <si>
    <t>Exhibit H1</t>
  </si>
  <si>
    <t>Development of Non-Service Portion of Rates, MCE, and Final Capitation Rates</t>
  </si>
  <si>
    <t>(C) = (A) + (B)</t>
  </si>
  <si>
    <t>(D)</t>
  </si>
  <si>
    <t>(E) = (D) / (H)</t>
  </si>
  <si>
    <t>(F) = (G) / (I)</t>
  </si>
  <si>
    <t>(G)</t>
  </si>
  <si>
    <t>(H) = (C) + (D)</t>
  </si>
  <si>
    <t>(I) = (C) + (D) + (G)</t>
  </si>
  <si>
    <t>(J) = (I) x 0.005</t>
  </si>
  <si>
    <t>(K) = (I) - (J)</t>
  </si>
  <si>
    <t>Implied</t>
  </si>
  <si>
    <t>2022 Capitation</t>
  </si>
  <si>
    <t>Exposure</t>
  </si>
  <si>
    <t>LTC MCE</t>
  </si>
  <si>
    <t>2022 A&amp;P</t>
  </si>
  <si>
    <t>MCE</t>
  </si>
  <si>
    <t>Administrative</t>
  </si>
  <si>
    <t xml:space="preserve"> Targeted </t>
  </si>
  <si>
    <t xml:space="preserve"> Targeted  </t>
  </si>
  <si>
    <t>Capitation</t>
  </si>
  <si>
    <t>P4P</t>
  </si>
  <si>
    <t>Rate Less</t>
  </si>
  <si>
    <t>Months</t>
  </si>
  <si>
    <t>Service Costs</t>
  </si>
  <si>
    <t>Allowance</t>
  </si>
  <si>
    <t>Percentage</t>
  </si>
  <si>
    <t xml:space="preserve"> Margin </t>
  </si>
  <si>
    <t xml:space="preserve"> Margin PMPM </t>
  </si>
  <si>
    <t>Rates</t>
  </si>
  <si>
    <t>Rate</t>
  </si>
  <si>
    <t>Withhold</t>
  </si>
  <si>
    <t>P4P Withhold</t>
  </si>
  <si>
    <t>Exhibit H2</t>
  </si>
  <si>
    <t>Exhibit H3</t>
  </si>
  <si>
    <t>Exhibit I1</t>
  </si>
  <si>
    <t>Monthly Rates Paid to MCOs</t>
  </si>
  <si>
    <t>(E) = (A) + (B) + (C) + (D)</t>
  </si>
  <si>
    <t>(F)</t>
  </si>
  <si>
    <t>(G) = (E) - (F)</t>
  </si>
  <si>
    <t>2022 LTC Service Costs</t>
  </si>
  <si>
    <t>2022 Acute and Primary Service Costs</t>
  </si>
  <si>
    <t>Administrative Allowance</t>
  </si>
  <si>
    <t>Targeted Margin PMPM</t>
  </si>
  <si>
    <t>2022 Capitation Rate</t>
  </si>
  <si>
    <t>2022 Capitation Rate Less P4P Withhold</t>
  </si>
  <si>
    <t>Composite Population</t>
  </si>
  <si>
    <t>Exhibit I2</t>
  </si>
  <si>
    <t>Exhibit I3</t>
  </si>
  <si>
    <t>Appendix B</t>
  </si>
  <si>
    <t>Projected 2022 Family Care Partnership Expenditures</t>
  </si>
  <si>
    <t>Enrollment Matrix by Base Rate Cell</t>
  </si>
  <si>
    <t>Fiscal Results Matrix by Base Rate Cell</t>
  </si>
  <si>
    <t>2022 Projected Exposure Months</t>
  </si>
  <si>
    <t>Average Total Capitation Rate</t>
  </si>
  <si>
    <t>Federal Capitation Rate Liability</t>
  </si>
  <si>
    <t>Federal Capitation Total Cost Liability</t>
  </si>
  <si>
    <t>State Capitation Rate Liability</t>
  </si>
  <si>
    <t>State Capitation Total Cost Liability</t>
  </si>
  <si>
    <t>CY 2022 Family Care Capitation Rate Development</t>
  </si>
  <si>
    <t>Geographic Factor Analysis</t>
  </si>
  <si>
    <t>Actual Costs</t>
  </si>
  <si>
    <t>Average</t>
  </si>
  <si>
    <t>Projected</t>
  </si>
  <si>
    <t>Annual Weighting Ratios</t>
  </si>
  <si>
    <t>Preliminary Adjustment</t>
  </si>
  <si>
    <t>Super Region 4: GSR 8</t>
  </si>
  <si>
    <t>Super Region 5: GSR 12</t>
  </si>
  <si>
    <t>Super Region 6: GSR 13</t>
  </si>
  <si>
    <t>Super Region 7: GSR 14</t>
  </si>
  <si>
    <t>Appendix F</t>
  </si>
  <si>
    <t>CY 2022 ARPA Increase - Benefit Categories</t>
  </si>
  <si>
    <t>Benefit Categories</t>
  </si>
  <si>
    <t>Adult Day Care Services</t>
  </si>
  <si>
    <t>AODA Day Treatment</t>
  </si>
  <si>
    <t>AODA Treatment</t>
  </si>
  <si>
    <t>Consultative clinical and therapeutic services for caregivers</t>
  </si>
  <si>
    <t>Consumer Education and training service</t>
  </si>
  <si>
    <t>Counseling and therapeutic services</t>
  </si>
  <si>
    <t>Financial Management</t>
  </si>
  <si>
    <t>Habilitation Services</t>
  </si>
  <si>
    <t>Home Delivered Meals</t>
  </si>
  <si>
    <t>Home Health</t>
  </si>
  <si>
    <t>Housing Counseling</t>
  </si>
  <si>
    <t>Mental Health</t>
  </si>
  <si>
    <t>Mental Health Day Treatment</t>
  </si>
  <si>
    <t>Nursing Services</t>
  </si>
  <si>
    <t>Nursing Services - Respiratory Care</t>
  </si>
  <si>
    <t>Occupational Therapy</t>
  </si>
  <si>
    <t>Personal Care</t>
  </si>
  <si>
    <t>Physical Therapy</t>
  </si>
  <si>
    <t>Prevocational Services</t>
  </si>
  <si>
    <t>Residential Care</t>
  </si>
  <si>
    <t>Respite Care</t>
  </si>
  <si>
    <t>Self-Directed Personal Care Services</t>
  </si>
  <si>
    <t>Skilled Nursing Services RN/LPN</t>
  </si>
  <si>
    <t>Support Broker</t>
  </si>
  <si>
    <t>Supported Employment</t>
  </si>
  <si>
    <t>Supportive Home Care</t>
  </si>
  <si>
    <t>Training Services for Unpaid Caregivers</t>
  </si>
  <si>
    <t>Transportation - Community Transportation</t>
  </si>
  <si>
    <t>Transportation - Non-ambulance</t>
  </si>
  <si>
    <t>Transportation - other transportation - Self- Directed</t>
  </si>
  <si>
    <t>Vocational futures planning and support</t>
  </si>
  <si>
    <t>Appendix C</t>
  </si>
  <si>
    <t>FCP / PACE Trend Development</t>
  </si>
  <si>
    <t xml:space="preserve">Acute and Primary Service Costs¹ </t>
  </si>
  <si>
    <t>PMPM Costs, FCP Experience</t>
  </si>
  <si>
    <t>Annual Trend</t>
  </si>
  <si>
    <t>2017 - 2018</t>
  </si>
  <si>
    <t>2018 - 2019</t>
  </si>
  <si>
    <t>Selected Trend</t>
  </si>
  <si>
    <t>Differences between the capitation rates and actual MCO experience will depend on the extent to which future experience conforms to the assumptions made in the capitation rate development calculations. It is certain that actual experience will not conform exactly to the assumptions used. Actual amounts will differ from projected amounts to the extent that actual experience is higher or lower than expected. These rates may not be appropriate for all MCOs. Any MCO considering participating in Family Care Partnership should consider their unique circumstances before deciding to contract under these rates.</t>
  </si>
  <si>
    <t>Missing Data</t>
  </si>
  <si>
    <t>* Assuming FFY 2022 Federal Medical Assistance Percentage of 66.08%, which includes the higher federal matching funding made available through the Families First Coronavirus Response Act.</t>
  </si>
  <si>
    <t>¹AIDS / Vent Members are excluded for all years in trend development.</t>
  </si>
  <si>
    <t>Speech / Language Pathology</t>
  </si>
  <si>
    <t>Assistive Technology / communication aids</t>
  </si>
  <si>
    <t>MCO / GSR combinations with no enrollment in CY 2019 show an estimate of $0.00.</t>
  </si>
  <si>
    <t>These estimates will be updated to reflect realized CY 2022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</si>
</sst>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7" formatCode="&quot;$&quot;#,##0.00_);\(&quot;$&quot;#,##0.00\)"/>
    <numFmt numFmtId="44" formatCode="_(&quot;$&quot;* #,##0.00_);_(&quot;$&quot;* \(#,##0.00\);_(&quot;$&quot;* &quot;-&quot;??_);_(@_)"/>
    <numFmt numFmtId="43" formatCode="_(* #,##0.00_);_(* \(#,##0.00\);_(* &quot;-&quot;??_);_(@_)"/>
    <numFmt numFmtId="164" formatCode="_(* #,##0.00_);_(* \(#,##0.00\);_(* &quot;-&quot;_);_(@_)"/>
    <numFmt numFmtId="165" formatCode="&quot;$&quot;#,##0.00_);\-&quot;$&quot;#,##0.00_)"/>
    <numFmt numFmtId="166" formatCode="&quot;$&quot;#,##0.00"/>
    <numFmt numFmtId="167" formatCode="#,##0.0000_);\(#,##0.0000\)"/>
    <numFmt numFmtId="168" formatCode="_(* #,##0_);_(* \(#,##0\);_(* &quot;-&quot;??_);_(@_)"/>
    <numFmt numFmtId="169" formatCode="#,##0.00_);\-#,##0.00_)"/>
    <numFmt numFmtId="170" formatCode="_(* #,##0.0000_);_(* \(#,##0.0000\);_(* &quot;-&quot;_);_(@_)"/>
    <numFmt numFmtId="171" formatCode="0.0%"/>
    <numFmt numFmtId="172" formatCode="0.0000"/>
    <numFmt numFmtId="173" formatCode="#,##0.0000"/>
    <numFmt numFmtId="174" formatCode="0.00_);\(0.00\)"/>
    <numFmt numFmtId="175" formatCode="_(* #,##0.0000_);_(* \(#,##0.0000\);_(* &quot;-&quot;??_);_(@_)"/>
    <numFmt numFmtId="176" formatCode="#,##0.0000_);\-#,##0.0000_)"/>
    <numFmt numFmtId="177" formatCode="_(* #,##0_);_(* \(#,##0\);_(* 0_);_(@_)"/>
    <numFmt numFmtId="178" formatCode="_(* #,##0.0000_);_(* \(#,##0.0000\);_(* &quot;-&quot;????_);_(@_)"/>
    <numFmt numFmtId="179" formatCode="[$-409]mmm\-yy;@"/>
    <numFmt numFmtId="180" formatCode="#,##0_);\-#,##0_)"/>
    <numFmt numFmtId="181" formatCode="&quot;$&quot;#,##0"/>
  </numFmts>
  <fonts count="17" x14ac:knownFonts="1">
    <font>
      <sz val="11"/>
      <color theme="1"/>
      <name val="Calibri"/>
      <family val="2"/>
      <scheme val="minor"/>
    </font>
    <font>
      <sz val="11"/>
      <color theme="1"/>
      <name val="Calibri"/>
      <family val="2"/>
      <scheme val="minor"/>
    </font>
    <font>
      <sz val="10"/>
      <color theme="1"/>
      <name val="Arial"/>
      <family val="2"/>
    </font>
    <font>
      <b/>
      <sz val="10"/>
      <color theme="0"/>
      <name val="Arial"/>
      <family val="2"/>
    </font>
    <font>
      <sz val="9"/>
      <color theme="1"/>
      <name val="Arial"/>
      <family val="2"/>
    </font>
    <font>
      <sz val="8"/>
      <color theme="1"/>
      <name val="Times New Roman"/>
      <family val="1"/>
    </font>
    <font>
      <sz val="10"/>
      <name val="Arial"/>
      <family val="2"/>
    </font>
    <font>
      <b/>
      <sz val="10"/>
      <name val="Arial"/>
      <family val="2"/>
    </font>
    <font>
      <sz val="10"/>
      <color theme="0"/>
      <name val="Arial"/>
      <family val="2"/>
    </font>
    <font>
      <sz val="11"/>
      <name val="Calibri"/>
      <family val="2"/>
      <scheme val="minor"/>
    </font>
    <font>
      <b/>
      <sz val="10"/>
      <color theme="1"/>
      <name val="Arial"/>
      <family val="2"/>
    </font>
    <font>
      <b/>
      <i/>
      <sz val="10"/>
      <color indexed="12"/>
      <name val="Arial"/>
      <family val="2"/>
    </font>
    <font>
      <i/>
      <sz val="10"/>
      <color indexed="12"/>
      <name val="Arial"/>
      <family val="2"/>
    </font>
    <font>
      <i/>
      <sz val="10"/>
      <name val="Arial"/>
      <family val="2"/>
    </font>
    <font>
      <sz val="10"/>
      <color rgb="FF0000FF"/>
      <name val="Arial"/>
      <family val="2"/>
    </font>
    <font>
      <i/>
      <sz val="10"/>
      <color theme="1"/>
      <name val="Arial"/>
      <family val="2"/>
    </font>
    <font>
      <i/>
      <sz val="9"/>
      <color rgb="FF1D1C1D"/>
      <name val="Arial"/>
      <family val="2"/>
    </font>
  </fonts>
  <fills count="4">
    <fill>
      <patternFill patternType="none"/>
    </fill>
    <fill>
      <patternFill patternType="gray125"/>
    </fill>
    <fill>
      <patternFill patternType="solid">
        <fgColor rgb="FF0081E3"/>
        <bgColor indexed="64"/>
      </patternFill>
    </fill>
    <fill>
      <patternFill patternType="solid">
        <fgColor theme="0" tint="-0.249977111117893"/>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0" fontId="2" fillId="0" borderId="0"/>
    <xf numFmtId="0" fontId="6" fillId="0" borderId="0"/>
    <xf numFmtId="0" fontId="6"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474">
    <xf numFmtId="0" fontId="0" fillId="0" borderId="0" xfId="0"/>
    <xf numFmtId="0" fontId="1" fillId="0" borderId="0" xfId="4"/>
    <xf numFmtId="0" fontId="3" fillId="2" borderId="0" xfId="5" applyFont="1" applyFill="1" applyAlignment="1">
      <alignment horizontal="centerContinuous"/>
    </xf>
    <xf numFmtId="0" fontId="4" fillId="0" borderId="0" xfId="0" applyFont="1" applyAlignment="1">
      <alignment horizontal="justify" vertical="center"/>
    </xf>
    <xf numFmtId="0" fontId="4" fillId="0" borderId="0" xfId="0" applyFont="1" applyAlignment="1">
      <alignment vertical="center"/>
    </xf>
    <xf numFmtId="0" fontId="6" fillId="2" borderId="0" xfId="5" applyFont="1" applyFill="1" applyAlignment="1">
      <alignment horizontal="centerContinuous"/>
    </xf>
    <xf numFmtId="0" fontId="2" fillId="0" borderId="0" xfId="5"/>
    <xf numFmtId="0" fontId="6" fillId="0" borderId="0" xfId="5" applyFont="1"/>
    <xf numFmtId="0" fontId="7" fillId="0" borderId="0" xfId="5" applyFont="1"/>
    <xf numFmtId="0" fontId="3" fillId="2" borderId="1" xfId="5" applyFont="1" applyFill="1" applyBorder="1" applyAlignment="1">
      <alignment horizontal="centerContinuous"/>
    </xf>
    <xf numFmtId="0" fontId="3" fillId="2" borderId="2" xfId="5" applyFont="1" applyFill="1" applyBorder="1" applyAlignment="1">
      <alignment horizontal="centerContinuous"/>
    </xf>
    <xf numFmtId="0" fontId="3" fillId="2" borderId="3" xfId="5" applyFont="1" applyFill="1" applyBorder="1" applyAlignment="1">
      <alignment horizontal="centerContinuous"/>
    </xf>
    <xf numFmtId="0" fontId="8" fillId="2" borderId="4" xfId="5" applyFont="1" applyFill="1" applyBorder="1" applyAlignment="1">
      <alignment horizontal="center"/>
    </xf>
    <xf numFmtId="0" fontId="8" fillId="2" borderId="5" xfId="5" applyFont="1" applyFill="1" applyBorder="1" applyAlignment="1">
      <alignment horizontal="center"/>
    </xf>
    <xf numFmtId="0" fontId="8" fillId="2" borderId="6" xfId="5" applyFont="1" applyFill="1" applyBorder="1" applyAlignment="1">
      <alignment horizontal="center"/>
    </xf>
    <xf numFmtId="0" fontId="6" fillId="0" borderId="1" xfId="5" applyFont="1" applyBorder="1"/>
    <xf numFmtId="0" fontId="6" fillId="0" borderId="3" xfId="5" applyFont="1" applyBorder="1"/>
    <xf numFmtId="0" fontId="6" fillId="0" borderId="7" xfId="5" applyFont="1" applyBorder="1"/>
    <xf numFmtId="0" fontId="6" fillId="0" borderId="8" xfId="5" applyFont="1" applyBorder="1"/>
    <xf numFmtId="0" fontId="6" fillId="0" borderId="4" xfId="5" applyFont="1" applyBorder="1"/>
    <xf numFmtId="0" fontId="6" fillId="0" borderId="6" xfId="5" applyFont="1" applyBorder="1"/>
    <xf numFmtId="1" fontId="6" fillId="0" borderId="0" xfId="5" applyNumberFormat="1" applyFont="1"/>
    <xf numFmtId="3" fontId="6" fillId="0" borderId="4" xfId="5" applyNumberFormat="1" applyFont="1" applyBorder="1"/>
    <xf numFmtId="3" fontId="6" fillId="0" borderId="5" xfId="5" applyNumberFormat="1" applyFont="1" applyBorder="1"/>
    <xf numFmtId="164" fontId="6" fillId="0" borderId="7" xfId="5" applyNumberFormat="1" applyFont="1" applyBorder="1"/>
    <xf numFmtId="164" fontId="6" fillId="0" borderId="0" xfId="5" applyNumberFormat="1" applyFont="1"/>
    <xf numFmtId="164" fontId="6" fillId="0" borderId="8" xfId="5" applyNumberFormat="1" applyFont="1" applyBorder="1"/>
    <xf numFmtId="0" fontId="7" fillId="0" borderId="7" xfId="5" applyFont="1" applyBorder="1"/>
    <xf numFmtId="0" fontId="2" fillId="0" borderId="7" xfId="6" applyBorder="1"/>
    <xf numFmtId="0" fontId="6" fillId="0" borderId="8" xfId="5" applyFont="1" applyBorder="1" applyAlignment="1">
      <alignment horizontal="left"/>
    </xf>
    <xf numFmtId="165" fontId="6" fillId="0" borderId="0" xfId="5" applyNumberFormat="1" applyFont="1"/>
    <xf numFmtId="166" fontId="6" fillId="0" borderId="7" xfId="5" applyNumberFormat="1" applyFont="1" applyBorder="1"/>
    <xf numFmtId="166" fontId="6" fillId="0" borderId="0" xfId="5" applyNumberFormat="1" applyFont="1"/>
    <xf numFmtId="166" fontId="6" fillId="0" borderId="8" xfId="5" applyNumberFormat="1" applyFont="1" applyBorder="1"/>
    <xf numFmtId="2" fontId="6" fillId="0" borderId="0" xfId="5" applyNumberFormat="1" applyFont="1"/>
    <xf numFmtId="4" fontId="6" fillId="0" borderId="7" xfId="1" applyNumberFormat="1" applyFont="1" applyFill="1" applyBorder="1"/>
    <xf numFmtId="4" fontId="6" fillId="0" borderId="0" xfId="1" applyNumberFormat="1" applyFont="1" applyFill="1" applyBorder="1"/>
    <xf numFmtId="4" fontId="6" fillId="0" borderId="8" xfId="1" applyNumberFormat="1" applyFont="1" applyFill="1" applyBorder="1"/>
    <xf numFmtId="4" fontId="6" fillId="0" borderId="0" xfId="5" applyNumberFormat="1" applyFont="1"/>
    <xf numFmtId="0" fontId="6" fillId="0" borderId="9" xfId="5" applyFont="1" applyBorder="1" applyAlignment="1">
      <alignment horizontal="left"/>
    </xf>
    <xf numFmtId="4" fontId="6" fillId="0" borderId="10" xfId="1" applyNumberFormat="1" applyFont="1" applyFill="1" applyBorder="1"/>
    <xf numFmtId="4" fontId="6" fillId="0" borderId="11" xfId="1" applyNumberFormat="1" applyFont="1" applyFill="1" applyBorder="1"/>
    <xf numFmtId="4" fontId="6" fillId="0" borderId="9" xfId="1" applyNumberFormat="1" applyFont="1" applyFill="1" applyBorder="1"/>
    <xf numFmtId="166" fontId="6" fillId="0" borderId="4" xfId="5" applyNumberFormat="1" applyFont="1" applyBorder="1"/>
    <xf numFmtId="166" fontId="6" fillId="0" borderId="5" xfId="5" applyNumberFormat="1" applyFont="1" applyBorder="1"/>
    <xf numFmtId="166" fontId="6" fillId="0" borderId="6" xfId="5" applyNumberFormat="1" applyFont="1" applyBorder="1"/>
    <xf numFmtId="0" fontId="7" fillId="0" borderId="4" xfId="5" applyFont="1" applyBorder="1"/>
    <xf numFmtId="0" fontId="7" fillId="0" borderId="6" xfId="5" applyFont="1" applyBorder="1"/>
    <xf numFmtId="166" fontId="7" fillId="0" borderId="4" xfId="5" applyNumberFormat="1" applyFont="1" applyBorder="1" applyAlignment="1">
      <alignment horizontal="centerContinuous"/>
    </xf>
    <xf numFmtId="166" fontId="7" fillId="0" borderId="5" xfId="5" applyNumberFormat="1" applyFont="1" applyBorder="1" applyAlignment="1">
      <alignment horizontal="centerContinuous"/>
    </xf>
    <xf numFmtId="166" fontId="7" fillId="0" borderId="6" xfId="5" applyNumberFormat="1" applyFont="1" applyBorder="1" applyAlignment="1">
      <alignment horizontal="centerContinuous"/>
    </xf>
    <xf numFmtId="166" fontId="7" fillId="0" borderId="0" xfId="5" applyNumberFormat="1" applyFont="1"/>
    <xf numFmtId="7" fontId="6" fillId="0" borderId="0" xfId="5" applyNumberFormat="1" applyFont="1" applyAlignment="1">
      <alignment vertical="center"/>
    </xf>
    <xf numFmtId="3" fontId="6" fillId="0" borderId="6" xfId="5" applyNumberFormat="1" applyFont="1" applyBorder="1"/>
    <xf numFmtId="4" fontId="6" fillId="0" borderId="7" xfId="5" applyNumberFormat="1" applyFont="1" applyBorder="1"/>
    <xf numFmtId="4" fontId="6" fillId="0" borderId="8" xfId="5" applyNumberFormat="1" applyFont="1" applyBorder="1"/>
    <xf numFmtId="164" fontId="6" fillId="0" borderId="12" xfId="5" applyNumberFormat="1" applyFont="1" applyBorder="1"/>
    <xf numFmtId="164" fontId="6" fillId="0" borderId="13" xfId="5" applyNumberFormat="1" applyFont="1" applyBorder="1"/>
    <xf numFmtId="164" fontId="6" fillId="0" borderId="14" xfId="5" applyNumberFormat="1" applyFont="1" applyBorder="1"/>
    <xf numFmtId="0" fontId="3" fillId="2" borderId="0" xfId="0" applyFont="1" applyFill="1" applyAlignment="1">
      <alignment horizontal="centerContinuous"/>
    </xf>
    <xf numFmtId="0" fontId="2" fillId="0" borderId="0" xfId="0" applyFont="1"/>
    <xf numFmtId="0" fontId="2" fillId="2" borderId="1" xfId="0" applyFont="1" applyFill="1" applyBorder="1"/>
    <xf numFmtId="0" fontId="2" fillId="2" borderId="2" xfId="0" applyFont="1" applyFill="1" applyBorder="1"/>
    <xf numFmtId="0" fontId="3" fillId="2" borderId="2" xfId="0" applyFont="1" applyFill="1" applyBorder="1" applyAlignment="1">
      <alignment horizontal="centerContinuous"/>
    </xf>
    <xf numFmtId="0" fontId="3" fillId="2" borderId="3" xfId="0" applyFont="1" applyFill="1" applyBorder="1" applyAlignment="1">
      <alignment horizontal="centerContinuous"/>
    </xf>
    <xf numFmtId="0" fontId="3" fillId="2" borderId="1" xfId="0" applyFont="1" applyFill="1" applyBorder="1" applyAlignment="1">
      <alignment horizontal="centerContinuous"/>
    </xf>
    <xf numFmtId="0" fontId="2" fillId="2" borderId="2" xfId="0" applyFont="1" applyFill="1" applyBorder="1" applyAlignment="1">
      <alignment horizontal="centerContinuous"/>
    </xf>
    <xf numFmtId="0" fontId="2" fillId="2" borderId="3" xfId="0" applyFont="1" applyFill="1" applyBorder="1" applyAlignment="1">
      <alignment horizontal="centerContinuous"/>
    </xf>
    <xf numFmtId="0" fontId="2" fillId="2" borderId="7" xfId="0" applyFont="1" applyFill="1" applyBorder="1"/>
    <xf numFmtId="0" fontId="3" fillId="2" borderId="8" xfId="0" applyFont="1" applyFill="1" applyBorder="1" applyAlignment="1">
      <alignment horizontal="centerContinuous"/>
    </xf>
    <xf numFmtId="0" fontId="3" fillId="2" borderId="7" xfId="0" applyFont="1" applyFill="1" applyBorder="1" applyAlignment="1">
      <alignment horizontal="centerContinuous"/>
    </xf>
    <xf numFmtId="0" fontId="3" fillId="2" borderId="4" xfId="0" applyFont="1" applyFill="1" applyBorder="1" applyAlignment="1">
      <alignment horizontal="centerContinuous"/>
    </xf>
    <xf numFmtId="0" fontId="3" fillId="2" borderId="5" xfId="0" applyFont="1" applyFill="1" applyBorder="1" applyAlignment="1">
      <alignment horizontal="centerContinuous"/>
    </xf>
    <xf numFmtId="0" fontId="8" fillId="2" borderId="5" xfId="0" applyFont="1" applyFill="1" applyBorder="1" applyAlignment="1">
      <alignment horizontal="center"/>
    </xf>
    <xf numFmtId="0" fontId="8" fillId="2" borderId="6" xfId="0" applyFont="1" applyFill="1" applyBorder="1" applyAlignment="1">
      <alignment horizontal="center"/>
    </xf>
    <xf numFmtId="0" fontId="3" fillId="2" borderId="6" xfId="0" applyFont="1" applyFill="1" applyBorder="1" applyAlignment="1">
      <alignment horizontal="centerContinuous"/>
    </xf>
    <xf numFmtId="0" fontId="9" fillId="0" borderId="0" xfId="0" applyFont="1"/>
    <xf numFmtId="0" fontId="6" fillId="0" borderId="7" xfId="0" applyFont="1" applyBorder="1"/>
    <xf numFmtId="0" fontId="6" fillId="0" borderId="15" xfId="0" quotePrefix="1" applyFont="1" applyBorder="1" applyAlignment="1">
      <alignment horizontal="center"/>
    </xf>
    <xf numFmtId="166" fontId="6" fillId="0" borderId="2" xfId="1" applyNumberFormat="1" applyFont="1" applyFill="1" applyBorder="1"/>
    <xf numFmtId="166" fontId="6" fillId="0" borderId="1" xfId="1" applyNumberFormat="1" applyFont="1" applyFill="1" applyBorder="1"/>
    <xf numFmtId="166" fontId="6" fillId="0" borderId="3" xfId="1" applyNumberFormat="1" applyFont="1" applyFill="1" applyBorder="1"/>
    <xf numFmtId="166" fontId="6" fillId="0" borderId="0" xfId="1" applyNumberFormat="1" applyFont="1" applyFill="1" applyBorder="1" applyAlignment="1">
      <alignment horizontal="right"/>
    </xf>
    <xf numFmtId="166" fontId="6" fillId="0" borderId="1" xfId="1" applyNumberFormat="1" applyFont="1" applyFill="1" applyBorder="1" applyAlignment="1">
      <alignment horizontal="right"/>
    </xf>
    <xf numFmtId="166" fontId="6" fillId="0" borderId="3" xfId="1" applyNumberFormat="1" applyFont="1" applyFill="1" applyBorder="1" applyAlignment="1">
      <alignment horizontal="right"/>
    </xf>
    <xf numFmtId="0" fontId="6" fillId="0" borderId="0" xfId="0" applyFont="1"/>
    <xf numFmtId="167" fontId="6" fillId="0" borderId="1" xfId="0" applyNumberFormat="1" applyFont="1" applyBorder="1"/>
    <xf numFmtId="167" fontId="6" fillId="0" borderId="16" xfId="0" applyNumberFormat="1" applyFont="1" applyBorder="1"/>
    <xf numFmtId="167" fontId="6" fillId="0" borderId="3" xfId="0" applyNumberFormat="1" applyFont="1" applyBorder="1"/>
    <xf numFmtId="166" fontId="6" fillId="0" borderId="7" xfId="1" applyNumberFormat="1" applyFont="1" applyFill="1" applyBorder="1"/>
    <xf numFmtId="166" fontId="6" fillId="0" borderId="8" xfId="1" applyNumberFormat="1" applyFont="1" applyFill="1" applyBorder="1"/>
    <xf numFmtId="166" fontId="6" fillId="0" borderId="7" xfId="1" applyNumberFormat="1" applyFont="1" applyFill="1" applyBorder="1" applyAlignment="1">
      <alignment horizontal="right"/>
    </xf>
    <xf numFmtId="166" fontId="6" fillId="0" borderId="8" xfId="1" applyNumberFormat="1" applyFont="1" applyFill="1" applyBorder="1" applyAlignment="1">
      <alignment horizontal="right"/>
    </xf>
    <xf numFmtId="4" fontId="6" fillId="0" borderId="0" xfId="1" applyNumberFormat="1" applyFont="1" applyFill="1" applyBorder="1" applyAlignment="1">
      <alignment horizontal="right"/>
    </xf>
    <xf numFmtId="4" fontId="6" fillId="0" borderId="7" xfId="1" applyNumberFormat="1" applyFont="1" applyFill="1" applyBorder="1" applyAlignment="1">
      <alignment horizontal="right"/>
    </xf>
    <xf numFmtId="4" fontId="6" fillId="0" borderId="8" xfId="1" applyNumberFormat="1" applyFont="1" applyFill="1" applyBorder="1" applyAlignment="1">
      <alignment horizontal="right"/>
    </xf>
    <xf numFmtId="167" fontId="6" fillId="0" borderId="7" xfId="0" applyNumberFormat="1" applyFont="1" applyBorder="1"/>
    <xf numFmtId="167" fontId="6" fillId="0" borderId="15" xfId="0" applyNumberFormat="1" applyFont="1" applyBorder="1"/>
    <xf numFmtId="167" fontId="6" fillId="0" borderId="8" xfId="0" applyNumberFormat="1" applyFont="1" applyBorder="1"/>
    <xf numFmtId="0" fontId="6" fillId="0" borderId="4" xfId="0" applyFont="1" applyBorder="1"/>
    <xf numFmtId="0" fontId="6" fillId="0" borderId="17" xfId="0" quotePrefix="1" applyFont="1" applyBorder="1" applyAlignment="1">
      <alignment horizontal="center"/>
    </xf>
    <xf numFmtId="4" fontId="6" fillId="0" borderId="5" xfId="1" applyNumberFormat="1" applyFont="1" applyFill="1" applyBorder="1"/>
    <xf numFmtId="4" fontId="6" fillId="0" borderId="4" xfId="1" applyNumberFormat="1" applyFont="1" applyFill="1" applyBorder="1"/>
    <xf numFmtId="4" fontId="6" fillId="0" borderId="6" xfId="1" applyNumberFormat="1" applyFont="1" applyFill="1" applyBorder="1"/>
    <xf numFmtId="167" fontId="6" fillId="0" borderId="4" xfId="0" applyNumberFormat="1" applyFont="1" applyBorder="1"/>
    <xf numFmtId="167" fontId="6" fillId="0" borderId="17" xfId="0" applyNumberFormat="1" applyFont="1" applyBorder="1"/>
    <xf numFmtId="167" fontId="6" fillId="0" borderId="6" xfId="0" applyNumberFormat="1" applyFont="1" applyBorder="1"/>
    <xf numFmtId="166" fontId="6" fillId="0" borderId="0" xfId="1" applyNumberFormat="1" applyFont="1" applyFill="1" applyBorder="1"/>
    <xf numFmtId="0" fontId="7" fillId="0" borderId="7" xfId="0" applyFont="1" applyBorder="1"/>
    <xf numFmtId="0" fontId="7" fillId="0" borderId="15" xfId="0" quotePrefix="1" applyFont="1" applyBorder="1" applyAlignment="1">
      <alignment horizontal="center"/>
    </xf>
    <xf numFmtId="166" fontId="7" fillId="0" borderId="0" xfId="1" applyNumberFormat="1" applyFont="1" applyFill="1" applyBorder="1"/>
    <xf numFmtId="0" fontId="7" fillId="0" borderId="0" xfId="0" applyFont="1"/>
    <xf numFmtId="166" fontId="7" fillId="0" borderId="7" xfId="1" applyNumberFormat="1" applyFont="1" applyFill="1" applyBorder="1"/>
    <xf numFmtId="4" fontId="7" fillId="0" borderId="0" xfId="1" applyNumberFormat="1" applyFont="1" applyFill="1" applyBorder="1"/>
    <xf numFmtId="4" fontId="7" fillId="0" borderId="7" xfId="1" applyNumberFormat="1" applyFont="1" applyFill="1" applyBorder="1"/>
    <xf numFmtId="4" fontId="7" fillId="0" borderId="8" xfId="1" applyNumberFormat="1" applyFont="1" applyFill="1" applyBorder="1"/>
    <xf numFmtId="0" fontId="10" fillId="0" borderId="7" xfId="0" applyFont="1" applyBorder="1"/>
    <xf numFmtId="0" fontId="10" fillId="0" borderId="15" xfId="0" quotePrefix="1" applyFont="1" applyBorder="1" applyAlignment="1">
      <alignment horizontal="center"/>
    </xf>
    <xf numFmtId="4" fontId="10" fillId="0" borderId="0" xfId="1" applyNumberFormat="1" applyFont="1" applyFill="1" applyBorder="1"/>
    <xf numFmtId="4" fontId="10" fillId="0" borderId="7" xfId="1" applyNumberFormat="1" applyFont="1" applyFill="1" applyBorder="1"/>
    <xf numFmtId="4" fontId="10" fillId="0" borderId="8" xfId="1" applyNumberFormat="1" applyFont="1" applyFill="1" applyBorder="1"/>
    <xf numFmtId="4" fontId="2" fillId="0" borderId="7" xfId="1" applyNumberFormat="1" applyFont="1" applyFill="1" applyBorder="1" applyAlignment="1">
      <alignment horizontal="right"/>
    </xf>
    <xf numFmtId="4" fontId="2" fillId="0" borderId="8" xfId="1" applyNumberFormat="1" applyFont="1" applyFill="1" applyBorder="1" applyAlignment="1">
      <alignment horizontal="right"/>
    </xf>
    <xf numFmtId="4" fontId="2" fillId="0" borderId="0" xfId="1" applyNumberFormat="1" applyFont="1" applyFill="1" applyBorder="1" applyAlignment="1">
      <alignment horizontal="right"/>
    </xf>
    <xf numFmtId="0" fontId="10" fillId="0" borderId="0" xfId="0" applyFont="1"/>
    <xf numFmtId="4" fontId="10" fillId="0" borderId="7" xfId="1" applyNumberFormat="1" applyFont="1" applyBorder="1"/>
    <xf numFmtId="4" fontId="10" fillId="0" borderId="8" xfId="1" applyNumberFormat="1" applyFont="1" applyBorder="1"/>
    <xf numFmtId="4" fontId="2" fillId="0" borderId="7" xfId="1" applyNumberFormat="1" applyFont="1" applyBorder="1" applyAlignment="1">
      <alignment horizontal="right"/>
    </xf>
    <xf numFmtId="4" fontId="2" fillId="0" borderId="8" xfId="1" applyNumberFormat="1" applyFont="1" applyBorder="1" applyAlignment="1">
      <alignment horizontal="right"/>
    </xf>
    <xf numFmtId="4" fontId="2" fillId="0" borderId="0" xfId="1" applyNumberFormat="1" applyFont="1" applyBorder="1" applyAlignment="1">
      <alignment horizontal="right"/>
    </xf>
    <xf numFmtId="0" fontId="10" fillId="0" borderId="4" xfId="0" applyFont="1" applyBorder="1"/>
    <xf numFmtId="0" fontId="10" fillId="0" borderId="17" xfId="0" quotePrefix="1" applyFont="1" applyBorder="1" applyAlignment="1">
      <alignment horizontal="center"/>
    </xf>
    <xf numFmtId="4" fontId="10" fillId="0" borderId="5" xfId="1" applyNumberFormat="1" applyFont="1" applyFill="1" applyBorder="1"/>
    <xf numFmtId="4" fontId="10" fillId="0" borderId="4" xfId="1" applyNumberFormat="1" applyFont="1" applyFill="1" applyBorder="1"/>
    <xf numFmtId="4" fontId="10" fillId="0" borderId="6" xfId="1" applyNumberFormat="1" applyFont="1" applyFill="1" applyBorder="1"/>
    <xf numFmtId="4" fontId="10" fillId="0" borderId="4" xfId="1" applyNumberFormat="1" applyFont="1" applyBorder="1"/>
    <xf numFmtId="4" fontId="10" fillId="0" borderId="6" xfId="1" applyNumberFormat="1" applyFont="1" applyBorder="1"/>
    <xf numFmtId="0" fontId="2" fillId="0" borderId="0" xfId="0" quotePrefix="1" applyFont="1"/>
    <xf numFmtId="168" fontId="2" fillId="0" borderId="0" xfId="1" applyNumberFormat="1" applyFont="1" applyFill="1"/>
    <xf numFmtId="0" fontId="10" fillId="0" borderId="0" xfId="0" quotePrefix="1" applyFont="1" applyAlignment="1">
      <alignment horizontal="right"/>
    </xf>
    <xf numFmtId="166" fontId="10" fillId="0" borderId="18" xfId="1" applyNumberFormat="1" applyFont="1" applyFill="1" applyBorder="1" applyAlignment="1">
      <alignment horizontal="centerContinuous" vertical="center"/>
    </xf>
    <xf numFmtId="166" fontId="10" fillId="0" borderId="19" xfId="1" applyNumberFormat="1" applyFont="1" applyFill="1" applyBorder="1" applyAlignment="1">
      <alignment horizontal="centerContinuous" vertical="center"/>
    </xf>
    <xf numFmtId="166" fontId="10" fillId="0" borderId="19" xfId="1" applyNumberFormat="1" applyFont="1" applyFill="1" applyBorder="1" applyAlignment="1">
      <alignment horizontal="centerContinuous"/>
    </xf>
    <xf numFmtId="166" fontId="10" fillId="0" borderId="18" xfId="2" applyNumberFormat="1" applyFont="1" applyFill="1" applyBorder="1" applyAlignment="1">
      <alignment horizontal="centerContinuous" vertical="center"/>
    </xf>
    <xf numFmtId="166" fontId="10" fillId="0" borderId="19" xfId="2" applyNumberFormat="1" applyFont="1" applyFill="1" applyBorder="1" applyAlignment="1">
      <alignment horizontal="centerContinuous" vertical="center"/>
    </xf>
    <xf numFmtId="166" fontId="10" fillId="0" borderId="19" xfId="2" applyNumberFormat="1" applyFont="1" applyFill="1" applyBorder="1" applyAlignment="1">
      <alignment horizontal="centerContinuous"/>
    </xf>
    <xf numFmtId="0" fontId="6" fillId="0" borderId="1" xfId="0" applyFont="1" applyBorder="1"/>
    <xf numFmtId="0" fontId="6" fillId="0" borderId="3" xfId="0" applyFont="1" applyBorder="1"/>
    <xf numFmtId="0" fontId="7" fillId="0" borderId="2" xfId="0" applyFont="1" applyBorder="1" applyAlignment="1">
      <alignment horizontal="centerContinuous"/>
    </xf>
    <xf numFmtId="0" fontId="7" fillId="0" borderId="20" xfId="0" applyFont="1" applyBorder="1" applyAlignment="1">
      <alignment horizontal="centerContinuous"/>
    </xf>
    <xf numFmtId="0" fontId="7" fillId="0" borderId="19" xfId="0" applyFont="1" applyBorder="1" applyAlignment="1">
      <alignment horizontal="centerContinuous"/>
    </xf>
    <xf numFmtId="0" fontId="7" fillId="0" borderId="8" xfId="0" applyFont="1" applyBorder="1" applyAlignment="1">
      <alignment horizontal="centerContinuous"/>
    </xf>
    <xf numFmtId="0" fontId="7" fillId="0" borderId="21" xfId="0" applyFont="1" applyBorder="1" applyAlignment="1">
      <alignment horizontal="centerContinuous"/>
    </xf>
    <xf numFmtId="0" fontId="7" fillId="0" borderId="4" xfId="0" applyFont="1" applyBorder="1" applyAlignment="1">
      <alignment horizontal="centerContinuous"/>
    </xf>
    <xf numFmtId="0" fontId="7" fillId="0" borderId="6" xfId="0" applyFont="1" applyBorder="1" applyAlignment="1">
      <alignment horizontal="centerContinuous"/>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0" fillId="0" borderId="7" xfId="0" applyBorder="1"/>
    <xf numFmtId="0" fontId="2" fillId="0" borderId="0" xfId="0" quotePrefix="1" applyFont="1" applyAlignment="1">
      <alignment horizontal="center"/>
    </xf>
    <xf numFmtId="37" fontId="6" fillId="0" borderId="7" xfId="1" applyNumberFormat="1" applyFont="1" applyFill="1" applyBorder="1"/>
    <xf numFmtId="37" fontId="6" fillId="0" borderId="3" xfId="1" applyNumberFormat="1" applyFont="1" applyFill="1" applyBorder="1"/>
    <xf numFmtId="37" fontId="6" fillId="0" borderId="2" xfId="1" applyNumberFormat="1" applyFont="1" applyFill="1" applyBorder="1"/>
    <xf numFmtId="37" fontId="6" fillId="0" borderId="1" xfId="1" applyNumberFormat="1" applyFont="1" applyFill="1" applyBorder="1"/>
    <xf numFmtId="0" fontId="2" fillId="0" borderId="7" xfId="0" applyFont="1" applyBorder="1"/>
    <xf numFmtId="37" fontId="6" fillId="0" borderId="8" xfId="1" applyNumberFormat="1" applyFont="1" applyFill="1" applyBorder="1"/>
    <xf numFmtId="37" fontId="6" fillId="0" borderId="0" xfId="1" applyNumberFormat="1" applyFont="1" applyFill="1" applyBorder="1"/>
    <xf numFmtId="0" fontId="2" fillId="0" borderId="4" xfId="0" applyFont="1" applyBorder="1"/>
    <xf numFmtId="0" fontId="2" fillId="0" borderId="5" xfId="0" quotePrefix="1" applyFont="1" applyBorder="1" applyAlignment="1">
      <alignment horizontal="center"/>
    </xf>
    <xf numFmtId="37" fontId="6" fillId="0" borderId="4" xfId="1" applyNumberFormat="1" applyFont="1" applyFill="1" applyBorder="1"/>
    <xf numFmtId="37" fontId="6" fillId="0" borderId="6" xfId="1" applyNumberFormat="1" applyFont="1" applyFill="1" applyBorder="1"/>
    <xf numFmtId="37" fontId="6" fillId="0" borderId="5" xfId="1" applyNumberFormat="1" applyFont="1" applyFill="1" applyBorder="1"/>
    <xf numFmtId="0" fontId="2" fillId="0" borderId="1" xfId="0" applyFont="1" applyBorder="1"/>
    <xf numFmtId="0" fontId="2" fillId="0" borderId="3" xfId="0" quotePrefix="1" applyFont="1" applyBorder="1" applyAlignment="1">
      <alignment horizontal="center"/>
    </xf>
    <xf numFmtId="0" fontId="2" fillId="0" borderId="8" xfId="0" quotePrefix="1" applyFont="1" applyBorder="1" applyAlignment="1">
      <alignment horizontal="center"/>
    </xf>
    <xf numFmtId="0" fontId="2" fillId="0" borderId="6" xfId="0" quotePrefix="1" applyFont="1" applyBorder="1" applyAlignment="1">
      <alignment horizontal="center"/>
    </xf>
    <xf numFmtId="0" fontId="10" fillId="0" borderId="3" xfId="0" quotePrefix="1" applyFont="1" applyBorder="1" applyAlignment="1">
      <alignment horizontal="center"/>
    </xf>
    <xf numFmtId="37" fontId="10" fillId="0" borderId="1" xfId="1" applyNumberFormat="1" applyFont="1" applyFill="1" applyBorder="1"/>
    <xf numFmtId="37" fontId="10" fillId="0" borderId="3" xfId="1" applyNumberFormat="1" applyFont="1" applyFill="1" applyBorder="1"/>
    <xf numFmtId="37" fontId="10" fillId="0" borderId="2" xfId="1" applyNumberFormat="1" applyFont="1" applyFill="1" applyBorder="1"/>
    <xf numFmtId="37" fontId="10" fillId="0" borderId="7" xfId="1" applyNumberFormat="1" applyFont="1" applyFill="1" applyBorder="1"/>
    <xf numFmtId="37" fontId="10" fillId="0" borderId="8" xfId="1" applyNumberFormat="1" applyFont="1" applyFill="1" applyBorder="1"/>
    <xf numFmtId="37" fontId="10" fillId="0" borderId="0" xfId="1" applyNumberFormat="1" applyFont="1" applyFill="1" applyBorder="1"/>
    <xf numFmtId="0" fontId="10" fillId="0" borderId="8" xfId="0" quotePrefix="1" applyFont="1" applyBorder="1" applyAlignment="1">
      <alignment horizontal="center"/>
    </xf>
    <xf numFmtId="0" fontId="10" fillId="0" borderId="6" xfId="0" quotePrefix="1" applyFont="1" applyBorder="1" applyAlignment="1">
      <alignment horizontal="center"/>
    </xf>
    <xf numFmtId="37" fontId="10" fillId="0" borderId="4" xfId="1" applyNumberFormat="1" applyFont="1" applyFill="1" applyBorder="1"/>
    <xf numFmtId="37" fontId="10" fillId="0" borderId="6" xfId="1" applyNumberFormat="1" applyFont="1" applyFill="1" applyBorder="1"/>
    <xf numFmtId="37" fontId="10" fillId="0" borderId="5" xfId="1" applyNumberFormat="1" applyFont="1" applyFill="1" applyBorder="1"/>
    <xf numFmtId="0" fontId="7" fillId="0" borderId="1" xfId="0" applyFont="1" applyBorder="1" applyAlignment="1">
      <alignment horizontal="centerContinuous"/>
    </xf>
    <xf numFmtId="0" fontId="7" fillId="0" borderId="3" xfId="0" applyFont="1" applyBorder="1" applyAlignment="1">
      <alignment horizontal="centerContinuous"/>
    </xf>
    <xf numFmtId="0" fontId="7" fillId="0" borderId="5" xfId="0" applyFont="1" applyBorder="1" applyAlignment="1">
      <alignment horizontal="centerContinuous"/>
    </xf>
    <xf numFmtId="0" fontId="7" fillId="0" borderId="5" xfId="0" applyFont="1" applyBorder="1" applyAlignment="1">
      <alignment horizontal="center"/>
    </xf>
    <xf numFmtId="0" fontId="7" fillId="0" borderId="7" xfId="0" applyFont="1" applyBorder="1" applyAlignment="1">
      <alignment horizontal="centerContinuous"/>
    </xf>
    <xf numFmtId="0" fontId="7" fillId="0" borderId="0" xfId="0" applyFont="1" applyAlignment="1">
      <alignment horizontal="centerContinuous"/>
    </xf>
    <xf numFmtId="165" fontId="2" fillId="0" borderId="0" xfId="1" applyNumberFormat="1" applyFont="1" applyBorder="1"/>
    <xf numFmtId="165" fontId="2" fillId="0" borderId="0" xfId="1" applyNumberFormat="1" applyFont="1" applyFill="1" applyBorder="1"/>
    <xf numFmtId="165" fontId="2" fillId="0" borderId="8" xfId="1" applyNumberFormat="1" applyFont="1" applyBorder="1"/>
    <xf numFmtId="43" fontId="2" fillId="0" borderId="0" xfId="1" applyFont="1" applyBorder="1"/>
    <xf numFmtId="43" fontId="2" fillId="0" borderId="0" xfId="1" applyFont="1" applyFill="1" applyBorder="1"/>
    <xf numFmtId="43" fontId="2" fillId="0" borderId="8" xfId="1" applyFont="1" applyBorder="1"/>
    <xf numFmtId="43" fontId="2" fillId="0" borderId="5" xfId="1" applyFont="1" applyBorder="1"/>
    <xf numFmtId="43" fontId="2" fillId="0" borderId="5" xfId="1" applyFont="1" applyFill="1" applyBorder="1"/>
    <xf numFmtId="43" fontId="2" fillId="0" borderId="6" xfId="1" applyFont="1" applyBorder="1"/>
    <xf numFmtId="165" fontId="10" fillId="0" borderId="0" xfId="0" applyNumberFormat="1" applyFont="1"/>
    <xf numFmtId="165" fontId="10" fillId="0" borderId="8" xfId="0" applyNumberFormat="1" applyFont="1" applyBorder="1"/>
    <xf numFmtId="168" fontId="2" fillId="0" borderId="5" xfId="1" applyNumberFormat="1" applyFont="1" applyFill="1" applyBorder="1"/>
    <xf numFmtId="168" fontId="2" fillId="0" borderId="6" xfId="1" applyNumberFormat="1" applyFont="1" applyFill="1" applyBorder="1"/>
    <xf numFmtId="165" fontId="2" fillId="0" borderId="8" xfId="1" applyNumberFormat="1" applyFont="1" applyFill="1" applyBorder="1"/>
    <xf numFmtId="43" fontId="2" fillId="0" borderId="8" xfId="1" applyFont="1" applyFill="1" applyBorder="1"/>
    <xf numFmtId="169" fontId="2" fillId="0" borderId="5" xfId="1" applyNumberFormat="1" applyFont="1" applyFill="1" applyBorder="1"/>
    <xf numFmtId="169" fontId="2" fillId="0" borderId="6" xfId="1" applyNumberFormat="1" applyFont="1" applyFill="1" applyBorder="1"/>
    <xf numFmtId="0" fontId="3" fillId="2" borderId="0" xfId="7" applyFont="1" applyFill="1" applyAlignment="1">
      <alignment horizontal="centerContinuous"/>
    </xf>
    <xf numFmtId="43" fontId="2" fillId="0" borderId="6" xfId="1" applyFont="1" applyFill="1" applyBorder="1"/>
    <xf numFmtId="0" fontId="8" fillId="2" borderId="0" xfId="0" applyFont="1" applyFill="1" applyAlignment="1">
      <alignment horizontal="centerContinuous"/>
    </xf>
    <xf numFmtId="0" fontId="8" fillId="2" borderId="0" xfId="8" applyFont="1" applyFill="1" applyAlignment="1">
      <alignment horizontal="centerContinuous"/>
    </xf>
    <xf numFmtId="0" fontId="6" fillId="0" borderId="0" xfId="8" applyAlignment="1">
      <alignment horizontal="centerContinuous"/>
    </xf>
    <xf numFmtId="0" fontId="11" fillId="0" borderId="0" xfId="7" applyFont="1" applyAlignment="1">
      <alignment horizontal="centerContinuous"/>
    </xf>
    <xf numFmtId="0" fontId="6" fillId="0" borderId="0" xfId="8"/>
    <xf numFmtId="0" fontId="2" fillId="0" borderId="0" xfId="9"/>
    <xf numFmtId="170" fontId="6" fillId="0" borderId="0" xfId="7" applyNumberFormat="1" applyAlignment="1">
      <alignment horizontal="right" vertical="center"/>
    </xf>
    <xf numFmtId="171" fontId="6" fillId="0" borderId="21" xfId="3" applyNumberFormat="1" applyFont="1" applyFill="1" applyBorder="1" applyAlignment="1">
      <alignment horizontal="center" vertical="center"/>
    </xf>
    <xf numFmtId="0" fontId="7" fillId="0" borderId="0" xfId="7" applyFont="1" applyAlignment="1">
      <alignment horizontal="center"/>
    </xf>
    <xf numFmtId="0" fontId="7" fillId="0" borderId="0" xfId="7" applyFont="1"/>
    <xf numFmtId="0" fontId="7" fillId="0" borderId="22" xfId="7" applyFont="1" applyBorder="1"/>
    <xf numFmtId="0" fontId="7" fillId="0" borderId="22" xfId="7" applyFont="1" applyBorder="1" applyAlignment="1">
      <alignment horizontal="center"/>
    </xf>
    <xf numFmtId="0" fontId="6" fillId="0" borderId="0" xfId="7"/>
    <xf numFmtId="4" fontId="6" fillId="0" borderId="0" xfId="0" applyNumberFormat="1" applyFont="1"/>
    <xf numFmtId="2" fontId="6" fillId="0" borderId="0" xfId="0" applyNumberFormat="1" applyFont="1"/>
    <xf numFmtId="10" fontId="6" fillId="0" borderId="0" xfId="3" applyNumberFormat="1" applyFont="1" applyFill="1"/>
    <xf numFmtId="171" fontId="6" fillId="0" borderId="0" xfId="3" applyNumberFormat="1" applyFont="1" applyFill="1"/>
    <xf numFmtId="0" fontId="12" fillId="0" borderId="0" xfId="7" applyFont="1" applyAlignment="1">
      <alignment horizontal="centerContinuous"/>
    </xf>
    <xf numFmtId="0" fontId="7" fillId="0" borderId="0" xfId="8" applyFont="1"/>
    <xf numFmtId="10" fontId="6" fillId="0" borderId="0" xfId="3" applyNumberFormat="1" applyFont="1"/>
    <xf numFmtId="171" fontId="6" fillId="0" borderId="0" xfId="3" applyNumberFormat="1" applyFont="1"/>
    <xf numFmtId="172" fontId="6" fillId="0" borderId="0" xfId="0" applyNumberFormat="1" applyFont="1"/>
    <xf numFmtId="0" fontId="3" fillId="2" borderId="0" xfId="8" applyFont="1" applyFill="1" applyAlignment="1">
      <alignment horizontal="centerContinuous"/>
    </xf>
    <xf numFmtId="4" fontId="7" fillId="0" borderId="0" xfId="7" applyNumberFormat="1" applyFont="1" applyAlignment="1">
      <alignment horizontal="center"/>
    </xf>
    <xf numFmtId="0" fontId="7" fillId="0" borderId="22" xfId="7" applyFont="1" applyBorder="1" applyAlignment="1">
      <alignment horizontal="center" wrapText="1"/>
    </xf>
    <xf numFmtId="173" fontId="6" fillId="0" borderId="0" xfId="0" applyNumberFormat="1" applyFont="1"/>
    <xf numFmtId="165" fontId="7" fillId="0" borderId="0" xfId="7" applyNumberFormat="1" applyFont="1"/>
    <xf numFmtId="165" fontId="7" fillId="0" borderId="0" xfId="8" applyNumberFormat="1" applyFont="1"/>
    <xf numFmtId="165" fontId="7" fillId="0" borderId="0" xfId="9" applyNumberFormat="1" applyFont="1"/>
    <xf numFmtId="166" fontId="7" fillId="0" borderId="0" xfId="7" applyNumberFormat="1" applyFont="1"/>
    <xf numFmtId="170" fontId="6" fillId="0" borderId="0" xfId="7" applyNumberFormat="1"/>
    <xf numFmtId="164" fontId="6" fillId="0" borderId="0" xfId="7" applyNumberFormat="1"/>
    <xf numFmtId="166" fontId="13" fillId="0" borderId="0" xfId="7" applyNumberFormat="1" applyFont="1"/>
    <xf numFmtId="173" fontId="6" fillId="0" borderId="0" xfId="3" applyNumberFormat="1" applyFont="1" applyFill="1"/>
    <xf numFmtId="165" fontId="10" fillId="0" borderId="0" xfId="9" applyNumberFormat="1" applyFont="1"/>
    <xf numFmtId="174" fontId="6" fillId="0" borderId="0" xfId="7" applyNumberFormat="1"/>
    <xf numFmtId="0" fontId="3" fillId="2" borderId="0" xfId="9" applyFont="1" applyFill="1" applyAlignment="1">
      <alignment horizontal="centerContinuous"/>
    </xf>
    <xf numFmtId="43" fontId="3" fillId="2" borderId="0" xfId="1" applyFont="1" applyFill="1" applyBorder="1" applyAlignment="1">
      <alignment horizontal="centerContinuous"/>
    </xf>
    <xf numFmtId="0" fontId="10" fillId="0" borderId="0" xfId="9" applyFont="1" applyAlignment="1">
      <alignment horizontal="center"/>
    </xf>
    <xf numFmtId="43" fontId="10" fillId="0" borderId="0" xfId="1" applyFont="1" applyAlignment="1">
      <alignment horizontal="center"/>
    </xf>
    <xf numFmtId="43" fontId="2" fillId="0" borderId="0" xfId="1" applyFont="1"/>
    <xf numFmtId="43" fontId="10" fillId="0" borderId="0" xfId="1" quotePrefix="1" applyFont="1" applyAlignment="1">
      <alignment horizontal="center"/>
    </xf>
    <xf numFmtId="0" fontId="10" fillId="3" borderId="16" xfId="9" applyFont="1" applyFill="1" applyBorder="1" applyAlignment="1">
      <alignment horizontal="center"/>
    </xf>
    <xf numFmtId="0" fontId="10" fillId="3" borderId="18" xfId="9" applyFont="1" applyFill="1" applyBorder="1" applyAlignment="1">
      <alignment horizontal="centerContinuous"/>
    </xf>
    <xf numFmtId="0" fontId="2" fillId="3" borderId="20" xfId="9" applyFill="1" applyBorder="1" applyAlignment="1">
      <alignment horizontal="centerContinuous"/>
    </xf>
    <xf numFmtId="43" fontId="2" fillId="3" borderId="19" xfId="1" applyFont="1" applyFill="1" applyBorder="1" applyAlignment="1">
      <alignment horizontal="centerContinuous"/>
    </xf>
    <xf numFmtId="0" fontId="10" fillId="3" borderId="20" xfId="9" applyFont="1" applyFill="1" applyBorder="1" applyAlignment="1">
      <alignment horizontal="centerContinuous"/>
    </xf>
    <xf numFmtId="0" fontId="7" fillId="3" borderId="15" xfId="0" applyFont="1" applyFill="1" applyBorder="1" applyAlignment="1">
      <alignment horizontal="center"/>
    </xf>
    <xf numFmtId="0" fontId="7" fillId="3" borderId="16" xfId="0" applyFont="1" applyFill="1" applyBorder="1" applyAlignment="1">
      <alignment horizontal="center"/>
    </xf>
    <xf numFmtId="0" fontId="10" fillId="3" borderId="19" xfId="9" applyFont="1" applyFill="1" applyBorder="1" applyAlignment="1">
      <alignment horizontal="centerContinuous"/>
    </xf>
    <xf numFmtId="43" fontId="7" fillId="3" borderId="16" xfId="1" applyFont="1" applyFill="1" applyBorder="1" applyAlignment="1">
      <alignment horizontal="center"/>
    </xf>
    <xf numFmtId="0" fontId="10" fillId="3" borderId="1" xfId="9" applyFont="1" applyFill="1" applyBorder="1" applyAlignment="1">
      <alignment horizontal="centerContinuous"/>
    </xf>
    <xf numFmtId="0" fontId="10" fillId="3" borderId="2" xfId="9" applyFont="1" applyFill="1" applyBorder="1" applyAlignment="1">
      <alignment horizontal="centerContinuous"/>
    </xf>
    <xf numFmtId="0" fontId="10" fillId="3" borderId="16" xfId="9" quotePrefix="1" applyFont="1" applyFill="1" applyBorder="1" applyAlignment="1">
      <alignment horizontal="centerContinuous"/>
    </xf>
    <xf numFmtId="0" fontId="7" fillId="3" borderId="17" xfId="0" applyFont="1" applyFill="1" applyBorder="1" applyAlignment="1">
      <alignment horizontal="center" vertical="top" wrapText="1"/>
    </xf>
    <xf numFmtId="0" fontId="7" fillId="3" borderId="17" xfId="0" applyFont="1" applyFill="1" applyBorder="1" applyAlignment="1">
      <alignment horizontal="center" wrapText="1"/>
    </xf>
    <xf numFmtId="0" fontId="7" fillId="3" borderId="20" xfId="0" applyFont="1" applyFill="1" applyBorder="1" applyAlignment="1">
      <alignment horizontal="center" wrapText="1"/>
    </xf>
    <xf numFmtId="0" fontId="7" fillId="3" borderId="19" xfId="0" applyFont="1" applyFill="1" applyBorder="1" applyAlignment="1">
      <alignment horizontal="center" wrapText="1"/>
    </xf>
    <xf numFmtId="43" fontId="7" fillId="3" borderId="17" xfId="1" applyFont="1" applyFill="1" applyBorder="1" applyAlignment="1">
      <alignment horizontal="center" wrapText="1"/>
    </xf>
    <xf numFmtId="0" fontId="2" fillId="0" borderId="0" xfId="0" applyFont="1" applyAlignment="1">
      <alignment wrapText="1"/>
    </xf>
    <xf numFmtId="175" fontId="10" fillId="3" borderId="1" xfId="1" applyNumberFormat="1" applyFont="1" applyFill="1" applyBorder="1" applyAlignment="1">
      <alignment horizontal="center" wrapText="1"/>
    </xf>
    <xf numFmtId="175" fontId="10" fillId="3" borderId="2" xfId="1" applyNumberFormat="1" applyFont="1" applyFill="1" applyBorder="1" applyAlignment="1">
      <alignment horizontal="center" wrapText="1"/>
    </xf>
    <xf numFmtId="175" fontId="10" fillId="3" borderId="20" xfId="1" applyNumberFormat="1" applyFont="1" applyFill="1" applyBorder="1" applyAlignment="1">
      <alignment horizontal="center" wrapText="1"/>
    </xf>
    <xf numFmtId="175" fontId="10" fillId="3" borderId="19" xfId="1" applyNumberFormat="1" applyFont="1" applyFill="1" applyBorder="1" applyAlignment="1">
      <alignment horizontal="center" wrapText="1"/>
    </xf>
    <xf numFmtId="0" fontId="6" fillId="0" borderId="15" xfId="0" applyFont="1" applyBorder="1"/>
    <xf numFmtId="168" fontId="2" fillId="0" borderId="15" xfId="1" applyNumberFormat="1" applyFont="1" applyBorder="1"/>
    <xf numFmtId="165" fontId="6" fillId="0" borderId="0" xfId="1" applyNumberFormat="1" applyFont="1" applyFill="1"/>
    <xf numFmtId="175" fontId="6" fillId="0" borderId="2" xfId="1" applyNumberFormat="1" applyFont="1" applyFill="1" applyBorder="1" applyAlignment="1">
      <alignment horizontal="right"/>
    </xf>
    <xf numFmtId="175" fontId="2" fillId="0" borderId="0" xfId="1" applyNumberFormat="1" applyFont="1" applyFill="1"/>
    <xf numFmtId="165" fontId="2" fillId="0" borderId="15" xfId="1" applyNumberFormat="1" applyFont="1" applyBorder="1"/>
    <xf numFmtId="175" fontId="6" fillId="0" borderId="1" xfId="1" applyNumberFormat="1" applyFont="1" applyFill="1" applyBorder="1" applyAlignment="1">
      <alignment horizontal="right"/>
    </xf>
    <xf numFmtId="165" fontId="6" fillId="0" borderId="16" xfId="1" applyNumberFormat="1" applyFont="1" applyFill="1" applyBorder="1" applyAlignment="1">
      <alignment horizontal="right"/>
    </xf>
    <xf numFmtId="43" fontId="6" fillId="0" borderId="0" xfId="1" applyFont="1" applyFill="1"/>
    <xf numFmtId="175" fontId="6" fillId="0" borderId="0" xfId="1" applyNumberFormat="1" applyFont="1" applyFill="1" applyBorder="1" applyAlignment="1">
      <alignment horizontal="right"/>
    </xf>
    <xf numFmtId="176" fontId="2" fillId="0" borderId="0" xfId="1" applyNumberFormat="1" applyFont="1" applyFill="1" applyAlignment="1">
      <alignment horizontal="right"/>
    </xf>
    <xf numFmtId="43" fontId="2" fillId="0" borderId="15" xfId="1" applyFont="1" applyBorder="1"/>
    <xf numFmtId="175" fontId="6" fillId="0" borderId="7" xfId="1" applyNumberFormat="1" applyFont="1" applyFill="1" applyBorder="1" applyAlignment="1">
      <alignment horizontal="right"/>
    </xf>
    <xf numFmtId="43" fontId="6" fillId="0" borderId="15" xfId="1" applyFont="1" applyFill="1" applyBorder="1" applyAlignment="1">
      <alignment horizontal="right"/>
    </xf>
    <xf numFmtId="177" fontId="2" fillId="0" borderId="15" xfId="1" applyNumberFormat="1" applyFont="1" applyBorder="1"/>
    <xf numFmtId="43" fontId="6" fillId="0" borderId="17" xfId="1" applyFont="1" applyFill="1" applyBorder="1" applyAlignment="1">
      <alignment horizontal="right"/>
    </xf>
    <xf numFmtId="0" fontId="7" fillId="0" borderId="21" xfId="0" applyFont="1" applyBorder="1"/>
    <xf numFmtId="168" fontId="10" fillId="0" borderId="21" xfId="9" applyNumberFormat="1" applyFont="1" applyBorder="1"/>
    <xf numFmtId="165" fontId="7" fillId="0" borderId="20" xfId="1" applyNumberFormat="1" applyFont="1" applyFill="1" applyBorder="1"/>
    <xf numFmtId="175" fontId="10" fillId="0" borderId="20" xfId="1" applyNumberFormat="1" applyFont="1" applyFill="1" applyBorder="1"/>
    <xf numFmtId="175" fontId="10" fillId="0" borderId="19" xfId="1" applyNumberFormat="1" applyFont="1" applyFill="1" applyBorder="1"/>
    <xf numFmtId="165" fontId="10" fillId="0" borderId="21" xfId="1" applyNumberFormat="1" applyFont="1" applyFill="1" applyBorder="1"/>
    <xf numFmtId="175" fontId="7" fillId="0" borderId="18" xfId="1" applyNumberFormat="1" applyFont="1" applyFill="1" applyBorder="1"/>
    <xf numFmtId="175" fontId="7" fillId="0" borderId="20" xfId="1" applyNumberFormat="1" applyFont="1" applyFill="1" applyBorder="1"/>
    <xf numFmtId="178" fontId="7" fillId="0" borderId="20" xfId="1" applyNumberFormat="1" applyFont="1" applyFill="1" applyBorder="1"/>
    <xf numFmtId="165" fontId="7" fillId="0" borderId="21" xfId="1" applyNumberFormat="1" applyFont="1" applyFill="1" applyBorder="1"/>
    <xf numFmtId="0" fontId="7" fillId="0" borderId="0" xfId="0" applyFont="1" applyAlignment="1">
      <alignment horizontal="center"/>
    </xf>
    <xf numFmtId="168" fontId="2" fillId="0" borderId="0" xfId="9" applyNumberFormat="1"/>
    <xf numFmtId="43" fontId="6" fillId="0" borderId="0" xfId="1" applyFont="1" applyBorder="1"/>
    <xf numFmtId="175" fontId="2" fillId="0" borderId="0" xfId="1" applyNumberFormat="1" applyFont="1" applyBorder="1"/>
    <xf numFmtId="175" fontId="2" fillId="0" borderId="0" xfId="1" applyNumberFormat="1" applyFont="1" applyFill="1" applyBorder="1"/>
    <xf numFmtId="175" fontId="2" fillId="0" borderId="2" xfId="1" applyNumberFormat="1" applyFont="1" applyBorder="1"/>
    <xf numFmtId="0" fontId="7" fillId="0" borderId="0" xfId="9" applyFont="1" applyAlignment="1">
      <alignment horizontal="center"/>
    </xf>
    <xf numFmtId="0" fontId="6" fillId="3" borderId="20" xfId="9" applyFont="1" applyFill="1" applyBorder="1" applyAlignment="1">
      <alignment horizontal="centerContinuous"/>
    </xf>
    <xf numFmtId="43" fontId="2" fillId="3" borderId="16" xfId="1" applyFont="1" applyFill="1" applyBorder="1" applyAlignment="1">
      <alignment horizontal="centerContinuous"/>
    </xf>
    <xf numFmtId="0" fontId="7" fillId="3" borderId="18" xfId="0" applyFont="1" applyFill="1" applyBorder="1" applyAlignment="1">
      <alignment horizontal="centerContinuous"/>
    </xf>
    <xf numFmtId="0" fontId="10" fillId="3" borderId="20" xfId="0" applyFont="1" applyFill="1" applyBorder="1" applyAlignment="1">
      <alignment horizontal="centerContinuous"/>
    </xf>
    <xf numFmtId="175" fontId="10" fillId="3" borderId="19" xfId="0" applyNumberFormat="1" applyFont="1" applyFill="1" applyBorder="1" applyAlignment="1">
      <alignment horizontal="centerContinuous"/>
    </xf>
    <xf numFmtId="0" fontId="10" fillId="3" borderId="3" xfId="9" applyFont="1" applyFill="1" applyBorder="1" applyAlignment="1">
      <alignment horizontal="centerContinuous"/>
    </xf>
    <xf numFmtId="165" fontId="6" fillId="0" borderId="15" xfId="1" applyNumberFormat="1" applyFont="1" applyFill="1" applyBorder="1" applyAlignment="1">
      <alignment horizontal="right"/>
    </xf>
    <xf numFmtId="0" fontId="2" fillId="0" borderId="15" xfId="9" applyBorder="1"/>
    <xf numFmtId="175" fontId="6" fillId="0" borderId="4" xfId="1" applyNumberFormat="1" applyFont="1" applyFill="1" applyBorder="1" applyAlignment="1">
      <alignment horizontal="right"/>
    </xf>
    <xf numFmtId="175" fontId="6" fillId="0" borderId="5" xfId="1" applyNumberFormat="1" applyFont="1" applyFill="1" applyBorder="1" applyAlignment="1">
      <alignment horizontal="right"/>
    </xf>
    <xf numFmtId="0" fontId="6" fillId="0" borderId="0" xfId="9" applyFont="1"/>
    <xf numFmtId="175" fontId="2" fillId="0" borderId="0" xfId="9" applyNumberFormat="1"/>
    <xf numFmtId="43" fontId="10" fillId="0" borderId="0" xfId="1" applyFont="1" applyBorder="1" applyAlignment="1">
      <alignment horizontal="center"/>
    </xf>
    <xf numFmtId="0" fontId="10" fillId="3" borderId="18" xfId="0" applyFont="1" applyFill="1" applyBorder="1" applyAlignment="1">
      <alignment horizontal="centerContinuous"/>
    </xf>
    <xf numFmtId="168" fontId="2" fillId="0" borderId="15" xfId="1" applyNumberFormat="1" applyFont="1" applyFill="1" applyBorder="1"/>
    <xf numFmtId="176" fontId="2" fillId="0" borderId="8" xfId="0" applyNumberFormat="1" applyFont="1" applyBorder="1"/>
    <xf numFmtId="0" fontId="14" fillId="0" borderId="0" xfId="9" applyFont="1"/>
    <xf numFmtId="168" fontId="2" fillId="0" borderId="8" xfId="1" applyNumberFormat="1" applyFont="1" applyFill="1" applyBorder="1"/>
    <xf numFmtId="168" fontId="10" fillId="0" borderId="21" xfId="1" applyNumberFormat="1" applyFont="1" applyFill="1" applyBorder="1"/>
    <xf numFmtId="165" fontId="10" fillId="0" borderId="20" xfId="1" applyNumberFormat="1" applyFont="1" applyFill="1" applyBorder="1"/>
    <xf numFmtId="176" fontId="10" fillId="0" borderId="20" xfId="1" applyNumberFormat="1" applyFont="1" applyFill="1" applyBorder="1" applyAlignment="1">
      <alignment horizontal="right"/>
    </xf>
    <xf numFmtId="43" fontId="7" fillId="3" borderId="1" xfId="1" applyFont="1" applyFill="1" applyBorder="1" applyAlignment="1">
      <alignment horizontal="center"/>
    </xf>
    <xf numFmtId="0" fontId="7" fillId="3" borderId="16" xfId="1" applyNumberFormat="1" applyFont="1" applyFill="1" applyBorder="1" applyAlignment="1">
      <alignment horizontal="center"/>
    </xf>
    <xf numFmtId="43" fontId="7" fillId="3" borderId="15" xfId="1" applyFont="1" applyFill="1" applyBorder="1" applyAlignment="1">
      <alignment horizontal="center"/>
    </xf>
    <xf numFmtId="0" fontId="7" fillId="3" borderId="17" xfId="0" applyFont="1" applyFill="1" applyBorder="1" applyAlignment="1">
      <alignment horizontal="center"/>
    </xf>
    <xf numFmtId="43" fontId="7" fillId="3" borderId="4" xfId="1" applyFont="1" applyFill="1" applyBorder="1" applyAlignment="1">
      <alignment horizontal="center"/>
    </xf>
    <xf numFmtId="43" fontId="7" fillId="3" borderId="17" xfId="1" applyFont="1" applyFill="1" applyBorder="1" applyAlignment="1">
      <alignment horizontal="center"/>
    </xf>
    <xf numFmtId="165" fontId="2" fillId="0" borderId="15" xfId="1" applyNumberFormat="1" applyFont="1" applyFill="1" applyBorder="1"/>
    <xf numFmtId="165" fontId="6" fillId="0" borderId="15" xfId="1" applyNumberFormat="1" applyFont="1" applyFill="1" applyBorder="1"/>
    <xf numFmtId="171" fontId="2" fillId="0" borderId="15" xfId="3" applyNumberFormat="1" applyFont="1" applyFill="1" applyBorder="1"/>
    <xf numFmtId="171" fontId="6" fillId="0" borderId="7" xfId="3" applyNumberFormat="1" applyFont="1" applyFill="1" applyBorder="1"/>
    <xf numFmtId="165" fontId="2" fillId="0" borderId="0" xfId="1" applyNumberFormat="1" applyFont="1" applyFill="1"/>
    <xf numFmtId="169" fontId="2" fillId="0" borderId="15" xfId="1" applyNumberFormat="1" applyFont="1" applyBorder="1"/>
    <xf numFmtId="169" fontId="2" fillId="0" borderId="15" xfId="1" applyNumberFormat="1" applyFont="1" applyFill="1" applyBorder="1"/>
    <xf numFmtId="43" fontId="6" fillId="0" borderId="15" xfId="1" applyFont="1" applyFill="1" applyBorder="1"/>
    <xf numFmtId="43" fontId="2" fillId="0" borderId="15" xfId="1" applyFont="1" applyFill="1" applyBorder="1"/>
    <xf numFmtId="43" fontId="2" fillId="0" borderId="0" xfId="1" applyFont="1" applyFill="1"/>
    <xf numFmtId="169" fontId="6" fillId="0" borderId="15" xfId="1" applyNumberFormat="1" applyFont="1" applyFill="1" applyBorder="1"/>
    <xf numFmtId="165" fontId="10" fillId="0" borderId="21" xfId="9" applyNumberFormat="1" applyFont="1" applyBorder="1"/>
    <xf numFmtId="171" fontId="10" fillId="0" borderId="21" xfId="3" applyNumberFormat="1" applyFont="1" applyFill="1" applyBorder="1"/>
    <xf numFmtId="168" fontId="10" fillId="0" borderId="0" xfId="9" applyNumberFormat="1" applyFont="1"/>
    <xf numFmtId="165" fontId="10" fillId="0" borderId="0" xfId="1" applyNumberFormat="1" applyFont="1" applyFill="1" applyBorder="1"/>
    <xf numFmtId="171" fontId="10" fillId="0" borderId="0" xfId="3" applyNumberFormat="1" applyFont="1" applyFill="1" applyBorder="1"/>
    <xf numFmtId="168" fontId="2" fillId="0" borderId="0" xfId="1" applyNumberFormat="1" applyFont="1"/>
    <xf numFmtId="43" fontId="7" fillId="3" borderId="18" xfId="1" applyFont="1" applyFill="1" applyBorder="1" applyAlignment="1">
      <alignment horizontal="centerContinuous"/>
    </xf>
    <xf numFmtId="43" fontId="7" fillId="3" borderId="20" xfId="1" applyFont="1" applyFill="1" applyBorder="1" applyAlignment="1">
      <alignment horizontal="centerContinuous"/>
    </xf>
    <xf numFmtId="43" fontId="7" fillId="3" borderId="19" xfId="1" applyFont="1" applyFill="1" applyBorder="1" applyAlignment="1">
      <alignment horizontal="centerContinuous"/>
    </xf>
    <xf numFmtId="43" fontId="7" fillId="3" borderId="4" xfId="1" applyFont="1" applyFill="1" applyBorder="1" applyAlignment="1">
      <alignment horizontal="center" wrapText="1"/>
    </xf>
    <xf numFmtId="43" fontId="7" fillId="3" borderId="5" xfId="1" applyFont="1" applyFill="1" applyBorder="1" applyAlignment="1">
      <alignment horizontal="center" wrapText="1"/>
    </xf>
    <xf numFmtId="43" fontId="7" fillId="3" borderId="18" xfId="1" applyFont="1" applyFill="1" applyBorder="1" applyAlignment="1">
      <alignment horizontal="center" wrapText="1"/>
    </xf>
    <xf numFmtId="43" fontId="7" fillId="3" borderId="20" xfId="1" applyFont="1" applyFill="1" applyBorder="1" applyAlignment="1">
      <alignment horizontal="center" wrapText="1"/>
    </xf>
    <xf numFmtId="43" fontId="7" fillId="3" borderId="19" xfId="1" applyFont="1" applyFill="1" applyBorder="1" applyAlignment="1">
      <alignment horizontal="center" wrapText="1"/>
    </xf>
    <xf numFmtId="168" fontId="2" fillId="0" borderId="16" xfId="1" applyNumberFormat="1" applyFont="1" applyBorder="1"/>
    <xf numFmtId="165" fontId="6" fillId="0" borderId="1" xfId="1" applyNumberFormat="1" applyFont="1" applyBorder="1"/>
    <xf numFmtId="165" fontId="6" fillId="0" borderId="2" xfId="1" applyNumberFormat="1" applyFont="1" applyBorder="1"/>
    <xf numFmtId="165" fontId="6" fillId="0" borderId="2" xfId="1" applyNumberFormat="1" applyFont="1" applyFill="1" applyBorder="1"/>
    <xf numFmtId="165" fontId="6" fillId="0" borderId="3" xfId="1" applyNumberFormat="1" applyFont="1" applyFill="1" applyBorder="1"/>
    <xf numFmtId="165" fontId="6" fillId="0" borderId="1" xfId="1" applyNumberFormat="1" applyFont="1" applyFill="1" applyBorder="1"/>
    <xf numFmtId="165" fontId="6" fillId="0" borderId="0" xfId="1" applyNumberFormat="1" applyFont="1" applyBorder="1"/>
    <xf numFmtId="43" fontId="6" fillId="0" borderId="7" xfId="1" applyFont="1" applyBorder="1"/>
    <xf numFmtId="43" fontId="6" fillId="0" borderId="0" xfId="1" applyFont="1" applyFill="1" applyBorder="1"/>
    <xf numFmtId="43" fontId="6" fillId="0" borderId="8" xfId="1" applyFont="1" applyFill="1" applyBorder="1"/>
    <xf numFmtId="43" fontId="6" fillId="0" borderId="7" xfId="1" applyFont="1" applyFill="1" applyBorder="1"/>
    <xf numFmtId="168" fontId="2" fillId="0" borderId="17" xfId="1" applyNumberFormat="1" applyFont="1" applyBorder="1"/>
    <xf numFmtId="43" fontId="6" fillId="0" borderId="4" xfId="1" applyFont="1" applyBorder="1"/>
    <xf numFmtId="43" fontId="6" fillId="0" borderId="5" xfId="1" applyFont="1" applyBorder="1"/>
    <xf numFmtId="43" fontId="6" fillId="0" borderId="5" xfId="1" applyFont="1" applyFill="1" applyBorder="1"/>
    <xf numFmtId="43" fontId="6" fillId="0" borderId="6" xfId="1" applyFont="1" applyFill="1" applyBorder="1"/>
    <xf numFmtId="43" fontId="6" fillId="0" borderId="4" xfId="1" applyFont="1" applyFill="1" applyBorder="1"/>
    <xf numFmtId="0" fontId="6" fillId="0" borderId="5" xfId="0" applyFont="1" applyBorder="1"/>
    <xf numFmtId="168" fontId="2" fillId="0" borderId="5" xfId="1" applyNumberFormat="1" applyFont="1" applyBorder="1"/>
    <xf numFmtId="0" fontId="7" fillId="0" borderId="17" xfId="0" applyFont="1" applyBorder="1" applyAlignment="1">
      <alignment horizontal="left"/>
    </xf>
    <xf numFmtId="168" fontId="2" fillId="0" borderId="17" xfId="9" applyNumberFormat="1" applyBorder="1"/>
    <xf numFmtId="165" fontId="2" fillId="0" borderId="18" xfId="1" applyNumberFormat="1" applyFont="1" applyFill="1" applyBorder="1"/>
    <xf numFmtId="165" fontId="2" fillId="0" borderId="5" xfId="1" applyNumberFormat="1" applyFont="1" applyFill="1" applyBorder="1"/>
    <xf numFmtId="165" fontId="2" fillId="0" borderId="6" xfId="1" applyNumberFormat="1" applyFont="1" applyFill="1" applyBorder="1"/>
    <xf numFmtId="165" fontId="2" fillId="0" borderId="0" xfId="9" applyNumberFormat="1"/>
    <xf numFmtId="179" fontId="3" fillId="2" borderId="0" xfId="0" applyNumberFormat="1" applyFont="1" applyFill="1" applyAlignment="1">
      <alignment horizontal="centerContinuous"/>
    </xf>
    <xf numFmtId="0" fontId="2" fillId="2" borderId="0" xfId="0" applyFont="1" applyFill="1" applyAlignment="1">
      <alignment horizontal="centerContinuous"/>
    </xf>
    <xf numFmtId="179" fontId="7" fillId="0" borderId="0" xfId="0" applyNumberFormat="1" applyFont="1" applyAlignment="1">
      <alignment horizontal="left"/>
    </xf>
    <xf numFmtId="179" fontId="10" fillId="0" borderId="18" xfId="0" applyNumberFormat="1" applyFont="1" applyBorder="1" applyAlignment="1">
      <alignment horizontal="centerContinuous" vertical="center"/>
    </xf>
    <xf numFmtId="0" fontId="10" fillId="0" borderId="20" xfId="0" applyFont="1" applyBorder="1" applyAlignment="1">
      <alignment horizontal="centerContinuous" wrapText="1"/>
    </xf>
    <xf numFmtId="0" fontId="10" fillId="0" borderId="19" xfId="0" applyFont="1" applyBorder="1" applyAlignment="1">
      <alignment horizontal="centerContinuous" wrapText="1"/>
    </xf>
    <xf numFmtId="179" fontId="10" fillId="0" borderId="4" xfId="0" applyNumberFormat="1" applyFont="1" applyBorder="1" applyAlignment="1">
      <alignment horizontal="centerContinuous"/>
    </xf>
    <xf numFmtId="0" fontId="10" fillId="0" borderId="21"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center" wrapText="1"/>
    </xf>
    <xf numFmtId="180" fontId="6" fillId="0" borderId="15" xfId="0" applyNumberFormat="1" applyFont="1" applyBorder="1"/>
    <xf numFmtId="7" fontId="6" fillId="0" borderId="15" xfId="2" applyNumberFormat="1" applyFont="1" applyFill="1" applyBorder="1"/>
    <xf numFmtId="7" fontId="2" fillId="0" borderId="7" xfId="0" applyNumberFormat="1" applyFont="1" applyBorder="1"/>
    <xf numFmtId="5" fontId="2" fillId="0" borderId="0" xfId="0" applyNumberFormat="1" applyFont="1"/>
    <xf numFmtId="5" fontId="2" fillId="0" borderId="8" xfId="0" applyNumberFormat="1" applyFont="1" applyBorder="1"/>
    <xf numFmtId="39" fontId="6" fillId="0" borderId="15" xfId="0" applyNumberFormat="1" applyFont="1" applyBorder="1"/>
    <xf numFmtId="39" fontId="2" fillId="0" borderId="7" xfId="0" applyNumberFormat="1" applyFont="1" applyBorder="1"/>
    <xf numFmtId="37" fontId="2" fillId="0" borderId="8" xfId="0" applyNumberFormat="1" applyFont="1" applyBorder="1"/>
    <xf numFmtId="0" fontId="6" fillId="0" borderId="21" xfId="0" applyFont="1" applyBorder="1"/>
    <xf numFmtId="180" fontId="6" fillId="0" borderId="21" xfId="0" applyNumberFormat="1" applyFont="1" applyBorder="1"/>
    <xf numFmtId="7" fontId="6" fillId="0" borderId="21" xfId="0" applyNumberFormat="1" applyFont="1" applyBorder="1"/>
    <xf numFmtId="7" fontId="2" fillId="0" borderId="18" xfId="0" applyNumberFormat="1" applyFont="1" applyBorder="1"/>
    <xf numFmtId="181" fontId="2" fillId="0" borderId="19" xfId="0" applyNumberFormat="1" applyFont="1" applyBorder="1"/>
    <xf numFmtId="3" fontId="2" fillId="0" borderId="0" xfId="0" applyNumberFormat="1" applyFont="1"/>
    <xf numFmtId="0" fontId="7" fillId="0" borderId="0" xfId="5" applyFont="1" applyAlignment="1">
      <alignment horizontal="centerContinuous"/>
    </xf>
    <xf numFmtId="0" fontId="7" fillId="0" borderId="5" xfId="5" applyFont="1" applyBorder="1" applyAlignment="1">
      <alignment horizontal="centerContinuous"/>
    </xf>
    <xf numFmtId="0" fontId="9" fillId="0" borderId="5" xfId="0" applyFont="1" applyBorder="1" applyAlignment="1">
      <alignment horizontal="centerContinuous"/>
    </xf>
    <xf numFmtId="0" fontId="10" fillId="0" borderId="5" xfId="5" applyFont="1" applyBorder="1" applyAlignment="1">
      <alignment horizontal="centerContinuous"/>
    </xf>
    <xf numFmtId="0" fontId="6" fillId="0" borderId="5" xfId="5" applyFont="1" applyBorder="1" applyAlignment="1">
      <alignment horizontal="centerContinuous"/>
    </xf>
    <xf numFmtId="0" fontId="7" fillId="0" borderId="2" xfId="5" applyFont="1" applyBorder="1" applyAlignment="1">
      <alignment horizontal="centerContinuous"/>
    </xf>
    <xf numFmtId="0" fontId="7" fillId="0" borderId="2" xfId="5" applyFont="1" applyBorder="1" applyAlignment="1">
      <alignment horizontal="center" wrapText="1"/>
    </xf>
    <xf numFmtId="0" fontId="7" fillId="0" borderId="0" xfId="5" applyFont="1" applyAlignment="1">
      <alignment horizontal="center"/>
    </xf>
    <xf numFmtId="166" fontId="6" fillId="0" borderId="0" xfId="10" applyNumberFormat="1" applyFont="1" applyFill="1" applyBorder="1"/>
    <xf numFmtId="171" fontId="6" fillId="0" borderId="0" xfId="11" applyNumberFormat="1" applyFont="1" applyFill="1" applyBorder="1" applyAlignment="1">
      <alignment horizontal="center"/>
    </xf>
    <xf numFmtId="10" fontId="6" fillId="0" borderId="0" xfId="5" applyNumberFormat="1" applyFont="1" applyAlignment="1">
      <alignment horizontal="center"/>
    </xf>
    <xf numFmtId="4" fontId="6" fillId="0" borderId="0" xfId="10" applyNumberFormat="1" applyFont="1" applyFill="1" applyBorder="1"/>
    <xf numFmtId="0" fontId="6" fillId="0" borderId="5" xfId="5" applyFont="1" applyBorder="1"/>
    <xf numFmtId="4" fontId="6" fillId="0" borderId="5" xfId="10" applyNumberFormat="1" applyFont="1" applyFill="1" applyBorder="1"/>
    <xf numFmtId="171" fontId="6" fillId="0" borderId="5" xfId="11" applyNumberFormat="1" applyFont="1" applyFill="1" applyBorder="1" applyAlignment="1">
      <alignment horizontal="center"/>
    </xf>
    <xf numFmtId="166" fontId="7" fillId="0" borderId="0" xfId="10" applyNumberFormat="1" applyFont="1" applyFill="1" applyBorder="1"/>
    <xf numFmtId="171" fontId="7" fillId="0" borderId="0" xfId="11" applyNumberFormat="1" applyFont="1" applyFill="1" applyBorder="1" applyAlignment="1">
      <alignment horizontal="center"/>
    </xf>
    <xf numFmtId="10" fontId="7" fillId="0" borderId="0" xfId="11" applyNumberFormat="1" applyFont="1" applyFill="1" applyBorder="1" applyAlignment="1">
      <alignment horizontal="center"/>
    </xf>
    <xf numFmtId="0" fontId="13" fillId="0" borderId="0" xfId="0" applyFont="1" applyAlignment="1">
      <alignment horizontal="left" vertical="center"/>
    </xf>
    <xf numFmtId="0" fontId="6" fillId="0" borderId="5" xfId="0" applyFont="1" applyBorder="1" applyAlignment="1">
      <alignment horizontal="centerContinuous"/>
    </xf>
    <xf numFmtId="0" fontId="7" fillId="0" borderId="0" xfId="0" applyFont="1" applyAlignment="1">
      <alignment horizontal="center" wrapText="1"/>
    </xf>
    <xf numFmtId="43" fontId="6" fillId="0" borderId="0" xfId="1" applyFont="1"/>
    <xf numFmtId="10" fontId="6" fillId="0" borderId="0" xfId="3" applyNumberFormat="1" applyFont="1" applyAlignment="1">
      <alignment horizontal="center"/>
    </xf>
    <xf numFmtId="10" fontId="6" fillId="0" borderId="0" xfId="0" applyNumberFormat="1" applyFont="1" applyAlignment="1">
      <alignment horizontal="center"/>
    </xf>
    <xf numFmtId="175" fontId="6" fillId="0" borderId="0" xfId="1" applyNumberFormat="1" applyFont="1"/>
    <xf numFmtId="0" fontId="13" fillId="0" borderId="0" xfId="0" applyFont="1"/>
    <xf numFmtId="0" fontId="13" fillId="0" borderId="0" xfId="0" applyFont="1" applyAlignment="1">
      <alignment horizontal="left" vertical="top" wrapText="1"/>
    </xf>
    <xf numFmtId="0" fontId="7" fillId="0" borderId="0" xfId="0" quotePrefix="1" applyFont="1" applyAlignment="1">
      <alignment horizontal="centerContinuous"/>
    </xf>
    <xf numFmtId="0" fontId="10" fillId="0" borderId="5" xfId="0" applyFont="1" applyBorder="1" applyAlignment="1">
      <alignment horizontal="left"/>
    </xf>
    <xf numFmtId="0" fontId="2" fillId="0" borderId="0" xfId="0" applyFont="1" applyAlignment="1">
      <alignment horizontal="left"/>
    </xf>
    <xf numFmtId="166" fontId="2" fillId="0" borderId="0" xfId="0" applyNumberFormat="1" applyFont="1" applyAlignment="1">
      <alignment horizontal="right"/>
    </xf>
    <xf numFmtId="171" fontId="2" fillId="0" borderId="0" xfId="3" applyNumberFormat="1" applyFont="1" applyAlignment="1">
      <alignment horizontal="right"/>
    </xf>
    <xf numFmtId="173" fontId="2" fillId="0" borderId="0" xfId="0" applyNumberFormat="1" applyFont="1" applyAlignment="1">
      <alignment horizontal="right"/>
    </xf>
    <xf numFmtId="166" fontId="6" fillId="0" borderId="0" xfId="0" applyNumberFormat="1" applyFont="1" applyAlignment="1">
      <alignment horizontal="right"/>
    </xf>
    <xf numFmtId="171" fontId="6" fillId="0" borderId="0" xfId="3" applyNumberFormat="1" applyFont="1" applyAlignment="1">
      <alignment horizontal="right"/>
    </xf>
    <xf numFmtId="172" fontId="6" fillId="0" borderId="0" xfId="1" applyNumberFormat="1" applyFont="1" applyAlignment="1">
      <alignment horizontal="right"/>
    </xf>
    <xf numFmtId="0" fontId="0" fillId="0" borderId="0" xfId="0" applyAlignment="1">
      <alignment horizontal="left"/>
    </xf>
    <xf numFmtId="4" fontId="6" fillId="0" borderId="0" xfId="0" applyNumberFormat="1" applyFont="1" applyAlignment="1">
      <alignment horizontal="right"/>
    </xf>
    <xf numFmtId="173" fontId="6" fillId="0" borderId="0" xfId="0" applyNumberFormat="1" applyFont="1" applyAlignment="1">
      <alignment horizontal="right"/>
    </xf>
    <xf numFmtId="0" fontId="6" fillId="0" borderId="0" xfId="0" applyFont="1" applyAlignment="1">
      <alignment horizontal="right"/>
    </xf>
    <xf numFmtId="171" fontId="6" fillId="0" borderId="0" xfId="0" applyNumberFormat="1" applyFont="1" applyAlignment="1">
      <alignment horizontal="right"/>
    </xf>
    <xf numFmtId="0" fontId="7" fillId="0" borderId="21" xfId="0" applyFont="1" applyBorder="1" applyAlignment="1">
      <alignment horizontal="center"/>
    </xf>
    <xf numFmtId="0" fontId="6" fillId="0" borderId="16" xfId="0" applyFont="1" applyBorder="1"/>
    <xf numFmtId="0" fontId="6" fillId="0" borderId="15" xfId="0" quotePrefix="1" applyFont="1" applyBorder="1"/>
    <xf numFmtId="0" fontId="6" fillId="0" borderId="17" xfId="0" applyFont="1" applyBorder="1"/>
    <xf numFmtId="0" fontId="7" fillId="3" borderId="18" xfId="0" applyFont="1" applyFill="1" applyBorder="1" applyAlignment="1">
      <alignment horizontal="center"/>
    </xf>
    <xf numFmtId="0" fontId="7" fillId="3" borderId="21" xfId="0" applyFont="1" applyFill="1" applyBorder="1" applyAlignment="1">
      <alignment horizontal="center"/>
    </xf>
    <xf numFmtId="168" fontId="2" fillId="0" borderId="3" xfId="1" applyNumberFormat="1" applyFont="1" applyBorder="1"/>
    <xf numFmtId="166" fontId="2" fillId="0" borderId="16" xfId="1" applyNumberFormat="1" applyFont="1" applyBorder="1"/>
    <xf numFmtId="168" fontId="2" fillId="0" borderId="8" xfId="1" applyNumberFormat="1" applyFont="1" applyBorder="1"/>
    <xf numFmtId="166" fontId="2" fillId="0" borderId="15" xfId="1" applyNumberFormat="1" applyFont="1" applyBorder="1"/>
    <xf numFmtId="0" fontId="15" fillId="0" borderId="0" xfId="0" applyFont="1"/>
    <xf numFmtId="0" fontId="15" fillId="0" borderId="0" xfId="0" applyFont="1" applyAlignment="1">
      <alignment horizontal="left"/>
    </xf>
    <xf numFmtId="0" fontId="2" fillId="0" borderId="5" xfId="0" applyFont="1" applyBorder="1"/>
    <xf numFmtId="0" fontId="0" fillId="0" borderId="5" xfId="0" applyBorder="1"/>
    <xf numFmtId="166" fontId="7" fillId="0" borderId="5" xfId="0" applyNumberFormat="1" applyFont="1" applyBorder="1" applyAlignment="1">
      <alignment horizontal="right"/>
    </xf>
    <xf numFmtId="0" fontId="7" fillId="0" borderId="5" xfId="0" applyFont="1" applyBorder="1" applyAlignment="1">
      <alignment horizontal="right"/>
    </xf>
    <xf numFmtId="171" fontId="7" fillId="0" borderId="5" xfId="3" applyNumberFormat="1" applyFont="1" applyFill="1" applyBorder="1" applyAlignment="1">
      <alignment horizontal="right"/>
    </xf>
    <xf numFmtId="0" fontId="2" fillId="0" borderId="5" xfId="0" applyFont="1" applyBorder="1" applyAlignment="1">
      <alignment horizontal="right"/>
    </xf>
    <xf numFmtId="0" fontId="2" fillId="0" borderId="5" xfId="0" applyFont="1" applyBorder="1" applyAlignment="1">
      <alignment horizontal="left"/>
    </xf>
    <xf numFmtId="168" fontId="2" fillId="0" borderId="6" xfId="1" applyNumberFormat="1" applyFont="1" applyBorder="1"/>
    <xf numFmtId="166" fontId="2" fillId="0" borderId="17" xfId="1" applyNumberFormat="1" applyFont="1" applyBorder="1"/>
    <xf numFmtId="0" fontId="16" fillId="0" borderId="0" xfId="0" applyFont="1" applyAlignment="1">
      <alignment horizontal="left" vertical="center"/>
    </xf>
  </cellXfs>
  <cellStyles count="12">
    <cellStyle name="Comma" xfId="1" builtinId="3"/>
    <cellStyle name="Comma 2" xfId="10"/>
    <cellStyle name="Currency" xfId="2" builtinId="4"/>
    <cellStyle name="Normal" xfId="0" builtinId="0"/>
    <cellStyle name="Normal 10" xfId="5"/>
    <cellStyle name="Normal 2 3" xfId="9"/>
    <cellStyle name="Normal 2 4 2" xfId="4"/>
    <cellStyle name="Normal 2 4 3" xfId="6"/>
    <cellStyle name="Normal 4" xfId="7"/>
    <cellStyle name="Normal 5" xfId="8"/>
    <cellStyle name="Percent" xfId="3"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15"/>
  <sheetViews>
    <sheetView tabSelected="1" view="pageBreakPreview" zoomScale="90" zoomScaleNormal="100" zoomScaleSheetLayoutView="90" workbookViewId="0"/>
  </sheetViews>
  <sheetFormatPr defaultColWidth="9.1796875" defaultRowHeight="14.5" x14ac:dyDescent="0.35"/>
  <cols>
    <col min="1" max="1" width="9.1796875" style="1"/>
    <col min="2" max="2" width="95" style="1" customWidth="1"/>
    <col min="3" max="16384" width="9.1796875" style="1"/>
  </cols>
  <sheetData>
    <row r="2" spans="1:2" x14ac:dyDescent="0.35">
      <c r="B2" s="2" t="s">
        <v>0</v>
      </c>
    </row>
    <row r="3" spans="1:2" ht="57.5" x14ac:dyDescent="0.35">
      <c r="B3" s="3" t="s">
        <v>1</v>
      </c>
    </row>
    <row r="4" spans="1:2" x14ac:dyDescent="0.35">
      <c r="B4" s="3"/>
    </row>
    <row r="5" spans="1:2" ht="34.5" x14ac:dyDescent="0.35">
      <c r="B5" s="3" t="s">
        <v>2</v>
      </c>
    </row>
    <row r="6" spans="1:2" x14ac:dyDescent="0.35">
      <c r="A6" s="1" t="s">
        <v>3</v>
      </c>
      <c r="B6" s="4"/>
    </row>
    <row r="7" spans="1:2" ht="46" x14ac:dyDescent="0.35">
      <c r="B7" s="3" t="s">
        <v>4</v>
      </c>
    </row>
    <row r="8" spans="1:2" x14ac:dyDescent="0.35">
      <c r="B8" s="3"/>
    </row>
    <row r="9" spans="1:2" ht="80.5" x14ac:dyDescent="0.35">
      <c r="B9" s="3" t="s">
        <v>5</v>
      </c>
    </row>
    <row r="10" spans="1:2" x14ac:dyDescent="0.35">
      <c r="B10" s="3"/>
    </row>
    <row r="11" spans="1:2" ht="57.5" x14ac:dyDescent="0.35">
      <c r="B11" s="3" t="s">
        <v>416</v>
      </c>
    </row>
    <row r="12" spans="1:2" x14ac:dyDescent="0.35">
      <c r="B12" s="3"/>
    </row>
    <row r="13" spans="1:2" ht="46" x14ac:dyDescent="0.35">
      <c r="B13" s="3" t="s">
        <v>6</v>
      </c>
    </row>
    <row r="14" spans="1:2" x14ac:dyDescent="0.35">
      <c r="B14" s="4"/>
    </row>
    <row r="15" spans="1:2" ht="23" x14ac:dyDescent="0.35">
      <c r="B15" s="3" t="s">
        <v>7</v>
      </c>
    </row>
  </sheetData>
  <printOptions horizontalCentered="1"/>
  <pageMargins left="0.7" right="0.7" top="0.75" bottom="0.75" header="0.3" footer="0.3"/>
  <pageSetup scale="99" orientation="portrait" r:id="rId1"/>
  <headerFooter>
    <oddFooter>&amp;L&amp;D&amp;CMilliman Inc.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72"/>
  <sheetViews>
    <sheetView view="pageBreakPreview" zoomScale="60" zoomScaleNormal="100" workbookViewId="0"/>
  </sheetViews>
  <sheetFormatPr defaultRowHeight="14.5" x14ac:dyDescent="0.35"/>
  <cols>
    <col min="2" max="2" width="1.54296875" customWidth="1"/>
    <col min="3" max="3" width="49.453125" customWidth="1"/>
    <col min="4" max="4" width="1.54296875" customWidth="1"/>
    <col min="5" max="5" width="14.54296875" customWidth="1"/>
    <col min="6" max="6" width="1.54296875" customWidth="1"/>
    <col min="7" max="7" width="14.54296875" customWidth="1"/>
    <col min="8" max="8" width="1.54296875" customWidth="1"/>
    <col min="9" max="9" width="14.54296875" customWidth="1"/>
    <col min="10" max="10" width="1.54296875" customWidth="1"/>
    <col min="11" max="11" width="14.54296875" customWidth="1"/>
    <col min="12" max="12" width="1.54296875" customWidth="1"/>
    <col min="13" max="13" width="14.54296875" customWidth="1"/>
  </cols>
  <sheetData>
    <row r="2" spans="2:13" x14ac:dyDescent="0.35">
      <c r="B2" s="211" t="s">
        <v>133</v>
      </c>
      <c r="C2" s="213"/>
      <c r="D2" s="213"/>
      <c r="E2" s="213"/>
      <c r="F2" s="213"/>
      <c r="G2" s="213"/>
      <c r="H2" s="213"/>
      <c r="I2" s="213"/>
      <c r="J2" s="213"/>
      <c r="K2" s="213"/>
      <c r="L2" s="213"/>
      <c r="M2" s="213"/>
    </row>
    <row r="3" spans="2:13" x14ac:dyDescent="0.35">
      <c r="B3" s="211" t="s">
        <v>28</v>
      </c>
      <c r="C3" s="213"/>
      <c r="D3" s="213"/>
      <c r="E3" s="213"/>
      <c r="F3" s="213"/>
      <c r="G3" s="213"/>
      <c r="H3" s="213"/>
      <c r="I3" s="213"/>
      <c r="J3" s="213"/>
      <c r="K3" s="213"/>
      <c r="L3" s="213"/>
      <c r="M3" s="213"/>
    </row>
    <row r="4" spans="2:13" x14ac:dyDescent="0.35">
      <c r="B4" s="211" t="s">
        <v>112</v>
      </c>
      <c r="C4" s="214"/>
      <c r="D4" s="214"/>
      <c r="E4" s="214"/>
      <c r="F4" s="214"/>
      <c r="G4" s="214"/>
      <c r="H4" s="214"/>
      <c r="I4" s="214"/>
      <c r="J4" s="214"/>
      <c r="K4" s="214"/>
      <c r="L4" s="214"/>
      <c r="M4" s="214"/>
    </row>
    <row r="5" spans="2:13" x14ac:dyDescent="0.35">
      <c r="B5" s="211" t="s">
        <v>134</v>
      </c>
      <c r="C5" s="214"/>
      <c r="D5" s="214"/>
      <c r="E5" s="214"/>
      <c r="F5" s="214"/>
      <c r="G5" s="214"/>
      <c r="H5" s="214"/>
      <c r="I5" s="214"/>
      <c r="J5" s="214"/>
      <c r="K5" s="214"/>
      <c r="L5" s="214"/>
      <c r="M5" s="214"/>
    </row>
    <row r="6" spans="2:13" x14ac:dyDescent="0.35">
      <c r="B6" s="211" t="s">
        <v>37</v>
      </c>
      <c r="C6" s="214"/>
      <c r="D6" s="214"/>
      <c r="E6" s="214"/>
      <c r="F6" s="214"/>
      <c r="G6" s="214"/>
      <c r="H6" s="214"/>
      <c r="I6" s="214"/>
      <c r="J6" s="214"/>
      <c r="K6" s="214"/>
      <c r="L6" s="214"/>
      <c r="M6" s="214"/>
    </row>
    <row r="7" spans="2:13" x14ac:dyDescent="0.35">
      <c r="B7" s="215"/>
      <c r="C7" s="216"/>
      <c r="D7" s="215"/>
      <c r="E7" s="215"/>
      <c r="F7" s="215"/>
      <c r="G7" s="215"/>
      <c r="H7" s="215"/>
      <c r="I7" s="215"/>
      <c r="J7" s="215"/>
      <c r="K7" s="215"/>
      <c r="L7" s="215"/>
      <c r="M7" s="215"/>
    </row>
    <row r="8" spans="2:13" x14ac:dyDescent="0.35">
      <c r="B8" s="217"/>
      <c r="C8" s="218"/>
      <c r="D8" s="217"/>
      <c r="E8" s="217"/>
      <c r="F8" s="217"/>
      <c r="G8" s="217"/>
      <c r="H8" s="217"/>
      <c r="I8" s="217"/>
      <c r="J8" s="217"/>
      <c r="K8" s="219" t="s">
        <v>135</v>
      </c>
      <c r="L8" s="217"/>
      <c r="M8" s="220">
        <v>0.47028892999999994</v>
      </c>
    </row>
    <row r="9" spans="2:13" x14ac:dyDescent="0.35">
      <c r="B9" s="60"/>
      <c r="C9" s="124"/>
      <c r="D9" s="60"/>
      <c r="E9" s="221"/>
      <c r="F9" s="60"/>
      <c r="G9" s="60"/>
      <c r="H9" s="60"/>
      <c r="I9" s="60"/>
      <c r="J9" s="60"/>
      <c r="K9" s="60"/>
      <c r="L9" s="60"/>
      <c r="M9" s="60"/>
    </row>
    <row r="10" spans="2:13" x14ac:dyDescent="0.35">
      <c r="B10" s="222"/>
      <c r="C10" s="222"/>
      <c r="D10" s="222"/>
      <c r="E10" s="221" t="s">
        <v>136</v>
      </c>
      <c r="F10" s="222"/>
      <c r="G10" s="221"/>
      <c r="H10" s="222"/>
      <c r="I10" s="221" t="s">
        <v>137</v>
      </c>
      <c r="J10" s="222"/>
      <c r="K10" s="221" t="s">
        <v>138</v>
      </c>
      <c r="L10" s="222"/>
      <c r="M10" s="221" t="s">
        <v>137</v>
      </c>
    </row>
    <row r="11" spans="2:13" ht="15" thickBot="1" x14ac:dyDescent="0.4">
      <c r="B11" s="223"/>
      <c r="C11" s="223" t="s">
        <v>139</v>
      </c>
      <c r="D11" s="223"/>
      <c r="E11" s="224" t="s">
        <v>140</v>
      </c>
      <c r="F11" s="223"/>
      <c r="G11" s="224" t="s">
        <v>141</v>
      </c>
      <c r="H11" s="223"/>
      <c r="I11" s="224" t="s">
        <v>142</v>
      </c>
      <c r="J11" s="223"/>
      <c r="K11" s="224" t="s">
        <v>143</v>
      </c>
      <c r="L11" s="223"/>
      <c r="M11" s="224" t="s">
        <v>110</v>
      </c>
    </row>
    <row r="12" spans="2:13" x14ac:dyDescent="0.35">
      <c r="B12" s="222"/>
      <c r="C12" s="225"/>
      <c r="D12" s="222"/>
      <c r="E12" s="221"/>
      <c r="F12" s="222"/>
      <c r="G12" s="221"/>
      <c r="H12" s="222"/>
      <c r="I12" s="221"/>
      <c r="J12" s="222"/>
      <c r="K12" s="221"/>
      <c r="L12" s="222"/>
      <c r="M12" s="221"/>
    </row>
    <row r="13" spans="2:13" x14ac:dyDescent="0.35">
      <c r="B13" s="222" t="s">
        <v>144</v>
      </c>
      <c r="C13" s="225"/>
      <c r="D13" s="226"/>
      <c r="E13" s="226">
        <v>0</v>
      </c>
      <c r="F13" s="226"/>
      <c r="G13" s="226" t="s">
        <v>18</v>
      </c>
      <c r="H13" s="226"/>
      <c r="I13" s="226" t="s">
        <v>18</v>
      </c>
      <c r="J13" s="226"/>
      <c r="K13" s="226">
        <v>1</v>
      </c>
      <c r="L13" s="226"/>
      <c r="M13" s="226">
        <v>0</v>
      </c>
    </row>
    <row r="14" spans="2:13" x14ac:dyDescent="0.35">
      <c r="B14" s="222" t="s">
        <v>18</v>
      </c>
      <c r="C14" s="225"/>
      <c r="D14" s="225"/>
      <c r="E14" s="226" t="s">
        <v>18</v>
      </c>
      <c r="F14" s="227"/>
      <c r="G14" s="227" t="s">
        <v>18</v>
      </c>
      <c r="H14" s="227"/>
      <c r="I14" s="228" t="s">
        <v>18</v>
      </c>
      <c r="J14" s="227"/>
      <c r="K14" s="229" t="s">
        <v>18</v>
      </c>
      <c r="L14" s="85"/>
      <c r="M14" s="226" t="s">
        <v>18</v>
      </c>
    </row>
    <row r="15" spans="2:13" x14ac:dyDescent="0.35">
      <c r="B15" s="222" t="s">
        <v>145</v>
      </c>
      <c r="C15" s="225"/>
      <c r="D15" s="225"/>
      <c r="E15" s="226" t="s">
        <v>18</v>
      </c>
      <c r="F15" s="227"/>
      <c r="G15" s="227" t="s">
        <v>18</v>
      </c>
      <c r="H15" s="227"/>
      <c r="I15" s="228" t="s">
        <v>18</v>
      </c>
      <c r="J15" s="227"/>
      <c r="K15" s="229" t="s">
        <v>18</v>
      </c>
      <c r="L15" s="85"/>
      <c r="M15" s="226" t="s">
        <v>18</v>
      </c>
    </row>
    <row r="16" spans="2:13" x14ac:dyDescent="0.35">
      <c r="B16" s="222" t="s">
        <v>18</v>
      </c>
      <c r="C16" s="226" t="s">
        <v>146</v>
      </c>
      <c r="D16" s="225"/>
      <c r="E16" s="226">
        <v>7125.0341312787423</v>
      </c>
      <c r="F16" s="227"/>
      <c r="G16" s="227">
        <v>0</v>
      </c>
      <c r="H16" s="227"/>
      <c r="I16" s="228">
        <v>2.4299999999999999E-3</v>
      </c>
      <c r="J16" s="227"/>
      <c r="K16" s="229">
        <v>9.0769979125408025E-4</v>
      </c>
      <c r="L16" s="85"/>
      <c r="M16" s="226">
        <v>6.4673919936399118</v>
      </c>
    </row>
    <row r="17" spans="2:13" x14ac:dyDescent="0.35">
      <c r="B17" s="222" t="s">
        <v>18</v>
      </c>
      <c r="C17" s="226" t="s">
        <v>147</v>
      </c>
      <c r="D17" s="225"/>
      <c r="E17" s="226">
        <v>483.87448215068105</v>
      </c>
      <c r="F17" s="227"/>
      <c r="G17" s="227">
        <v>0</v>
      </c>
      <c r="H17" s="227"/>
      <c r="I17" s="228">
        <v>2.1299999999999999E-3</v>
      </c>
      <c r="J17" s="227"/>
      <c r="K17" s="229">
        <v>0.35176970049079004</v>
      </c>
      <c r="L17" s="85"/>
      <c r="M17" s="226">
        <v>170.2123816612812</v>
      </c>
    </row>
    <row r="18" spans="2:13" x14ac:dyDescent="0.35">
      <c r="B18" s="222" t="s">
        <v>18</v>
      </c>
      <c r="C18" s="226" t="s">
        <v>18</v>
      </c>
      <c r="D18" s="225"/>
      <c r="E18" s="226" t="s">
        <v>18</v>
      </c>
      <c r="F18" s="227"/>
      <c r="G18" s="227" t="s">
        <v>18</v>
      </c>
      <c r="H18" s="227"/>
      <c r="I18" s="228" t="s">
        <v>18</v>
      </c>
      <c r="J18" s="227"/>
      <c r="K18" s="229" t="s">
        <v>18</v>
      </c>
      <c r="L18" s="85"/>
      <c r="M18" s="226" t="s">
        <v>18</v>
      </c>
    </row>
    <row r="19" spans="2:13" x14ac:dyDescent="0.35">
      <c r="B19" s="222" t="s">
        <v>148</v>
      </c>
      <c r="C19" s="225"/>
      <c r="D19" s="225"/>
      <c r="E19" s="226" t="s">
        <v>18</v>
      </c>
      <c r="F19" s="227"/>
      <c r="G19" s="227" t="s">
        <v>18</v>
      </c>
      <c r="H19" s="227"/>
      <c r="I19" s="228" t="s">
        <v>18</v>
      </c>
      <c r="J19" s="227"/>
      <c r="K19" s="229" t="s">
        <v>18</v>
      </c>
      <c r="L19" s="85"/>
      <c r="M19" s="226" t="s">
        <v>18</v>
      </c>
    </row>
    <row r="20" spans="2:13" x14ac:dyDescent="0.35">
      <c r="B20" s="222" t="s">
        <v>18</v>
      </c>
      <c r="C20" s="226" t="s">
        <v>149</v>
      </c>
      <c r="D20" s="225"/>
      <c r="E20" s="226">
        <v>0</v>
      </c>
      <c r="F20" s="227"/>
      <c r="G20" s="227">
        <v>0</v>
      </c>
      <c r="H20" s="227"/>
      <c r="I20" s="228">
        <v>0</v>
      </c>
      <c r="J20" s="227"/>
      <c r="K20" s="229">
        <v>1.6371253131322192E-2</v>
      </c>
      <c r="L20" s="85"/>
      <c r="M20" s="226">
        <v>0</v>
      </c>
    </row>
    <row r="21" spans="2:13" x14ac:dyDescent="0.35">
      <c r="B21" s="222" t="s">
        <v>18</v>
      </c>
      <c r="C21" s="226" t="s">
        <v>150</v>
      </c>
      <c r="D21" s="225"/>
      <c r="E21" s="226">
        <v>193.25548735228583</v>
      </c>
      <c r="F21" s="227"/>
      <c r="G21" s="227">
        <v>6.619345481538801E-42</v>
      </c>
      <c r="H21" s="227"/>
      <c r="I21" s="228">
        <v>4.6940000000000001E-5</v>
      </c>
      <c r="J21" s="227"/>
      <c r="K21" s="229">
        <v>9.7757461088880143E-2</v>
      </c>
      <c r="L21" s="85"/>
      <c r="M21" s="226">
        <v>18.892165785053649</v>
      </c>
    </row>
    <row r="22" spans="2:13" x14ac:dyDescent="0.35">
      <c r="B22" s="222" t="s">
        <v>18</v>
      </c>
      <c r="C22" s="226" t="s">
        <v>151</v>
      </c>
      <c r="D22" s="225"/>
      <c r="E22" s="226">
        <v>468.80423724539213</v>
      </c>
      <c r="F22" s="227"/>
      <c r="G22" s="227">
        <v>5.5068805856148173E-251</v>
      </c>
      <c r="H22" s="227"/>
      <c r="I22" s="228">
        <v>4.8540999999999998E-4</v>
      </c>
      <c r="J22" s="227"/>
      <c r="K22" s="229">
        <v>0.18557722726916234</v>
      </c>
      <c r="L22" s="85"/>
      <c r="M22" s="226">
        <v>86.999390480034435</v>
      </c>
    </row>
    <row r="23" spans="2:13" x14ac:dyDescent="0.35">
      <c r="B23" s="222" t="s">
        <v>18</v>
      </c>
      <c r="C23" s="226" t="s">
        <v>152</v>
      </c>
      <c r="D23" s="225"/>
      <c r="E23" s="226">
        <v>1183.4098027448051</v>
      </c>
      <c r="F23" s="227"/>
      <c r="G23" s="227">
        <v>0</v>
      </c>
      <c r="H23" s="227"/>
      <c r="I23" s="228">
        <v>5.1599999999999997E-3</v>
      </c>
      <c r="J23" s="227"/>
      <c r="K23" s="229">
        <v>0.33004213408108196</v>
      </c>
      <c r="L23" s="85"/>
      <c r="M23" s="226">
        <v>390.57509679036775</v>
      </c>
    </row>
    <row r="24" spans="2:13" x14ac:dyDescent="0.35">
      <c r="B24" s="222" t="s">
        <v>18</v>
      </c>
      <c r="C24" s="226" t="s">
        <v>153</v>
      </c>
      <c r="D24" s="225"/>
      <c r="E24" s="226">
        <v>1411.5090291363961</v>
      </c>
      <c r="F24" s="227"/>
      <c r="G24" s="227">
        <v>0</v>
      </c>
      <c r="H24" s="227"/>
      <c r="I24" s="228">
        <v>7.6046999999999996E-4</v>
      </c>
      <c r="J24" s="227"/>
      <c r="K24" s="229">
        <v>0.37025192442955307</v>
      </c>
      <c r="L24" s="85"/>
      <c r="M24" s="226">
        <v>522.61393438744074</v>
      </c>
    </row>
    <row r="25" spans="2:13" x14ac:dyDescent="0.35">
      <c r="B25" s="222" t="s">
        <v>18</v>
      </c>
      <c r="C25" s="226" t="s">
        <v>18</v>
      </c>
      <c r="D25" s="225"/>
      <c r="E25" s="226" t="s">
        <v>18</v>
      </c>
      <c r="F25" s="227"/>
      <c r="G25" s="227" t="s">
        <v>18</v>
      </c>
      <c r="H25" s="227"/>
      <c r="I25" s="228" t="s">
        <v>18</v>
      </c>
      <c r="J25" s="227"/>
      <c r="K25" s="229" t="s">
        <v>18</v>
      </c>
      <c r="L25" s="85"/>
      <c r="M25" s="226" t="s">
        <v>18</v>
      </c>
    </row>
    <row r="26" spans="2:13" x14ac:dyDescent="0.35">
      <c r="B26" s="222" t="s">
        <v>154</v>
      </c>
      <c r="C26" s="226"/>
      <c r="D26" s="225"/>
      <c r="E26" s="226" t="s">
        <v>18</v>
      </c>
      <c r="F26" s="227"/>
      <c r="G26" s="227" t="s">
        <v>18</v>
      </c>
      <c r="H26" s="227"/>
      <c r="I26" s="228" t="s">
        <v>18</v>
      </c>
      <c r="J26" s="227"/>
      <c r="K26" s="229" t="s">
        <v>18</v>
      </c>
      <c r="L26" s="85"/>
      <c r="M26" s="226" t="s">
        <v>18</v>
      </c>
    </row>
    <row r="27" spans="2:13" x14ac:dyDescent="0.35">
      <c r="B27" s="222" t="s">
        <v>18</v>
      </c>
      <c r="C27" s="226" t="s">
        <v>155</v>
      </c>
      <c r="D27" s="225"/>
      <c r="E27" s="226">
        <v>213.99293336830823</v>
      </c>
      <c r="F27" s="227"/>
      <c r="G27" s="227">
        <v>1.1065865412877617E-79</v>
      </c>
      <c r="H27" s="227"/>
      <c r="I27" s="228">
        <v>5.1502000000000004E-4</v>
      </c>
      <c r="J27" s="227"/>
      <c r="K27" s="229">
        <v>0.19904944295503896</v>
      </c>
      <c r="L27" s="85"/>
      <c r="M27" s="226">
        <v>42.595174183276519</v>
      </c>
    </row>
    <row r="28" spans="2:13" x14ac:dyDescent="0.35">
      <c r="B28" s="222" t="s">
        <v>18</v>
      </c>
      <c r="C28" s="226" t="s">
        <v>156</v>
      </c>
      <c r="D28" s="225"/>
      <c r="E28" s="226">
        <v>227.47421874270898</v>
      </c>
      <c r="F28" s="227"/>
      <c r="G28" s="227">
        <v>2.470629169582321E-113</v>
      </c>
      <c r="H28" s="227"/>
      <c r="I28" s="228">
        <v>1.2099999999999999E-3</v>
      </c>
      <c r="J28" s="227"/>
      <c r="K28" s="229">
        <v>0.43970316122481096</v>
      </c>
      <c r="L28" s="85"/>
      <c r="M28" s="226">
        <v>100.02113307831328</v>
      </c>
    </row>
    <row r="29" spans="2:13" x14ac:dyDescent="0.35">
      <c r="B29" s="222" t="s">
        <v>18</v>
      </c>
      <c r="C29" s="226" t="s">
        <v>157</v>
      </c>
      <c r="D29" s="225"/>
      <c r="E29" s="226">
        <v>338.25396988344789</v>
      </c>
      <c r="F29" s="227"/>
      <c r="G29" s="227">
        <v>2.6971914255954723E-138</v>
      </c>
      <c r="H29" s="227"/>
      <c r="I29" s="228">
        <v>1.66E-3</v>
      </c>
      <c r="J29" s="227"/>
      <c r="K29" s="229">
        <v>0.3883437686822197</v>
      </c>
      <c r="L29" s="85"/>
      <c r="M29" s="226">
        <v>131.3588214362602</v>
      </c>
    </row>
    <row r="30" spans="2:13" x14ac:dyDescent="0.35">
      <c r="B30" s="222" t="s">
        <v>18</v>
      </c>
      <c r="C30" s="226" t="s">
        <v>158</v>
      </c>
      <c r="D30" s="225"/>
      <c r="E30" s="226">
        <v>629.40023873839095</v>
      </c>
      <c r="F30" s="227"/>
      <c r="G30" s="227">
        <v>0</v>
      </c>
      <c r="H30" s="227"/>
      <c r="I30" s="228">
        <v>4.2700000000000004E-3</v>
      </c>
      <c r="J30" s="227"/>
      <c r="K30" s="229">
        <v>0.15770092855417919</v>
      </c>
      <c r="L30" s="85"/>
      <c r="M30" s="226">
        <v>99.257002081266322</v>
      </c>
    </row>
    <row r="31" spans="2:13" x14ac:dyDescent="0.35">
      <c r="B31" s="222" t="s">
        <v>18</v>
      </c>
      <c r="C31" s="226" t="s">
        <v>18</v>
      </c>
      <c r="D31" s="225"/>
      <c r="E31" s="226" t="s">
        <v>18</v>
      </c>
      <c r="F31" s="227"/>
      <c r="G31" s="227" t="s">
        <v>18</v>
      </c>
      <c r="H31" s="227"/>
      <c r="I31" s="228" t="s">
        <v>18</v>
      </c>
      <c r="J31" s="227"/>
      <c r="K31" s="229" t="s">
        <v>18</v>
      </c>
      <c r="L31" s="85"/>
      <c r="M31" s="226" t="s">
        <v>18</v>
      </c>
    </row>
    <row r="32" spans="2:13" x14ac:dyDescent="0.35">
      <c r="B32" s="222" t="s">
        <v>159</v>
      </c>
      <c r="C32" s="226"/>
      <c r="D32" s="225"/>
      <c r="E32" s="226" t="s">
        <v>18</v>
      </c>
      <c r="F32" s="227"/>
      <c r="G32" s="227" t="s">
        <v>18</v>
      </c>
      <c r="H32" s="227"/>
      <c r="I32" s="228" t="s">
        <v>18</v>
      </c>
      <c r="J32" s="227"/>
      <c r="K32" s="229" t="s">
        <v>18</v>
      </c>
      <c r="L32" s="85"/>
      <c r="M32" s="226" t="s">
        <v>18</v>
      </c>
    </row>
    <row r="33" spans="2:13" x14ac:dyDescent="0.35">
      <c r="B33" s="222" t="s">
        <v>18</v>
      </c>
      <c r="C33" s="226" t="s">
        <v>160</v>
      </c>
      <c r="D33" s="225"/>
      <c r="E33" s="226">
        <v>388.15227678780786</v>
      </c>
      <c r="F33" s="227"/>
      <c r="G33" s="227">
        <v>1.2671956543611095E-64</v>
      </c>
      <c r="H33" s="227"/>
      <c r="I33" s="228">
        <v>2.3449000000000001E-4</v>
      </c>
      <c r="J33" s="227"/>
      <c r="K33" s="229">
        <v>2.6427552064282427E-2</v>
      </c>
      <c r="L33" s="85"/>
      <c r="M33" s="226">
        <v>10.257914503679556</v>
      </c>
    </row>
    <row r="34" spans="2:13" x14ac:dyDescent="0.35">
      <c r="B34" s="222" t="s">
        <v>18</v>
      </c>
      <c r="C34" s="226" t="s">
        <v>161</v>
      </c>
      <c r="D34" s="225"/>
      <c r="E34" s="226">
        <v>780.95306800028993</v>
      </c>
      <c r="F34" s="227"/>
      <c r="G34" s="227">
        <v>4.8871653487692471E-49</v>
      </c>
      <c r="H34" s="227"/>
      <c r="I34" s="228">
        <v>1.8573E-4</v>
      </c>
      <c r="J34" s="227"/>
      <c r="K34" s="229">
        <v>3.6043389843079953E-3</v>
      </c>
      <c r="L34" s="85"/>
      <c r="M34" s="226">
        <v>2.8148195879083779</v>
      </c>
    </row>
    <row r="35" spans="2:13" x14ac:dyDescent="0.35">
      <c r="B35" s="222" t="s">
        <v>18</v>
      </c>
      <c r="C35" s="226" t="s">
        <v>162</v>
      </c>
      <c r="D35" s="225"/>
      <c r="E35" s="226">
        <v>1287.1115244241882</v>
      </c>
      <c r="F35" s="227"/>
      <c r="G35" s="227">
        <v>0</v>
      </c>
      <c r="H35" s="227"/>
      <c r="I35" s="228">
        <v>6.1700000000000001E-3</v>
      </c>
      <c r="J35" s="227"/>
      <c r="K35" s="229">
        <v>5.6069659269866325E-2</v>
      </c>
      <c r="L35" s="85"/>
      <c r="M35" s="226">
        <v>72.167904616782465</v>
      </c>
    </row>
    <row r="36" spans="2:13" x14ac:dyDescent="0.35">
      <c r="B36" s="222" t="s">
        <v>18</v>
      </c>
      <c r="C36" s="226" t="s">
        <v>163</v>
      </c>
      <c r="D36" s="225"/>
      <c r="E36" s="226">
        <v>1837.6050521180334</v>
      </c>
      <c r="F36" s="227"/>
      <c r="G36" s="227">
        <v>0</v>
      </c>
      <c r="H36" s="227"/>
      <c r="I36" s="228">
        <v>5.6299999999999996E-3</v>
      </c>
      <c r="J36" s="227"/>
      <c r="K36" s="229">
        <v>1.8245741238106621E-2</v>
      </c>
      <c r="L36" s="85"/>
      <c r="M36" s="226">
        <v>33.528466278783071</v>
      </c>
    </row>
    <row r="37" spans="2:13" x14ac:dyDescent="0.35">
      <c r="B37" s="222" t="s">
        <v>18</v>
      </c>
      <c r="C37" s="226" t="s">
        <v>164</v>
      </c>
      <c r="D37" s="225"/>
      <c r="E37" s="226">
        <v>1489.1937145251748</v>
      </c>
      <c r="F37" s="227"/>
      <c r="G37" s="227">
        <v>0</v>
      </c>
      <c r="H37" s="227"/>
      <c r="I37" s="228">
        <v>1.3979999999999999E-2</v>
      </c>
      <c r="J37" s="227"/>
      <c r="K37" s="229">
        <v>4.172538230073887E-2</v>
      </c>
      <c r="L37" s="85"/>
      <c r="M37" s="226">
        <v>62.137177058420299</v>
      </c>
    </row>
    <row r="38" spans="2:13" x14ac:dyDescent="0.35">
      <c r="B38" s="222" t="s">
        <v>18</v>
      </c>
      <c r="C38" s="226" t="s">
        <v>165</v>
      </c>
      <c r="D38" s="225"/>
      <c r="E38" s="226">
        <v>492.14203655890981</v>
      </c>
      <c r="F38" s="227"/>
      <c r="G38" s="227">
        <v>2.9109523329273664E-218</v>
      </c>
      <c r="H38" s="227"/>
      <c r="I38" s="228">
        <v>1.1800000000000001E-3</v>
      </c>
      <c r="J38" s="227"/>
      <c r="K38" s="229">
        <v>5.9813578779773613E-2</v>
      </c>
      <c r="L38" s="85"/>
      <c r="M38" s="226">
        <v>29.436776474554577</v>
      </c>
    </row>
    <row r="39" spans="2:13" x14ac:dyDescent="0.35">
      <c r="B39" s="222" t="s">
        <v>18</v>
      </c>
      <c r="C39" s="226" t="s">
        <v>166</v>
      </c>
      <c r="D39" s="225"/>
      <c r="E39" s="226">
        <v>509.44880207878447</v>
      </c>
      <c r="F39" s="227"/>
      <c r="G39" s="227">
        <v>0</v>
      </c>
      <c r="H39" s="227"/>
      <c r="I39" s="228">
        <v>3.1099999999999999E-3</v>
      </c>
      <c r="J39" s="227"/>
      <c r="K39" s="229">
        <v>0.16650988721891605</v>
      </c>
      <c r="L39" s="85"/>
      <c r="M39" s="226">
        <v>84.828262577950284</v>
      </c>
    </row>
    <row r="40" spans="2:13" x14ac:dyDescent="0.35">
      <c r="B40" s="222" t="s">
        <v>18</v>
      </c>
      <c r="C40" s="226" t="s">
        <v>167</v>
      </c>
      <c r="D40" s="225"/>
      <c r="E40" s="226">
        <v>200.68668923942079</v>
      </c>
      <c r="F40" s="227"/>
      <c r="G40" s="227">
        <v>4.432246926316405E-40</v>
      </c>
      <c r="H40" s="227"/>
      <c r="I40" s="228">
        <v>2.0075E-4</v>
      </c>
      <c r="J40" s="227"/>
      <c r="K40" s="229">
        <v>5.7570475635595628E-2</v>
      </c>
      <c r="L40" s="85"/>
      <c r="M40" s="226">
        <v>11.553628153246425</v>
      </c>
    </row>
    <row r="41" spans="2:13" x14ac:dyDescent="0.35">
      <c r="B41" s="222" t="s">
        <v>18</v>
      </c>
      <c r="C41" s="226" t="s">
        <v>168</v>
      </c>
      <c r="D41" s="225"/>
      <c r="E41" s="226">
        <v>393.80638485106601</v>
      </c>
      <c r="F41" s="227"/>
      <c r="G41" s="227">
        <v>3.2607665292830431E-73</v>
      </c>
      <c r="H41" s="227"/>
      <c r="I41" s="228">
        <v>9.8969999999999996E-5</v>
      </c>
      <c r="J41" s="227"/>
      <c r="K41" s="229">
        <v>2.828165410435925E-2</v>
      </c>
      <c r="L41" s="85"/>
      <c r="M41" s="226">
        <v>11.13749596044603</v>
      </c>
    </row>
    <row r="42" spans="2:13" x14ac:dyDescent="0.35">
      <c r="B42" s="222" t="s">
        <v>18</v>
      </c>
      <c r="C42" s="226" t="s">
        <v>169</v>
      </c>
      <c r="D42" s="225"/>
      <c r="E42" s="226">
        <v>659.48595919404943</v>
      </c>
      <c r="F42" s="227"/>
      <c r="G42" s="227">
        <v>1.383366154631342E-210</v>
      </c>
      <c r="H42" s="227"/>
      <c r="I42" s="228">
        <v>1.5100000000000001E-3</v>
      </c>
      <c r="J42" s="227"/>
      <c r="K42" s="229">
        <v>5.3312223649296948E-2</v>
      </c>
      <c r="L42" s="85"/>
      <c r="M42" s="226">
        <v>35.158662950124281</v>
      </c>
    </row>
    <row r="43" spans="2:13" x14ac:dyDescent="0.35">
      <c r="B43" s="222" t="s">
        <v>18</v>
      </c>
      <c r="C43" s="226" t="s">
        <v>18</v>
      </c>
      <c r="D43" s="225"/>
      <c r="E43" s="226" t="s">
        <v>18</v>
      </c>
      <c r="F43" s="227"/>
      <c r="G43" s="227" t="s">
        <v>18</v>
      </c>
      <c r="H43" s="227"/>
      <c r="I43" s="228" t="s">
        <v>18</v>
      </c>
      <c r="J43" s="227"/>
      <c r="K43" s="229" t="s">
        <v>18</v>
      </c>
      <c r="L43" s="85"/>
      <c r="M43" s="226" t="s">
        <v>18</v>
      </c>
    </row>
    <row r="44" spans="2:13" x14ac:dyDescent="0.35">
      <c r="B44" s="222" t="s">
        <v>170</v>
      </c>
      <c r="C44" s="226"/>
      <c r="D44" s="225"/>
      <c r="E44" s="226" t="s">
        <v>18</v>
      </c>
      <c r="F44" s="227"/>
      <c r="G44" s="227" t="s">
        <v>18</v>
      </c>
      <c r="H44" s="227"/>
      <c r="I44" s="228" t="s">
        <v>18</v>
      </c>
      <c r="J44" s="227"/>
      <c r="K44" s="229" t="s">
        <v>18</v>
      </c>
      <c r="L44" s="85"/>
      <c r="M44" s="226" t="s">
        <v>18</v>
      </c>
    </row>
    <row r="45" spans="2:13" x14ac:dyDescent="0.35">
      <c r="B45" s="222" t="s">
        <v>18</v>
      </c>
      <c r="C45" s="226" t="s">
        <v>171</v>
      </c>
      <c r="D45" s="225"/>
      <c r="E45" s="226">
        <v>184.82426763830671</v>
      </c>
      <c r="F45" s="227"/>
      <c r="G45" s="227">
        <v>3.3856436233024325E-86</v>
      </c>
      <c r="H45" s="227"/>
      <c r="I45" s="228">
        <v>3.3400000000000001E-3</v>
      </c>
      <c r="J45" s="227"/>
      <c r="K45" s="229">
        <v>0.4957923820563726</v>
      </c>
      <c r="L45" s="85"/>
      <c r="M45" s="226">
        <v>91.634463914220618</v>
      </c>
    </row>
    <row r="46" spans="2:13" x14ac:dyDescent="0.35">
      <c r="B46" s="222" t="s">
        <v>18</v>
      </c>
      <c r="C46" s="226" t="s">
        <v>172</v>
      </c>
      <c r="D46" s="225"/>
      <c r="E46" s="226">
        <v>940.35648404190022</v>
      </c>
      <c r="F46" s="227"/>
      <c r="G46" s="227">
        <v>0</v>
      </c>
      <c r="H46" s="227"/>
      <c r="I46" s="228">
        <v>2.784E-2</v>
      </c>
      <c r="J46" s="227"/>
      <c r="K46" s="229">
        <v>0.26062624132775164</v>
      </c>
      <c r="L46" s="85"/>
      <c r="M46" s="226">
        <v>245.08157594402033</v>
      </c>
    </row>
    <row r="47" spans="2:13" x14ac:dyDescent="0.35">
      <c r="B47" s="222" t="s">
        <v>18</v>
      </c>
      <c r="C47" s="226" t="s">
        <v>173</v>
      </c>
      <c r="D47" s="225"/>
      <c r="E47" s="226">
        <v>220.00111427334352</v>
      </c>
      <c r="F47" s="227"/>
      <c r="G47" s="227">
        <v>1.4434804417629713E-69</v>
      </c>
      <c r="H47" s="227"/>
      <c r="I47" s="228">
        <v>6.8639999999999999E-4</v>
      </c>
      <c r="J47" s="227"/>
      <c r="K47" s="229">
        <v>9.94236288699194E-2</v>
      </c>
      <c r="L47" s="85"/>
      <c r="M47" s="226">
        <v>21.873309136481634</v>
      </c>
    </row>
    <row r="48" spans="2:13" x14ac:dyDescent="0.35">
      <c r="B48" s="222" t="s">
        <v>18</v>
      </c>
      <c r="C48" s="226" t="s">
        <v>174</v>
      </c>
      <c r="D48" s="225"/>
      <c r="E48" s="226">
        <v>944.61222258234318</v>
      </c>
      <c r="F48" s="227"/>
      <c r="G48" s="227">
        <v>0</v>
      </c>
      <c r="H48" s="227"/>
      <c r="I48" s="228">
        <v>4.4949999999999997E-2</v>
      </c>
      <c r="J48" s="227"/>
      <c r="K48" s="229">
        <v>0.30577269473963431</v>
      </c>
      <c r="L48" s="85"/>
      <c r="M48" s="226">
        <v>288.83662478299834</v>
      </c>
    </row>
    <row r="49" spans="2:13" x14ac:dyDescent="0.35">
      <c r="B49" s="222" t="s">
        <v>18</v>
      </c>
      <c r="C49" s="226" t="s">
        <v>175</v>
      </c>
      <c r="D49" s="225"/>
      <c r="E49" s="226">
        <v>2029.6150804991496</v>
      </c>
      <c r="F49" s="227"/>
      <c r="G49" s="227">
        <v>0</v>
      </c>
      <c r="H49" s="227"/>
      <c r="I49" s="228">
        <v>3.9980000000000002E-2</v>
      </c>
      <c r="J49" s="227"/>
      <c r="K49" s="229">
        <v>4.3009700897609984E-2</v>
      </c>
      <c r="L49" s="85"/>
      <c r="M49" s="226">
        <v>87.293137549547041</v>
      </c>
    </row>
    <row r="50" spans="2:13" x14ac:dyDescent="0.35">
      <c r="B50" s="222" t="s">
        <v>18</v>
      </c>
      <c r="C50" s="226" t="s">
        <v>176</v>
      </c>
      <c r="D50" s="225"/>
      <c r="E50" s="226">
        <v>220.44426179675847</v>
      </c>
      <c r="F50" s="227"/>
      <c r="G50" s="227">
        <v>3.6336471726071012E-159</v>
      </c>
      <c r="H50" s="227"/>
      <c r="I50" s="228">
        <v>5.2599999999999999E-3</v>
      </c>
      <c r="J50" s="227"/>
      <c r="K50" s="229">
        <v>0.64980615634767847</v>
      </c>
      <c r="L50" s="85"/>
      <c r="M50" s="226">
        <v>143.246038447053</v>
      </c>
    </row>
    <row r="51" spans="2:13" x14ac:dyDescent="0.35">
      <c r="B51" s="222" t="s">
        <v>18</v>
      </c>
      <c r="C51" s="226" t="s">
        <v>177</v>
      </c>
      <c r="D51" s="225"/>
      <c r="E51" s="226">
        <v>618.21039208734931</v>
      </c>
      <c r="F51" s="227"/>
      <c r="G51" s="227">
        <v>0</v>
      </c>
      <c r="H51" s="227"/>
      <c r="I51" s="228">
        <v>6.2619999999999995E-2</v>
      </c>
      <c r="J51" s="227"/>
      <c r="K51" s="229">
        <v>8.2945157034719746E-2</v>
      </c>
      <c r="L51" s="85"/>
      <c r="M51" s="226">
        <v>51.277558052180851</v>
      </c>
    </row>
    <row r="52" spans="2:13" x14ac:dyDescent="0.35">
      <c r="B52" s="222" t="s">
        <v>18</v>
      </c>
      <c r="C52" s="226" t="s">
        <v>18</v>
      </c>
      <c r="D52" s="225"/>
      <c r="E52" s="226" t="s">
        <v>18</v>
      </c>
      <c r="F52" s="227"/>
      <c r="G52" s="227" t="s">
        <v>18</v>
      </c>
      <c r="H52" s="227"/>
      <c r="I52" s="228" t="s">
        <v>18</v>
      </c>
      <c r="J52" s="227"/>
      <c r="K52" s="229" t="s">
        <v>18</v>
      </c>
      <c r="L52" s="85"/>
      <c r="M52" s="226" t="s">
        <v>18</v>
      </c>
    </row>
    <row r="53" spans="2:13" x14ac:dyDescent="0.35">
      <c r="B53" s="222" t="s">
        <v>178</v>
      </c>
      <c r="C53" s="226"/>
      <c r="D53" s="225"/>
      <c r="E53" s="226" t="s">
        <v>18</v>
      </c>
      <c r="F53" s="227"/>
      <c r="G53" s="227" t="s">
        <v>18</v>
      </c>
      <c r="H53" s="227"/>
      <c r="I53" s="228" t="s">
        <v>18</v>
      </c>
      <c r="J53" s="227"/>
      <c r="K53" s="229" t="s">
        <v>18</v>
      </c>
      <c r="L53" s="85"/>
      <c r="M53" s="226" t="s">
        <v>18</v>
      </c>
    </row>
    <row r="54" spans="2:13" x14ac:dyDescent="0.35">
      <c r="B54" s="222" t="s">
        <v>18</v>
      </c>
      <c r="C54" s="226" t="s">
        <v>179</v>
      </c>
      <c r="D54" s="225"/>
      <c r="E54" s="226">
        <v>371.07505330130761</v>
      </c>
      <c r="F54" s="227"/>
      <c r="G54" s="227">
        <v>2.2664906612880578E-170</v>
      </c>
      <c r="H54" s="227"/>
      <c r="I54" s="228">
        <v>3.2000000000000002E-3</v>
      </c>
      <c r="J54" s="227"/>
      <c r="K54" s="229">
        <v>9.5912305408944659E-2</v>
      </c>
      <c r="L54" s="85"/>
      <c r="M54" s="226">
        <v>35.590663841875433</v>
      </c>
    </row>
    <row r="55" spans="2:13" x14ac:dyDescent="0.35">
      <c r="B55" s="222" t="s">
        <v>18</v>
      </c>
      <c r="C55" s="226" t="s">
        <v>180</v>
      </c>
      <c r="D55" s="225"/>
      <c r="E55" s="226">
        <v>309.01301075755538</v>
      </c>
      <c r="F55" s="227"/>
      <c r="G55" s="227">
        <v>8.5859310918546433E-31</v>
      </c>
      <c r="H55" s="227"/>
      <c r="I55" s="228">
        <v>2.9299999999999999E-3</v>
      </c>
      <c r="J55" s="227"/>
      <c r="K55" s="229">
        <v>2.3659814037245416E-2</v>
      </c>
      <c r="L55" s="85"/>
      <c r="M55" s="226">
        <v>7.3111903696130778</v>
      </c>
    </row>
    <row r="56" spans="2:13" x14ac:dyDescent="0.35">
      <c r="B56" s="222" t="s">
        <v>18</v>
      </c>
      <c r="C56" s="226" t="s">
        <v>181</v>
      </c>
      <c r="D56" s="225"/>
      <c r="E56" s="226">
        <v>264.19093431103062</v>
      </c>
      <c r="F56" s="227"/>
      <c r="G56" s="227">
        <v>2.5493472113782412E-66</v>
      </c>
      <c r="H56" s="227"/>
      <c r="I56" s="228">
        <v>7.1080999999999998E-4</v>
      </c>
      <c r="J56" s="227"/>
      <c r="K56" s="229">
        <v>5.8963266820970701E-2</v>
      </c>
      <c r="L56" s="85"/>
      <c r="M56" s="226">
        <v>15.577560551462842</v>
      </c>
    </row>
    <row r="57" spans="2:13" x14ac:dyDescent="0.35">
      <c r="B57" s="222" t="s">
        <v>18</v>
      </c>
      <c r="C57" s="226" t="s">
        <v>182</v>
      </c>
      <c r="D57" s="225"/>
      <c r="E57" s="226">
        <v>657.07303399985017</v>
      </c>
      <c r="F57" s="227"/>
      <c r="G57" s="227">
        <v>2.2728806292284524E-51</v>
      </c>
      <c r="H57" s="227"/>
      <c r="I57" s="228">
        <v>4.7394000000000001E-4</v>
      </c>
      <c r="J57" s="227"/>
      <c r="K57" s="229">
        <v>6.2487122517747695E-3</v>
      </c>
      <c r="L57" s="85"/>
      <c r="M57" s="226">
        <v>4.105860317865683</v>
      </c>
    </row>
    <row r="58" spans="2:13" x14ac:dyDescent="0.35">
      <c r="B58" s="222" t="s">
        <v>18</v>
      </c>
      <c r="C58" s="226" t="s">
        <v>183</v>
      </c>
      <c r="D58" s="225"/>
      <c r="E58" s="226">
        <v>482.56605761481126</v>
      </c>
      <c r="F58" s="227"/>
      <c r="G58" s="227">
        <v>0</v>
      </c>
      <c r="H58" s="227"/>
      <c r="I58" s="228">
        <v>8.319E-2</v>
      </c>
      <c r="J58" s="227"/>
      <c r="K58" s="229">
        <v>0.77230061181589116</v>
      </c>
      <c r="L58" s="85"/>
      <c r="M58" s="226">
        <v>372.6860615375013</v>
      </c>
    </row>
    <row r="59" spans="2:13" x14ac:dyDescent="0.35">
      <c r="B59" s="222" t="s">
        <v>18</v>
      </c>
      <c r="C59" s="226" t="s">
        <v>184</v>
      </c>
      <c r="D59" s="225"/>
      <c r="E59" s="226">
        <v>3162.9693731235211</v>
      </c>
      <c r="F59" s="227"/>
      <c r="G59" s="227">
        <v>0</v>
      </c>
      <c r="H59" s="227"/>
      <c r="I59" s="228">
        <v>7.9699999999999997E-3</v>
      </c>
      <c r="J59" s="227"/>
      <c r="K59" s="229">
        <v>3.1464622650954556E-3</v>
      </c>
      <c r="L59" s="85"/>
      <c r="M59" s="226">
        <v>9.9521637781857883</v>
      </c>
    </row>
    <row r="60" spans="2:13" x14ac:dyDescent="0.35">
      <c r="B60" s="222" t="s">
        <v>18</v>
      </c>
      <c r="C60" s="226" t="s">
        <v>185</v>
      </c>
      <c r="D60" s="225"/>
      <c r="E60" s="226">
        <v>601.11032335385346</v>
      </c>
      <c r="F60" s="227"/>
      <c r="G60" s="227">
        <v>1.0130860608093334E-183</v>
      </c>
      <c r="H60" s="227"/>
      <c r="I60" s="228">
        <v>4.2500000000000003E-2</v>
      </c>
      <c r="J60" s="227"/>
      <c r="K60" s="229">
        <v>6.896785090057124E-2</v>
      </c>
      <c r="L60" s="85"/>
      <c r="M60" s="226">
        <v>41.45728715586273</v>
      </c>
    </row>
    <row r="61" spans="2:13" x14ac:dyDescent="0.35">
      <c r="B61" s="222" t="s">
        <v>18</v>
      </c>
      <c r="C61" s="226" t="s">
        <v>18</v>
      </c>
      <c r="D61" s="225"/>
      <c r="E61" s="226" t="s">
        <v>18</v>
      </c>
      <c r="F61" s="227"/>
      <c r="G61" s="227" t="s">
        <v>18</v>
      </c>
      <c r="H61" s="227"/>
      <c r="I61" s="228" t="s">
        <v>18</v>
      </c>
      <c r="J61" s="227"/>
      <c r="K61" s="229" t="s">
        <v>18</v>
      </c>
      <c r="L61" s="85"/>
      <c r="M61" s="226" t="s">
        <v>18</v>
      </c>
    </row>
    <row r="62" spans="2:13" x14ac:dyDescent="0.35">
      <c r="B62" s="222" t="s">
        <v>186</v>
      </c>
      <c r="C62" s="226"/>
      <c r="D62" s="225"/>
      <c r="E62" s="226" t="s">
        <v>18</v>
      </c>
      <c r="F62" s="227"/>
      <c r="G62" s="227" t="s">
        <v>18</v>
      </c>
      <c r="H62" s="227"/>
      <c r="I62" s="228" t="s">
        <v>18</v>
      </c>
      <c r="J62" s="227"/>
      <c r="K62" s="229" t="s">
        <v>18</v>
      </c>
      <c r="L62" s="85"/>
      <c r="M62" s="226" t="s">
        <v>18</v>
      </c>
    </row>
    <row r="63" spans="2:13" x14ac:dyDescent="0.35">
      <c r="B63" s="222" t="s">
        <v>18</v>
      </c>
      <c r="C63" s="226" t="s">
        <v>187</v>
      </c>
      <c r="D63" s="225"/>
      <c r="E63" s="226">
        <v>257.0751028971772</v>
      </c>
      <c r="F63" s="227"/>
      <c r="G63" s="227">
        <v>3.0834553893941609E-225</v>
      </c>
      <c r="H63" s="227"/>
      <c r="I63" s="228">
        <v>1.473E-2</v>
      </c>
      <c r="J63" s="227"/>
      <c r="K63" s="229">
        <v>0.62373589890303149</v>
      </c>
      <c r="L63" s="85"/>
      <c r="M63" s="226">
        <v>160.34697039116014</v>
      </c>
    </row>
    <row r="64" spans="2:13" x14ac:dyDescent="0.35">
      <c r="B64" s="222" t="s">
        <v>18</v>
      </c>
      <c r="C64" s="226" t="s">
        <v>18</v>
      </c>
      <c r="D64" s="225"/>
      <c r="E64" s="226" t="s">
        <v>18</v>
      </c>
      <c r="F64" s="227"/>
      <c r="G64" s="227" t="s">
        <v>18</v>
      </c>
      <c r="H64" s="227"/>
      <c r="I64" s="228" t="s">
        <v>18</v>
      </c>
      <c r="J64" s="227"/>
      <c r="K64" s="229" t="s">
        <v>18</v>
      </c>
      <c r="L64" s="85"/>
      <c r="M64" s="226" t="s">
        <v>18</v>
      </c>
    </row>
    <row r="65" spans="2:13" x14ac:dyDescent="0.35">
      <c r="B65" s="222" t="s">
        <v>188</v>
      </c>
      <c r="C65" s="226"/>
      <c r="D65" s="225"/>
      <c r="E65" s="226" t="s">
        <v>18</v>
      </c>
      <c r="F65" s="227"/>
      <c r="G65" s="227" t="s">
        <v>18</v>
      </c>
      <c r="H65" s="227"/>
      <c r="I65" s="228" t="s">
        <v>18</v>
      </c>
      <c r="J65" s="227"/>
      <c r="K65" s="229" t="s">
        <v>18</v>
      </c>
      <c r="L65" s="85"/>
      <c r="M65" s="226" t="s">
        <v>18</v>
      </c>
    </row>
    <row r="66" spans="2:13" x14ac:dyDescent="0.35">
      <c r="B66" s="222" t="s">
        <v>18</v>
      </c>
      <c r="C66" s="226" t="s">
        <v>189</v>
      </c>
      <c r="D66" s="225"/>
      <c r="E66" s="226">
        <v>461.10575894420026</v>
      </c>
      <c r="F66" s="227"/>
      <c r="G66" s="227">
        <v>0</v>
      </c>
      <c r="H66" s="227"/>
      <c r="I66" s="228">
        <v>3.7350000000000001E-2</v>
      </c>
      <c r="J66" s="227"/>
      <c r="K66" s="229">
        <v>0.52144311488484063</v>
      </c>
      <c r="L66" s="85"/>
      <c r="M66" s="226">
        <v>240.44042323520225</v>
      </c>
    </row>
    <row r="67" spans="2:13" x14ac:dyDescent="0.35">
      <c r="B67" s="222" t="s">
        <v>18</v>
      </c>
      <c r="C67" s="226" t="s">
        <v>18</v>
      </c>
      <c r="D67" s="225"/>
      <c r="E67" s="226" t="s">
        <v>18</v>
      </c>
      <c r="F67" s="227"/>
      <c r="G67" s="227" t="s">
        <v>18</v>
      </c>
      <c r="H67" s="227"/>
      <c r="I67" s="228" t="s">
        <v>18</v>
      </c>
      <c r="J67" s="227"/>
      <c r="K67" s="229" t="s">
        <v>18</v>
      </c>
      <c r="L67" s="85"/>
      <c r="M67" s="226" t="s">
        <v>18</v>
      </c>
    </row>
    <row r="68" spans="2:13" x14ac:dyDescent="0.35">
      <c r="B68" s="222" t="s">
        <v>190</v>
      </c>
      <c r="C68" s="226"/>
      <c r="D68" s="225"/>
      <c r="E68" s="226" t="s">
        <v>18</v>
      </c>
      <c r="F68" s="227"/>
      <c r="G68" s="227" t="s">
        <v>18</v>
      </c>
      <c r="H68" s="227"/>
      <c r="I68" s="228" t="s">
        <v>18</v>
      </c>
      <c r="J68" s="227"/>
      <c r="K68" s="229" t="s">
        <v>18</v>
      </c>
      <c r="L68" s="85"/>
      <c r="M68" s="226" t="s">
        <v>18</v>
      </c>
    </row>
    <row r="69" spans="2:13" x14ac:dyDescent="0.35">
      <c r="B69" s="222" t="s">
        <v>18</v>
      </c>
      <c r="C69" s="226" t="s">
        <v>191</v>
      </c>
      <c r="D69" s="225"/>
      <c r="E69" s="226">
        <v>0</v>
      </c>
      <c r="F69" s="227"/>
      <c r="G69" s="227">
        <v>0</v>
      </c>
      <c r="H69" s="227"/>
      <c r="I69" s="228">
        <v>0</v>
      </c>
      <c r="J69" s="227"/>
      <c r="K69" s="229">
        <v>0.94269701253998051</v>
      </c>
      <c r="L69" s="85"/>
      <c r="M69" s="226">
        <v>0</v>
      </c>
    </row>
    <row r="70" spans="2:13" x14ac:dyDescent="0.35">
      <c r="B70" s="222" t="s">
        <v>18</v>
      </c>
      <c r="C70" s="226" t="s">
        <v>192</v>
      </c>
      <c r="D70" s="225"/>
      <c r="E70" s="226">
        <v>1039.6982586050137</v>
      </c>
      <c r="F70" s="227"/>
      <c r="G70" s="227">
        <v>0</v>
      </c>
      <c r="H70" s="227"/>
      <c r="I70" s="228">
        <v>8.5800000000000008E-3</v>
      </c>
      <c r="J70" s="227"/>
      <c r="K70" s="229">
        <v>3.5250320286543894E-2</v>
      </c>
      <c r="L70" s="85"/>
      <c r="M70" s="226">
        <v>36.649696617188674</v>
      </c>
    </row>
    <row r="71" spans="2:13" x14ac:dyDescent="0.35">
      <c r="B71" s="222" t="s">
        <v>18</v>
      </c>
      <c r="C71" s="226" t="s">
        <v>193</v>
      </c>
      <c r="D71" s="225"/>
      <c r="E71" s="226">
        <v>1968.8690281991289</v>
      </c>
      <c r="F71" s="227"/>
      <c r="G71" s="227">
        <v>0</v>
      </c>
      <c r="H71" s="227"/>
      <c r="I71" s="228">
        <v>9.0299999999999998E-3</v>
      </c>
      <c r="J71" s="227"/>
      <c r="K71" s="229">
        <v>1.0623635903932747E-2</v>
      </c>
      <c r="L71" s="85"/>
      <c r="M71" s="226">
        <v>20.916547698117444</v>
      </c>
    </row>
    <row r="72" spans="2:13" x14ac:dyDescent="0.35">
      <c r="B72" s="222" t="s">
        <v>18</v>
      </c>
      <c r="C72" s="226" t="s">
        <v>194</v>
      </c>
      <c r="D72" s="225"/>
      <c r="E72" s="226">
        <v>3778.1214400027097</v>
      </c>
      <c r="F72" s="227"/>
      <c r="G72" s="227">
        <v>0</v>
      </c>
      <c r="H72" s="227"/>
      <c r="I72" s="228">
        <v>2.3980000000000001E-2</v>
      </c>
      <c r="J72" s="227"/>
      <c r="K72" s="229">
        <v>1.1429031269542476E-2</v>
      </c>
      <c r="L72" s="85"/>
      <c r="M72" s="226">
        <v>43.18026807791982</v>
      </c>
    </row>
  </sheetData>
  <printOptions horizontalCentered="1"/>
  <pageMargins left="0.7" right="0.7" top="0.75" bottom="0.75" header="0.3" footer="0.3"/>
  <pageSetup scale="49" orientation="landscape" r:id="rId1"/>
  <headerFooter scaleWithDoc="0">
    <oddFooter>&amp;L&amp;"Arial,Regular"&amp;10&amp;D&amp;C&amp;"Arial,Regular"&amp;10Milliman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66"/>
  <sheetViews>
    <sheetView view="pageBreakPreview" zoomScale="60" zoomScaleNormal="100" workbookViewId="0"/>
  </sheetViews>
  <sheetFormatPr defaultRowHeight="14.5" x14ac:dyDescent="0.35"/>
  <cols>
    <col min="2" max="2" width="1.54296875" customWidth="1"/>
    <col min="3" max="3" width="49.453125" customWidth="1"/>
    <col min="4" max="4" width="1.54296875" customWidth="1"/>
    <col min="5" max="5" width="14.54296875" customWidth="1"/>
    <col min="6" max="6" width="1.54296875" customWidth="1"/>
    <col min="7" max="7" width="14.54296875" customWidth="1"/>
    <col min="8" max="8" width="1.54296875" customWidth="1"/>
    <col min="9" max="9" width="14.54296875" customWidth="1"/>
    <col min="10" max="10" width="1.54296875" customWidth="1"/>
    <col min="11" max="11" width="14.54296875" customWidth="1"/>
    <col min="12" max="12" width="1.54296875" customWidth="1"/>
    <col min="13" max="13" width="14.54296875" customWidth="1"/>
  </cols>
  <sheetData>
    <row r="2" spans="1:13" x14ac:dyDescent="0.35">
      <c r="B2" s="211" t="s">
        <v>195</v>
      </c>
      <c r="C2" s="213"/>
      <c r="D2" s="213"/>
      <c r="E2" s="213"/>
      <c r="F2" s="213"/>
      <c r="G2" s="213"/>
      <c r="H2" s="213"/>
      <c r="I2" s="213"/>
      <c r="J2" s="213"/>
      <c r="K2" s="213"/>
      <c r="L2" s="213"/>
      <c r="M2" s="213"/>
    </row>
    <row r="3" spans="1:13" x14ac:dyDescent="0.35">
      <c r="B3" s="211" t="s">
        <v>28</v>
      </c>
      <c r="C3" s="213"/>
      <c r="D3" s="213"/>
      <c r="E3" s="213"/>
      <c r="F3" s="213"/>
      <c r="G3" s="213"/>
      <c r="H3" s="213"/>
      <c r="I3" s="213"/>
      <c r="J3" s="213"/>
      <c r="K3" s="213"/>
      <c r="L3" s="213"/>
      <c r="M3" s="213"/>
    </row>
    <row r="4" spans="1:13" x14ac:dyDescent="0.35">
      <c r="B4" s="211" t="s">
        <v>112</v>
      </c>
      <c r="C4" s="214"/>
      <c r="D4" s="214"/>
      <c r="E4" s="214"/>
      <c r="F4" s="214"/>
      <c r="G4" s="214"/>
      <c r="H4" s="214"/>
      <c r="I4" s="214"/>
      <c r="J4" s="214"/>
      <c r="K4" s="214"/>
      <c r="L4" s="214"/>
      <c r="M4" s="214"/>
    </row>
    <row r="5" spans="1:13" x14ac:dyDescent="0.35">
      <c r="B5" s="211" t="s">
        <v>134</v>
      </c>
      <c r="C5" s="214"/>
      <c r="D5" s="214"/>
      <c r="E5" s="214"/>
      <c r="F5" s="214"/>
      <c r="G5" s="214"/>
      <c r="H5" s="214"/>
      <c r="I5" s="214"/>
      <c r="J5" s="214"/>
      <c r="K5" s="214"/>
      <c r="L5" s="214"/>
      <c r="M5" s="214"/>
    </row>
    <row r="6" spans="1:13" x14ac:dyDescent="0.35">
      <c r="B6" s="211" t="s">
        <v>38</v>
      </c>
      <c r="C6" s="214"/>
      <c r="D6" s="214"/>
      <c r="E6" s="214"/>
      <c r="F6" s="214"/>
      <c r="G6" s="214"/>
      <c r="H6" s="214"/>
      <c r="I6" s="214"/>
      <c r="J6" s="214"/>
      <c r="K6" s="214"/>
      <c r="L6" s="214"/>
      <c r="M6" s="214"/>
    </row>
    <row r="7" spans="1:13" x14ac:dyDescent="0.35">
      <c r="B7" s="215"/>
      <c r="C7" s="230"/>
      <c r="D7" s="215"/>
      <c r="E7" s="215"/>
      <c r="F7" s="215"/>
      <c r="G7" s="215"/>
      <c r="H7" s="215"/>
      <c r="I7" s="215"/>
      <c r="J7" s="215"/>
      <c r="K7" s="215"/>
      <c r="L7" s="215"/>
      <c r="M7" s="215"/>
    </row>
    <row r="8" spans="1:13" x14ac:dyDescent="0.35">
      <c r="B8" s="217"/>
      <c r="C8" s="218"/>
      <c r="D8" s="217"/>
      <c r="E8" s="217"/>
      <c r="F8" s="217"/>
      <c r="G8" s="217"/>
      <c r="H8" s="217"/>
      <c r="I8" s="217"/>
      <c r="J8" s="217"/>
      <c r="K8" s="219" t="s">
        <v>135</v>
      </c>
      <c r="L8" s="217"/>
      <c r="M8" s="220">
        <v>0.4650898042818627</v>
      </c>
    </row>
    <row r="9" spans="1:13" x14ac:dyDescent="0.35">
      <c r="B9" s="60"/>
      <c r="C9" s="60"/>
      <c r="D9" s="60"/>
      <c r="E9" s="221"/>
      <c r="F9" s="60"/>
      <c r="G9" s="60"/>
      <c r="H9" s="60"/>
      <c r="I9" s="60"/>
      <c r="J9" s="60"/>
      <c r="K9" s="60"/>
      <c r="L9" s="60"/>
      <c r="M9" s="60"/>
    </row>
    <row r="10" spans="1:13" x14ac:dyDescent="0.35">
      <c r="B10" s="222"/>
      <c r="C10" s="225"/>
      <c r="D10" s="222"/>
      <c r="E10" s="221" t="s">
        <v>136</v>
      </c>
      <c r="F10" s="222"/>
      <c r="G10" s="221"/>
      <c r="H10" s="222"/>
      <c r="I10" s="221" t="s">
        <v>137</v>
      </c>
      <c r="J10" s="222"/>
      <c r="K10" s="221" t="s">
        <v>138</v>
      </c>
      <c r="L10" s="222"/>
      <c r="M10" s="221" t="s">
        <v>137</v>
      </c>
    </row>
    <row r="11" spans="1:13" ht="15" thickBot="1" x14ac:dyDescent="0.4">
      <c r="B11" s="223"/>
      <c r="C11" s="223" t="s">
        <v>139</v>
      </c>
      <c r="D11" s="223"/>
      <c r="E11" s="224" t="s">
        <v>140</v>
      </c>
      <c r="F11" s="223"/>
      <c r="G11" s="224" t="s">
        <v>141</v>
      </c>
      <c r="H11" s="223"/>
      <c r="I11" s="224" t="s">
        <v>142</v>
      </c>
      <c r="J11" s="223"/>
      <c r="K11" s="224" t="s">
        <v>143</v>
      </c>
      <c r="L11" s="223"/>
      <c r="M11" s="224" t="s">
        <v>110</v>
      </c>
    </row>
    <row r="12" spans="1:13" x14ac:dyDescent="0.35">
      <c r="B12" s="222"/>
      <c r="C12" s="225"/>
      <c r="D12" s="222"/>
      <c r="E12" s="221"/>
      <c r="F12" s="222"/>
      <c r="G12" s="221"/>
      <c r="H12" s="222"/>
      <c r="I12" s="221"/>
      <c r="J12" s="222"/>
      <c r="K12" s="221"/>
      <c r="L12" s="222"/>
      <c r="M12" s="221"/>
    </row>
    <row r="13" spans="1:13" x14ac:dyDescent="0.35">
      <c r="A13" s="76"/>
      <c r="B13" s="231" t="s">
        <v>144</v>
      </c>
      <c r="C13" s="225"/>
      <c r="D13" s="217"/>
      <c r="E13" s="226">
        <v>715.09231690619708</v>
      </c>
      <c r="F13" s="227"/>
      <c r="G13" s="227" t="s">
        <v>18</v>
      </c>
      <c r="H13" s="227"/>
      <c r="I13" s="232" t="s">
        <v>18</v>
      </c>
      <c r="J13" s="227"/>
      <c r="K13" s="233">
        <v>1</v>
      </c>
      <c r="L13" s="85"/>
      <c r="M13" s="226">
        <v>715.09231690619708</v>
      </c>
    </row>
    <row r="14" spans="1:13" x14ac:dyDescent="0.35">
      <c r="A14" s="76"/>
      <c r="B14" s="231" t="s">
        <v>18</v>
      </c>
      <c r="C14" s="217" t="s">
        <v>18</v>
      </c>
      <c r="D14" s="217"/>
      <c r="E14" s="226" t="s">
        <v>18</v>
      </c>
      <c r="F14" s="227"/>
      <c r="G14" s="227" t="s">
        <v>18</v>
      </c>
      <c r="H14" s="227"/>
      <c r="I14" s="232" t="s">
        <v>18</v>
      </c>
      <c r="J14" s="227"/>
      <c r="K14" s="233" t="s">
        <v>18</v>
      </c>
      <c r="L14" s="85"/>
      <c r="M14" s="226" t="s">
        <v>18</v>
      </c>
    </row>
    <row r="15" spans="1:13" x14ac:dyDescent="0.35">
      <c r="A15" s="76"/>
      <c r="B15" s="231" t="s">
        <v>145</v>
      </c>
      <c r="C15" s="217"/>
      <c r="D15" s="217"/>
      <c r="E15" s="226" t="s">
        <v>18</v>
      </c>
      <c r="F15" s="227"/>
      <c r="G15" s="227" t="s">
        <v>18</v>
      </c>
      <c r="H15" s="227"/>
      <c r="I15" s="232" t="s">
        <v>18</v>
      </c>
      <c r="J15" s="227"/>
      <c r="K15" s="233" t="s">
        <v>18</v>
      </c>
      <c r="L15" s="85"/>
      <c r="M15" s="226" t="s">
        <v>18</v>
      </c>
    </row>
    <row r="16" spans="1:13" x14ac:dyDescent="0.35">
      <c r="A16" s="76"/>
      <c r="B16" s="231" t="s">
        <v>18</v>
      </c>
      <c r="C16" s="217" t="s">
        <v>146</v>
      </c>
      <c r="D16" s="217"/>
      <c r="E16" s="226">
        <v>9934.7466534157502</v>
      </c>
      <c r="F16" s="227"/>
      <c r="G16" s="234">
        <v>0</v>
      </c>
      <c r="H16" s="227"/>
      <c r="I16" s="232">
        <v>2.4485797809124799E-2</v>
      </c>
      <c r="J16" s="227"/>
      <c r="K16" s="233">
        <v>5.4041088318156705E-3</v>
      </c>
      <c r="L16" s="85"/>
      <c r="M16" s="226">
        <v>53.688452131575232</v>
      </c>
    </row>
    <row r="17" spans="1:13" x14ac:dyDescent="0.35">
      <c r="A17" s="76"/>
      <c r="B17" s="231" t="s">
        <v>18</v>
      </c>
      <c r="C17" s="217" t="s">
        <v>147</v>
      </c>
      <c r="D17" s="217"/>
      <c r="E17" s="226">
        <v>682.96129658797281</v>
      </c>
      <c r="F17" s="227"/>
      <c r="G17" s="234">
        <v>0</v>
      </c>
      <c r="H17" s="227"/>
      <c r="I17" s="232">
        <v>7.4490459360460398E-3</v>
      </c>
      <c r="J17" s="227"/>
      <c r="K17" s="233">
        <v>0.24002429483682758</v>
      </c>
      <c r="L17" s="85"/>
      <c r="M17" s="226">
        <v>163.92730361437364</v>
      </c>
    </row>
    <row r="18" spans="1:13" x14ac:dyDescent="0.35">
      <c r="A18" s="76"/>
      <c r="B18" s="231" t="s">
        <v>18</v>
      </c>
      <c r="C18" s="217" t="s">
        <v>18</v>
      </c>
      <c r="D18" s="217"/>
      <c r="E18" s="226" t="s">
        <v>18</v>
      </c>
      <c r="F18" s="227"/>
      <c r="G18" s="234" t="s">
        <v>18</v>
      </c>
      <c r="H18" s="227"/>
      <c r="I18" s="232" t="s">
        <v>18</v>
      </c>
      <c r="J18" s="227"/>
      <c r="K18" s="233" t="s">
        <v>18</v>
      </c>
      <c r="L18" s="85"/>
      <c r="M18" s="226" t="s">
        <v>18</v>
      </c>
    </row>
    <row r="19" spans="1:13" x14ac:dyDescent="0.35">
      <c r="A19" s="76"/>
      <c r="B19" s="231" t="s">
        <v>148</v>
      </c>
      <c r="C19" s="217"/>
      <c r="D19" s="217"/>
      <c r="E19" s="226" t="s">
        <v>18</v>
      </c>
      <c r="F19" s="227"/>
      <c r="G19" s="234" t="s">
        <v>18</v>
      </c>
      <c r="H19" s="227"/>
      <c r="I19" s="232" t="s">
        <v>18</v>
      </c>
      <c r="J19" s="227"/>
      <c r="K19" s="233" t="s">
        <v>18</v>
      </c>
      <c r="L19" s="85"/>
      <c r="M19" s="226" t="s">
        <v>18</v>
      </c>
    </row>
    <row r="20" spans="1:13" x14ac:dyDescent="0.35">
      <c r="A20" s="76"/>
      <c r="B20" s="231" t="s">
        <v>18</v>
      </c>
      <c r="C20" s="217" t="s">
        <v>149</v>
      </c>
      <c r="D20" s="217"/>
      <c r="E20" s="226">
        <v>0</v>
      </c>
      <c r="F20" s="227"/>
      <c r="G20" s="234">
        <v>0</v>
      </c>
      <c r="H20" s="227"/>
      <c r="I20" s="232">
        <v>0</v>
      </c>
      <c r="J20" s="227"/>
      <c r="K20" s="233">
        <v>0.17615621528333145</v>
      </c>
      <c r="L20" s="85"/>
      <c r="M20" s="226">
        <v>0</v>
      </c>
    </row>
    <row r="21" spans="1:13" x14ac:dyDescent="0.35">
      <c r="A21" s="76"/>
      <c r="B21" s="231" t="s">
        <v>18</v>
      </c>
      <c r="C21" s="217" t="s">
        <v>150</v>
      </c>
      <c r="D21" s="217"/>
      <c r="E21" s="226">
        <v>231.652326068343</v>
      </c>
      <c r="F21" s="227"/>
      <c r="G21" s="234">
        <v>2.0094056986725883E-90</v>
      </c>
      <c r="H21" s="227"/>
      <c r="I21" s="232">
        <v>1.0718944082530788E-3</v>
      </c>
      <c r="J21" s="227"/>
      <c r="K21" s="233">
        <v>0.27489287312871136</v>
      </c>
      <c r="L21" s="85"/>
      <c r="M21" s="226">
        <v>63.679573479875884</v>
      </c>
    </row>
    <row r="22" spans="1:13" x14ac:dyDescent="0.35">
      <c r="A22" s="76"/>
      <c r="B22" s="231" t="s">
        <v>18</v>
      </c>
      <c r="C22" s="217" t="s">
        <v>151</v>
      </c>
      <c r="D22" s="217"/>
      <c r="E22" s="226">
        <v>553.01282465590953</v>
      </c>
      <c r="F22" s="227"/>
      <c r="G22" s="234">
        <v>0</v>
      </c>
      <c r="H22" s="227"/>
      <c r="I22" s="232">
        <v>5.1526488362661138E-3</v>
      </c>
      <c r="J22" s="227"/>
      <c r="K22" s="233">
        <v>0.20306485040218097</v>
      </c>
      <c r="L22" s="85"/>
      <c r="M22" s="226">
        <v>112.29746650923981</v>
      </c>
    </row>
    <row r="23" spans="1:13" x14ac:dyDescent="0.35">
      <c r="A23" s="76"/>
      <c r="B23" s="231" t="s">
        <v>18</v>
      </c>
      <c r="C23" s="217" t="s">
        <v>152</v>
      </c>
      <c r="D23" s="217"/>
      <c r="E23" s="226">
        <v>914.15321064197292</v>
      </c>
      <c r="F23" s="227"/>
      <c r="G23" s="234">
        <v>0</v>
      </c>
      <c r="H23" s="227"/>
      <c r="I23" s="232">
        <v>1.0713406775245855E-2</v>
      </c>
      <c r="J23" s="227"/>
      <c r="K23" s="233">
        <v>0.25565291461146772</v>
      </c>
      <c r="L23" s="85"/>
      <c r="M23" s="226">
        <v>233.70593270205137</v>
      </c>
    </row>
    <row r="24" spans="1:13" x14ac:dyDescent="0.35">
      <c r="A24" s="76"/>
      <c r="B24" s="231" t="s">
        <v>18</v>
      </c>
      <c r="C24" s="217" t="s">
        <v>153</v>
      </c>
      <c r="D24" s="217"/>
      <c r="E24" s="226">
        <v>1154.9852231804405</v>
      </c>
      <c r="F24" s="227"/>
      <c r="G24" s="234">
        <v>0</v>
      </c>
      <c r="H24" s="227"/>
      <c r="I24" s="232">
        <v>1.7647835302533478E-3</v>
      </c>
      <c r="J24" s="227"/>
      <c r="K24" s="233">
        <v>9.0233146574308198E-2</v>
      </c>
      <c r="L24" s="85"/>
      <c r="M24" s="226">
        <v>104.21795093440075</v>
      </c>
    </row>
    <row r="25" spans="1:13" x14ac:dyDescent="0.35">
      <c r="A25" s="76"/>
      <c r="B25" s="231" t="s">
        <v>18</v>
      </c>
      <c r="C25" s="217" t="s">
        <v>18</v>
      </c>
      <c r="D25" s="217"/>
      <c r="E25" s="226" t="s">
        <v>18</v>
      </c>
      <c r="F25" s="227"/>
      <c r="G25" s="234" t="s">
        <v>18</v>
      </c>
      <c r="H25" s="227"/>
      <c r="I25" s="232" t="s">
        <v>18</v>
      </c>
      <c r="J25" s="227"/>
      <c r="K25" s="233" t="s">
        <v>18</v>
      </c>
      <c r="L25" s="85"/>
      <c r="M25" s="226" t="s">
        <v>18</v>
      </c>
    </row>
    <row r="26" spans="1:13" x14ac:dyDescent="0.35">
      <c r="A26" s="76"/>
      <c r="B26" s="231" t="s">
        <v>154</v>
      </c>
      <c r="C26" s="217"/>
      <c r="D26" s="217"/>
      <c r="E26" s="226" t="s">
        <v>18</v>
      </c>
      <c r="F26" s="227"/>
      <c r="G26" s="234" t="s">
        <v>18</v>
      </c>
      <c r="H26" s="227"/>
      <c r="I26" s="232" t="s">
        <v>18</v>
      </c>
      <c r="J26" s="227"/>
      <c r="K26" s="233" t="s">
        <v>18</v>
      </c>
      <c r="L26" s="85"/>
      <c r="M26" s="226" t="s">
        <v>18</v>
      </c>
    </row>
    <row r="27" spans="1:13" x14ac:dyDescent="0.35">
      <c r="A27" s="76"/>
      <c r="B27" s="231" t="s">
        <v>18</v>
      </c>
      <c r="C27" s="217" t="s">
        <v>155</v>
      </c>
      <c r="D27" s="217"/>
      <c r="E27" s="226">
        <v>221.1944886523747</v>
      </c>
      <c r="F27" s="227"/>
      <c r="G27" s="234">
        <v>1.3675053598635229E-34</v>
      </c>
      <c r="H27" s="227"/>
      <c r="I27" s="232">
        <v>1.4804999073879969E-3</v>
      </c>
      <c r="J27" s="227"/>
      <c r="K27" s="233">
        <v>6.7939638984853751E-2</v>
      </c>
      <c r="L27" s="85"/>
      <c r="M27" s="226">
        <v>15.027873704481667</v>
      </c>
    </row>
    <row r="28" spans="1:13" x14ac:dyDescent="0.35">
      <c r="A28" s="76"/>
      <c r="B28" s="231" t="s">
        <v>18</v>
      </c>
      <c r="C28" s="217" t="s">
        <v>157</v>
      </c>
      <c r="D28" s="217"/>
      <c r="E28" s="226">
        <v>292.16611165440605</v>
      </c>
      <c r="F28" s="227"/>
      <c r="G28" s="234">
        <v>2.9465245598680962E-161</v>
      </c>
      <c r="H28" s="227"/>
      <c r="I28" s="232">
        <v>4.4941892572215539E-3</v>
      </c>
      <c r="J28" s="227"/>
      <c r="K28" s="233">
        <v>0.30030957470985936</v>
      </c>
      <c r="L28" s="85"/>
      <c r="M28" s="226">
        <v>87.740280735567964</v>
      </c>
    </row>
    <row r="29" spans="1:13" x14ac:dyDescent="0.35">
      <c r="A29" s="76"/>
      <c r="B29" s="231" t="s">
        <v>18</v>
      </c>
      <c r="C29" s="217" t="s">
        <v>196</v>
      </c>
      <c r="D29" s="217"/>
      <c r="E29" s="226">
        <v>294.81805472478305</v>
      </c>
      <c r="F29" s="227"/>
      <c r="G29" s="234">
        <v>1.1116673157082015E-248</v>
      </c>
      <c r="H29" s="227"/>
      <c r="I29" s="232">
        <v>7.4726196544608967E-3</v>
      </c>
      <c r="J29" s="227"/>
      <c r="K29" s="233">
        <v>0.55758507287516035</v>
      </c>
      <c r="L29" s="85"/>
      <c r="M29" s="226">
        <v>164.38614652863117</v>
      </c>
    </row>
    <row r="30" spans="1:13" x14ac:dyDescent="0.35">
      <c r="A30" s="76"/>
      <c r="B30" s="231" t="s">
        <v>18</v>
      </c>
      <c r="C30" s="217" t="s">
        <v>158</v>
      </c>
      <c r="D30" s="217"/>
      <c r="E30" s="226">
        <v>849.76573367643095</v>
      </c>
      <c r="F30" s="227"/>
      <c r="G30" s="234">
        <v>0</v>
      </c>
      <c r="H30" s="227"/>
      <c r="I30" s="232">
        <v>3.3296614881886281E-2</v>
      </c>
      <c r="J30" s="227"/>
      <c r="K30" s="233">
        <v>0.2009539213962637</v>
      </c>
      <c r="L30" s="85"/>
      <c r="M30" s="226">
        <v>170.76375645045187</v>
      </c>
    </row>
    <row r="31" spans="1:13" x14ac:dyDescent="0.35">
      <c r="A31" s="76"/>
      <c r="B31" s="231" t="s">
        <v>18</v>
      </c>
      <c r="C31" s="217" t="s">
        <v>18</v>
      </c>
      <c r="D31" s="217"/>
      <c r="E31" s="226" t="s">
        <v>18</v>
      </c>
      <c r="F31" s="227"/>
      <c r="G31" s="234" t="s">
        <v>18</v>
      </c>
      <c r="H31" s="227"/>
      <c r="I31" s="232" t="s">
        <v>18</v>
      </c>
      <c r="J31" s="227"/>
      <c r="K31" s="233" t="s">
        <v>18</v>
      </c>
      <c r="L31" s="85"/>
      <c r="M31" s="226" t="s">
        <v>18</v>
      </c>
    </row>
    <row r="32" spans="1:13" x14ac:dyDescent="0.35">
      <c r="A32" s="76"/>
      <c r="B32" s="231" t="s">
        <v>159</v>
      </c>
      <c r="C32" s="217"/>
      <c r="D32" s="217"/>
      <c r="E32" s="226" t="s">
        <v>18</v>
      </c>
      <c r="F32" s="227"/>
      <c r="G32" s="234" t="s">
        <v>18</v>
      </c>
      <c r="H32" s="227"/>
      <c r="I32" s="232" t="s">
        <v>18</v>
      </c>
      <c r="J32" s="227"/>
      <c r="K32" s="233" t="s">
        <v>18</v>
      </c>
      <c r="L32" s="85"/>
      <c r="M32" s="226" t="s">
        <v>18</v>
      </c>
    </row>
    <row r="33" spans="1:13" x14ac:dyDescent="0.35">
      <c r="A33" s="76"/>
      <c r="B33" s="231" t="s">
        <v>18</v>
      </c>
      <c r="C33" s="217" t="s">
        <v>164</v>
      </c>
      <c r="D33" s="217"/>
      <c r="E33" s="226">
        <v>695.43510557736442</v>
      </c>
      <c r="F33" s="227"/>
      <c r="G33" s="234">
        <v>7.1884066840020475E-29</v>
      </c>
      <c r="H33" s="227"/>
      <c r="I33" s="232">
        <v>7.2717022492725615E-4</v>
      </c>
      <c r="J33" s="227"/>
      <c r="K33" s="233">
        <v>4.588034482944283E-3</v>
      </c>
      <c r="L33" s="85"/>
      <c r="M33" s="226">
        <v>3.190680245038946</v>
      </c>
    </row>
    <row r="34" spans="1:13" x14ac:dyDescent="0.35">
      <c r="A34" s="76"/>
      <c r="B34" s="231" t="s">
        <v>18</v>
      </c>
      <c r="C34" s="217" t="s">
        <v>197</v>
      </c>
      <c r="D34" s="217"/>
      <c r="E34" s="226">
        <v>107.06689864023421</v>
      </c>
      <c r="F34" s="227"/>
      <c r="G34" s="234">
        <v>2.2725351683244865E-16</v>
      </c>
      <c r="H34" s="227"/>
      <c r="I34" s="232">
        <v>1.5978695286504146E-4</v>
      </c>
      <c r="J34" s="227"/>
      <c r="K34" s="233">
        <v>0.10309624038822726</v>
      </c>
      <c r="L34" s="85"/>
      <c r="M34" s="226">
        <v>11.038194719835548</v>
      </c>
    </row>
    <row r="35" spans="1:13" x14ac:dyDescent="0.35">
      <c r="A35" s="76"/>
      <c r="B35" s="231" t="s">
        <v>18</v>
      </c>
      <c r="C35" s="217" t="s">
        <v>198</v>
      </c>
      <c r="D35" s="217"/>
      <c r="E35" s="226">
        <v>747.94150679676102</v>
      </c>
      <c r="F35" s="227"/>
      <c r="G35" s="234">
        <v>2.1000756432352717E-13</v>
      </c>
      <c r="H35" s="227"/>
      <c r="I35" s="232">
        <v>1.7624575357159583E-4</v>
      </c>
      <c r="J35" s="227"/>
      <c r="K35" s="233">
        <v>1.5597471597237327E-3</v>
      </c>
      <c r="L35" s="85"/>
      <c r="M35" s="226">
        <v>1.1665996408657369</v>
      </c>
    </row>
    <row r="36" spans="1:13" x14ac:dyDescent="0.35">
      <c r="A36" s="76"/>
      <c r="B36" s="231" t="s">
        <v>18</v>
      </c>
      <c r="C36" s="217" t="s">
        <v>199</v>
      </c>
      <c r="D36" s="217"/>
      <c r="E36" s="226">
        <v>401.4413376958035</v>
      </c>
      <c r="F36" s="227"/>
      <c r="G36" s="234">
        <v>2.8626458866418057E-18</v>
      </c>
      <c r="H36" s="227"/>
      <c r="I36" s="232">
        <v>2.7364038900075827E-4</v>
      </c>
      <c r="J36" s="227"/>
      <c r="K36" s="233">
        <v>7.0856751560092919E-3</v>
      </c>
      <c r="L36" s="85"/>
      <c r="M36" s="226">
        <v>2.8444829131062912</v>
      </c>
    </row>
    <row r="37" spans="1:13" x14ac:dyDescent="0.35">
      <c r="A37" s="76"/>
      <c r="B37" s="231" t="s">
        <v>18</v>
      </c>
      <c r="C37" s="217" t="s">
        <v>200</v>
      </c>
      <c r="D37" s="217"/>
      <c r="E37" s="226">
        <v>1802.4625701226062</v>
      </c>
      <c r="F37" s="227"/>
      <c r="G37" s="234">
        <v>2.1506994768655739E-37</v>
      </c>
      <c r="H37" s="227"/>
      <c r="I37" s="232">
        <v>1.0768011286849474E-2</v>
      </c>
      <c r="J37" s="227"/>
      <c r="K37" s="233">
        <v>2.0091880191490516E-3</v>
      </c>
      <c r="L37" s="85"/>
      <c r="M37" s="226">
        <v>3.6214862008549473</v>
      </c>
    </row>
    <row r="38" spans="1:13" x14ac:dyDescent="0.35">
      <c r="A38" s="76"/>
      <c r="B38" s="231" t="s">
        <v>18</v>
      </c>
      <c r="C38" s="217" t="s">
        <v>169</v>
      </c>
      <c r="D38" s="217"/>
      <c r="E38" s="226">
        <v>549.68077104512156</v>
      </c>
      <c r="F38" s="227"/>
      <c r="G38" s="234">
        <v>5.9234876392637385E-183</v>
      </c>
      <c r="H38" s="227"/>
      <c r="I38" s="232">
        <v>9.1917337137850576E-3</v>
      </c>
      <c r="J38" s="227"/>
      <c r="K38" s="233">
        <v>5.8164780887032107E-2</v>
      </c>
      <c r="L38" s="85"/>
      <c r="M38" s="226">
        <v>31.972061605654357</v>
      </c>
    </row>
    <row r="39" spans="1:13" x14ac:dyDescent="0.35">
      <c r="A39" s="76"/>
      <c r="B39" s="231" t="s">
        <v>18</v>
      </c>
      <c r="C39" s="217" t="s">
        <v>18</v>
      </c>
      <c r="D39" s="217"/>
      <c r="E39" s="226" t="s">
        <v>18</v>
      </c>
      <c r="F39" s="227"/>
      <c r="G39" s="234" t="s">
        <v>18</v>
      </c>
      <c r="H39" s="227"/>
      <c r="I39" s="232" t="s">
        <v>18</v>
      </c>
      <c r="J39" s="227"/>
      <c r="K39" s="233" t="s">
        <v>18</v>
      </c>
      <c r="L39" s="85"/>
      <c r="M39" s="226" t="s">
        <v>18</v>
      </c>
    </row>
    <row r="40" spans="1:13" x14ac:dyDescent="0.35">
      <c r="A40" s="76"/>
      <c r="B40" s="231" t="s">
        <v>170</v>
      </c>
      <c r="C40" s="217"/>
      <c r="D40" s="217"/>
      <c r="E40" s="226" t="s">
        <v>18</v>
      </c>
      <c r="F40" s="227"/>
      <c r="G40" s="234" t="s">
        <v>18</v>
      </c>
      <c r="H40" s="227"/>
      <c r="I40" s="232" t="s">
        <v>18</v>
      </c>
      <c r="J40" s="227"/>
      <c r="K40" s="233" t="s">
        <v>18</v>
      </c>
      <c r="L40" s="85"/>
      <c r="M40" s="226" t="s">
        <v>18</v>
      </c>
    </row>
    <row r="41" spans="1:13" x14ac:dyDescent="0.35">
      <c r="A41" s="76"/>
      <c r="B41" s="231" t="s">
        <v>18</v>
      </c>
      <c r="C41" s="217" t="s">
        <v>201</v>
      </c>
      <c r="D41" s="217"/>
      <c r="E41" s="226">
        <v>324.93663046473722</v>
      </c>
      <c r="F41" s="227"/>
      <c r="G41" s="234">
        <v>1.3866186919119088E-156</v>
      </c>
      <c r="H41" s="227"/>
      <c r="I41" s="232">
        <v>1.7655775765029021E-2</v>
      </c>
      <c r="J41" s="227"/>
      <c r="K41" s="233">
        <v>0.20933822745430211</v>
      </c>
      <c r="L41" s="85"/>
      <c r="M41" s="226">
        <v>68.021658256461677</v>
      </c>
    </row>
    <row r="42" spans="1:13" x14ac:dyDescent="0.35">
      <c r="A42" s="76"/>
      <c r="B42" s="231" t="s">
        <v>18</v>
      </c>
      <c r="C42" s="217" t="s">
        <v>174</v>
      </c>
      <c r="D42" s="217"/>
      <c r="E42" s="226">
        <v>932.82978677694973</v>
      </c>
      <c r="F42" s="227"/>
      <c r="G42" s="234">
        <v>0</v>
      </c>
      <c r="H42" s="227"/>
      <c r="I42" s="232">
        <v>2.4379621295841179E-2</v>
      </c>
      <c r="J42" s="227"/>
      <c r="K42" s="233">
        <v>5.7178884327804685E-2</v>
      </c>
      <c r="L42" s="85"/>
      <c r="M42" s="226">
        <v>53.338166475649921</v>
      </c>
    </row>
    <row r="43" spans="1:13" x14ac:dyDescent="0.35">
      <c r="A43" s="76"/>
      <c r="B43" s="231" t="s">
        <v>18</v>
      </c>
      <c r="C43" s="217" t="s">
        <v>175</v>
      </c>
      <c r="D43" s="217"/>
      <c r="E43" s="226">
        <v>430.16729297195349</v>
      </c>
      <c r="F43" s="227"/>
      <c r="G43" s="234">
        <v>9.903928015075482E-28</v>
      </c>
      <c r="H43" s="227"/>
      <c r="I43" s="232">
        <v>5.7335662671597707E-3</v>
      </c>
      <c r="J43" s="227"/>
      <c r="K43" s="233">
        <v>1.0922629423320876E-2</v>
      </c>
      <c r="L43" s="85"/>
      <c r="M43" s="226">
        <v>4.6985579311657508</v>
      </c>
    </row>
    <row r="44" spans="1:13" x14ac:dyDescent="0.35">
      <c r="A44" s="76"/>
      <c r="B44" s="231" t="s">
        <v>18</v>
      </c>
      <c r="C44" s="217" t="s">
        <v>176</v>
      </c>
      <c r="D44" s="217"/>
      <c r="E44" s="226">
        <v>78.684950522166119</v>
      </c>
      <c r="F44" s="227"/>
      <c r="G44" s="234">
        <v>6.2575246622958804E-18</v>
      </c>
      <c r="H44" s="227"/>
      <c r="I44" s="232">
        <v>1.0977539556696577E-3</v>
      </c>
      <c r="J44" s="227"/>
      <c r="K44" s="233">
        <v>0.76764136721702236</v>
      </c>
      <c r="L44" s="85"/>
      <c r="M44" s="226">
        <v>60.401822998239361</v>
      </c>
    </row>
    <row r="45" spans="1:13" x14ac:dyDescent="0.35">
      <c r="A45" s="76"/>
      <c r="B45" s="231" t="s">
        <v>18</v>
      </c>
      <c r="C45" s="217" t="s">
        <v>202</v>
      </c>
      <c r="D45" s="217"/>
      <c r="E45" s="226">
        <v>66.857207559083406</v>
      </c>
      <c r="F45" s="227"/>
      <c r="G45" s="234">
        <v>1.1259175324362952E-12</v>
      </c>
      <c r="H45" s="227"/>
      <c r="I45" s="232">
        <v>3.1809892589274797E-5</v>
      </c>
      <c r="J45" s="227"/>
      <c r="K45" s="233">
        <v>0.21481733807308351</v>
      </c>
      <c r="L45" s="85"/>
      <c r="M45" s="226">
        <v>14.362087358841935</v>
      </c>
    </row>
    <row r="46" spans="1:13" x14ac:dyDescent="0.35">
      <c r="A46" s="76"/>
      <c r="B46" s="231" t="s">
        <v>18</v>
      </c>
      <c r="C46" s="217" t="s">
        <v>18</v>
      </c>
      <c r="D46" s="217"/>
      <c r="E46" s="226" t="s">
        <v>18</v>
      </c>
      <c r="F46" s="227"/>
      <c r="G46" s="234" t="s">
        <v>18</v>
      </c>
      <c r="H46" s="227"/>
      <c r="I46" s="232" t="s">
        <v>18</v>
      </c>
      <c r="J46" s="227"/>
      <c r="K46" s="233" t="s">
        <v>18</v>
      </c>
      <c r="L46" s="85"/>
      <c r="M46" s="226" t="s">
        <v>18</v>
      </c>
    </row>
    <row r="47" spans="1:13" x14ac:dyDescent="0.35">
      <c r="A47" s="76"/>
      <c r="B47" s="231" t="s">
        <v>178</v>
      </c>
      <c r="C47" s="217"/>
      <c r="D47" s="217"/>
      <c r="E47" s="226" t="s">
        <v>18</v>
      </c>
      <c r="F47" s="227"/>
      <c r="G47" s="234" t="s">
        <v>18</v>
      </c>
      <c r="H47" s="227"/>
      <c r="I47" s="232" t="s">
        <v>18</v>
      </c>
      <c r="J47" s="227"/>
      <c r="K47" s="233" t="s">
        <v>18</v>
      </c>
      <c r="L47" s="85"/>
      <c r="M47" s="226" t="s">
        <v>18</v>
      </c>
    </row>
    <row r="48" spans="1:13" x14ac:dyDescent="0.35">
      <c r="A48" s="76"/>
      <c r="B48" s="231" t="s">
        <v>18</v>
      </c>
      <c r="C48" s="217" t="s">
        <v>179</v>
      </c>
      <c r="D48" s="217"/>
      <c r="E48" s="226">
        <v>298.8738939101118</v>
      </c>
      <c r="F48" s="227"/>
      <c r="G48" s="234">
        <v>2.3420300990150516E-102</v>
      </c>
      <c r="H48" s="227"/>
      <c r="I48" s="232">
        <v>7.0204706683351364E-3</v>
      </c>
      <c r="J48" s="227"/>
      <c r="K48" s="233">
        <v>0.10064529215820045</v>
      </c>
      <c r="L48" s="85"/>
      <c r="M48" s="226">
        <v>30.080250371042208</v>
      </c>
    </row>
    <row r="49" spans="1:13" x14ac:dyDescent="0.35">
      <c r="A49" s="76"/>
      <c r="B49" s="231" t="s">
        <v>18</v>
      </c>
      <c r="C49" s="217" t="s">
        <v>203</v>
      </c>
      <c r="D49" s="217"/>
      <c r="E49" s="226">
        <v>816.30444390822834</v>
      </c>
      <c r="F49" s="227"/>
      <c r="G49" s="234">
        <v>1.5409484664402184E-128</v>
      </c>
      <c r="H49" s="227"/>
      <c r="I49" s="232">
        <v>2.076416636825654E-3</v>
      </c>
      <c r="J49" s="227"/>
      <c r="K49" s="233">
        <v>1.214272248998678E-2</v>
      </c>
      <c r="L49" s="85"/>
      <c r="M49" s="226">
        <v>9.9121583297205955</v>
      </c>
    </row>
    <row r="50" spans="1:13" x14ac:dyDescent="0.35">
      <c r="A50" s="76"/>
      <c r="B50" s="231" t="s">
        <v>18</v>
      </c>
      <c r="C50" s="217" t="s">
        <v>204</v>
      </c>
      <c r="D50" s="217"/>
      <c r="E50" s="226">
        <v>830.63777071652748</v>
      </c>
      <c r="F50" s="227"/>
      <c r="G50" s="234">
        <v>1.3166846072311708E-148</v>
      </c>
      <c r="H50" s="227"/>
      <c r="I50" s="232">
        <v>4.2187636307294846E-3</v>
      </c>
      <c r="J50" s="227"/>
      <c r="K50" s="233">
        <v>1.6821382822384677E-2</v>
      </c>
      <c r="L50" s="85"/>
      <c r="M50" s="226">
        <v>13.972475927954898</v>
      </c>
    </row>
    <row r="51" spans="1:13" x14ac:dyDescent="0.35">
      <c r="A51" s="76"/>
      <c r="B51" s="231" t="s">
        <v>18</v>
      </c>
      <c r="C51" s="217" t="s">
        <v>181</v>
      </c>
      <c r="D51" s="217"/>
      <c r="E51" s="226">
        <v>217.50573527332787</v>
      </c>
      <c r="F51" s="227"/>
      <c r="G51" s="234">
        <v>1.3751777850604575E-38</v>
      </c>
      <c r="H51" s="227"/>
      <c r="I51" s="232">
        <v>9.0374373740046005E-3</v>
      </c>
      <c r="J51" s="227"/>
      <c r="K51" s="233">
        <v>6.1195771630887408E-2</v>
      </c>
      <c r="L51" s="85"/>
      <c r="M51" s="226">
        <v>13.310431304194825</v>
      </c>
    </row>
    <row r="52" spans="1:13" x14ac:dyDescent="0.35">
      <c r="A52" s="76"/>
      <c r="B52" s="231" t="s">
        <v>18</v>
      </c>
      <c r="C52" s="217" t="s">
        <v>205</v>
      </c>
      <c r="D52" s="217"/>
      <c r="E52" s="226">
        <v>606.83475980945934</v>
      </c>
      <c r="F52" s="227"/>
      <c r="G52" s="234">
        <v>5.6570247341803462E-126</v>
      </c>
      <c r="H52" s="227"/>
      <c r="I52" s="232">
        <v>9.9924640782157528E-3</v>
      </c>
      <c r="J52" s="227"/>
      <c r="K52" s="233">
        <v>2.998029404640358E-2</v>
      </c>
      <c r="L52" s="85"/>
      <c r="M52" s="226">
        <v>18.19308453666628</v>
      </c>
    </row>
    <row r="53" spans="1:13" x14ac:dyDescent="0.35">
      <c r="A53" s="76"/>
      <c r="B53" s="231" t="s">
        <v>18</v>
      </c>
      <c r="C53" s="217" t="s">
        <v>206</v>
      </c>
      <c r="D53" s="217"/>
      <c r="E53" s="226">
        <v>224.15615823401851</v>
      </c>
      <c r="F53" s="227"/>
      <c r="G53" s="234">
        <v>2.1902233147674789E-28</v>
      </c>
      <c r="H53" s="227"/>
      <c r="I53" s="232">
        <v>8.0237803571828418E-3</v>
      </c>
      <c r="J53" s="227"/>
      <c r="K53" s="233">
        <v>4.5644706336460068E-2</v>
      </c>
      <c r="L53" s="85"/>
      <c r="M53" s="226">
        <v>10.23154201610085</v>
      </c>
    </row>
    <row r="54" spans="1:13" x14ac:dyDescent="0.35">
      <c r="A54" s="76"/>
      <c r="B54" s="231" t="s">
        <v>18</v>
      </c>
      <c r="C54" s="217" t="s">
        <v>184</v>
      </c>
      <c r="D54" s="217"/>
      <c r="E54" s="226">
        <v>2139.926926267311</v>
      </c>
      <c r="F54" s="227"/>
      <c r="G54" s="234">
        <v>1.1775187315162027E-217</v>
      </c>
      <c r="H54" s="227"/>
      <c r="I54" s="232">
        <v>5.0103175199757218E-2</v>
      </c>
      <c r="J54" s="227"/>
      <c r="K54" s="233">
        <v>6.9007141125102048E-3</v>
      </c>
      <c r="L54" s="85"/>
      <c r="M54" s="226">
        <v>14.767023939833418</v>
      </c>
    </row>
    <row r="55" spans="1:13" x14ac:dyDescent="0.35">
      <c r="A55" s="76"/>
      <c r="B55" s="231" t="s">
        <v>18</v>
      </c>
      <c r="C55" s="217" t="s">
        <v>185</v>
      </c>
      <c r="D55" s="217"/>
      <c r="E55" s="226">
        <v>928.24792569206613</v>
      </c>
      <c r="F55" s="227"/>
      <c r="G55" s="234">
        <v>0</v>
      </c>
      <c r="H55" s="227"/>
      <c r="I55" s="232">
        <v>0.17430232731868933</v>
      </c>
      <c r="J55" s="227"/>
      <c r="K55" s="233">
        <v>7.9322152982914326E-2</v>
      </c>
      <c r="L55" s="85"/>
      <c r="M55" s="226">
        <v>73.630623967818963</v>
      </c>
    </row>
    <row r="56" spans="1:13" x14ac:dyDescent="0.35">
      <c r="A56" s="76"/>
      <c r="B56" s="231" t="s">
        <v>18</v>
      </c>
      <c r="C56" s="217" t="s">
        <v>18</v>
      </c>
      <c r="D56" s="217"/>
      <c r="E56" s="226" t="s">
        <v>18</v>
      </c>
      <c r="F56" s="227"/>
      <c r="G56" s="234" t="s">
        <v>18</v>
      </c>
      <c r="H56" s="227"/>
      <c r="I56" s="232" t="s">
        <v>18</v>
      </c>
      <c r="J56" s="227"/>
      <c r="K56" s="233" t="s">
        <v>18</v>
      </c>
      <c r="L56" s="85"/>
      <c r="M56" s="226" t="s">
        <v>18</v>
      </c>
    </row>
    <row r="57" spans="1:13" x14ac:dyDescent="0.35">
      <c r="A57" s="76"/>
      <c r="B57" s="231" t="s">
        <v>186</v>
      </c>
      <c r="C57" s="217"/>
      <c r="D57" s="217"/>
      <c r="E57" s="226" t="s">
        <v>18</v>
      </c>
      <c r="F57" s="227"/>
      <c r="G57" s="234" t="s">
        <v>18</v>
      </c>
      <c r="H57" s="227"/>
      <c r="I57" s="232" t="s">
        <v>18</v>
      </c>
      <c r="J57" s="227"/>
      <c r="K57" s="233" t="s">
        <v>18</v>
      </c>
      <c r="L57" s="85"/>
      <c r="M57" s="226" t="s">
        <v>18</v>
      </c>
    </row>
    <row r="58" spans="1:13" x14ac:dyDescent="0.35">
      <c r="A58" s="76"/>
      <c r="B58" s="231" t="s">
        <v>18</v>
      </c>
      <c r="C58" s="217" t="s">
        <v>207</v>
      </c>
      <c r="D58" s="217"/>
      <c r="E58" s="226">
        <v>244.10671499573027</v>
      </c>
      <c r="F58" s="227"/>
      <c r="G58" s="234">
        <v>3.1078824485747384E-63</v>
      </c>
      <c r="H58" s="227"/>
      <c r="I58" s="232">
        <v>2.3418830581347871E-2</v>
      </c>
      <c r="J58" s="227"/>
      <c r="K58" s="233">
        <v>0.10298834698353872</v>
      </c>
      <c r="L58" s="85"/>
      <c r="M58" s="226">
        <v>25.140147064992064</v>
      </c>
    </row>
    <row r="59" spans="1:13" x14ac:dyDescent="0.35">
      <c r="A59" s="76"/>
      <c r="B59" s="231" t="s">
        <v>18</v>
      </c>
      <c r="C59" s="217" t="s">
        <v>18</v>
      </c>
      <c r="D59" s="217"/>
      <c r="E59" s="226" t="s">
        <v>18</v>
      </c>
      <c r="F59" s="227"/>
      <c r="G59" s="234" t="s">
        <v>18</v>
      </c>
      <c r="H59" s="227"/>
      <c r="I59" s="232" t="s">
        <v>18</v>
      </c>
      <c r="J59" s="227"/>
      <c r="K59" s="233" t="s">
        <v>18</v>
      </c>
      <c r="L59" s="85"/>
      <c r="M59" s="226" t="s">
        <v>18</v>
      </c>
    </row>
    <row r="60" spans="1:13" x14ac:dyDescent="0.35">
      <c r="A60" s="76"/>
      <c r="B60" s="231" t="s">
        <v>188</v>
      </c>
      <c r="C60" s="217"/>
      <c r="D60" s="217"/>
      <c r="E60" s="226" t="s">
        <v>18</v>
      </c>
      <c r="F60" s="227"/>
      <c r="G60" s="234" t="s">
        <v>18</v>
      </c>
      <c r="H60" s="227"/>
      <c r="I60" s="232" t="s">
        <v>18</v>
      </c>
      <c r="J60" s="227"/>
      <c r="K60" s="233" t="s">
        <v>18</v>
      </c>
      <c r="L60" s="85"/>
      <c r="M60" s="226" t="s">
        <v>18</v>
      </c>
    </row>
    <row r="61" spans="1:13" x14ac:dyDescent="0.35">
      <c r="A61" s="76"/>
      <c r="B61" s="231" t="s">
        <v>18</v>
      </c>
      <c r="C61" s="217" t="s">
        <v>189</v>
      </c>
      <c r="D61" s="217"/>
      <c r="E61" s="226">
        <v>234.12804404539548</v>
      </c>
      <c r="F61" s="227"/>
      <c r="G61" s="234">
        <v>7.7830764106734809E-133</v>
      </c>
      <c r="H61" s="227"/>
      <c r="I61" s="232">
        <v>2.5971112583573564E-4</v>
      </c>
      <c r="J61" s="227"/>
      <c r="K61" s="233">
        <v>0.80310973895273829</v>
      </c>
      <c r="L61" s="85"/>
      <c r="M61" s="226">
        <v>188.03051233481278</v>
      </c>
    </row>
    <row r="62" spans="1:13" x14ac:dyDescent="0.35">
      <c r="A62" s="76"/>
      <c r="B62" s="231" t="s">
        <v>18</v>
      </c>
      <c r="C62" s="217" t="s">
        <v>18</v>
      </c>
      <c r="D62" s="217"/>
      <c r="E62" s="226" t="s">
        <v>18</v>
      </c>
      <c r="F62" s="227"/>
      <c r="G62" s="234" t="s">
        <v>18</v>
      </c>
      <c r="H62" s="227"/>
      <c r="I62" s="232" t="s">
        <v>18</v>
      </c>
      <c r="J62" s="227"/>
      <c r="K62" s="233" t="s">
        <v>18</v>
      </c>
      <c r="L62" s="85"/>
      <c r="M62" s="226" t="s">
        <v>18</v>
      </c>
    </row>
    <row r="63" spans="1:13" x14ac:dyDescent="0.35">
      <c r="A63" s="76"/>
      <c r="B63" s="231" t="s">
        <v>190</v>
      </c>
      <c r="C63" s="217"/>
      <c r="D63" s="217"/>
      <c r="E63" s="226" t="s">
        <v>18</v>
      </c>
      <c r="F63" s="227"/>
      <c r="G63" s="234" t="s">
        <v>18</v>
      </c>
      <c r="H63" s="227"/>
      <c r="I63" s="232" t="s">
        <v>18</v>
      </c>
      <c r="J63" s="227"/>
      <c r="K63" s="233" t="s">
        <v>18</v>
      </c>
      <c r="L63" s="85"/>
      <c r="M63" s="226" t="s">
        <v>18</v>
      </c>
    </row>
    <row r="64" spans="1:13" x14ac:dyDescent="0.35">
      <c r="A64" s="76"/>
      <c r="B64" s="231" t="s">
        <v>18</v>
      </c>
      <c r="C64" s="217" t="s">
        <v>191</v>
      </c>
      <c r="D64" s="217"/>
      <c r="E64" s="226">
        <v>0</v>
      </c>
      <c r="F64" s="227"/>
      <c r="G64" s="234">
        <v>0</v>
      </c>
      <c r="H64" s="227"/>
      <c r="I64" s="232">
        <v>0</v>
      </c>
      <c r="J64" s="227"/>
      <c r="K64" s="233">
        <v>0.96201557386301284</v>
      </c>
      <c r="L64" s="85"/>
      <c r="M64" s="226">
        <v>0</v>
      </c>
    </row>
    <row r="65" spans="1:13" x14ac:dyDescent="0.35">
      <c r="A65" s="76"/>
      <c r="B65" s="231" t="s">
        <v>18</v>
      </c>
      <c r="C65" s="217" t="s">
        <v>192</v>
      </c>
      <c r="D65" s="217"/>
      <c r="E65" s="226">
        <v>650.65013945787439</v>
      </c>
      <c r="F65" s="227"/>
      <c r="G65" s="234">
        <v>3.494410955344782E-172</v>
      </c>
      <c r="H65" s="227"/>
      <c r="I65" s="232">
        <v>2.6750342820693811E-3</v>
      </c>
      <c r="J65" s="227"/>
      <c r="K65" s="233">
        <v>2.811413987005074E-2</v>
      </c>
      <c r="L65" s="85"/>
      <c r="M65" s="226">
        <v>18.292469027186701</v>
      </c>
    </row>
    <row r="66" spans="1:13" x14ac:dyDescent="0.35">
      <c r="A66" s="76"/>
      <c r="B66" s="231" t="s">
        <v>18</v>
      </c>
      <c r="C66" s="217" t="s">
        <v>208</v>
      </c>
      <c r="D66" s="217"/>
      <c r="E66" s="226">
        <v>1626.6464481900241</v>
      </c>
      <c r="F66" s="227"/>
      <c r="G66" s="234">
        <v>3.2483942072566808E-293</v>
      </c>
      <c r="H66" s="227"/>
      <c r="I66" s="232">
        <v>6.3847765354356689E-3</v>
      </c>
      <c r="J66" s="227"/>
      <c r="K66" s="233">
        <v>9.8702862669359116E-3</v>
      </c>
      <c r="L66" s="85"/>
      <c r="M66" s="226">
        <v>16.055466098730072</v>
      </c>
    </row>
  </sheetData>
  <printOptions horizontalCentered="1"/>
  <pageMargins left="0.7" right="0.7" top="0.75" bottom="0.75" header="0.3" footer="0.3"/>
  <pageSetup scale="53" orientation="landscape" r:id="rId1"/>
  <headerFooter scaleWithDoc="0">
    <oddFooter>&amp;L&amp;"Arial,Regular"&amp;10&amp;D&amp;C&amp;"Arial,Regular"&amp;10Milliman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59"/>
  <sheetViews>
    <sheetView view="pageBreakPreview" zoomScale="60" zoomScaleNormal="100" workbookViewId="0"/>
  </sheetViews>
  <sheetFormatPr defaultRowHeight="14.5" x14ac:dyDescent="0.35"/>
  <cols>
    <col min="2" max="2" width="1.54296875" customWidth="1"/>
    <col min="3" max="3" width="49.453125" customWidth="1"/>
    <col min="4" max="4" width="1.54296875" customWidth="1"/>
    <col min="5" max="5" width="14.54296875" customWidth="1"/>
    <col min="6" max="6" width="1.54296875" customWidth="1"/>
    <col min="7" max="7" width="14.54296875" customWidth="1"/>
    <col min="8" max="8" width="1.54296875" customWidth="1"/>
    <col min="9" max="9" width="14.54296875" customWidth="1"/>
    <col min="10" max="10" width="1.54296875" customWidth="1"/>
    <col min="11" max="11" width="14.54296875" customWidth="1"/>
    <col min="12" max="12" width="1.54296875" customWidth="1"/>
    <col min="13" max="13" width="14.54296875" customWidth="1"/>
  </cols>
  <sheetData>
    <row r="2" spans="1:13" x14ac:dyDescent="0.35">
      <c r="B2" s="211" t="s">
        <v>209</v>
      </c>
      <c r="C2" s="213"/>
      <c r="D2" s="213"/>
      <c r="E2" s="213"/>
      <c r="F2" s="213"/>
      <c r="G2" s="213"/>
      <c r="H2" s="213"/>
      <c r="I2" s="213"/>
      <c r="J2" s="213"/>
      <c r="K2" s="213"/>
      <c r="L2" s="213"/>
      <c r="M2" s="213"/>
    </row>
    <row r="3" spans="1:13" x14ac:dyDescent="0.35">
      <c r="B3" s="211" t="s">
        <v>28</v>
      </c>
      <c r="C3" s="213"/>
      <c r="D3" s="213"/>
      <c r="E3" s="213"/>
      <c r="F3" s="213"/>
      <c r="G3" s="213"/>
      <c r="H3" s="213"/>
      <c r="I3" s="213"/>
      <c r="J3" s="213"/>
      <c r="K3" s="213"/>
      <c r="L3" s="213"/>
      <c r="M3" s="213"/>
    </row>
    <row r="4" spans="1:13" x14ac:dyDescent="0.35">
      <c r="B4" s="211" t="s">
        <v>112</v>
      </c>
      <c r="C4" s="214"/>
      <c r="D4" s="214"/>
      <c r="E4" s="214"/>
      <c r="F4" s="214"/>
      <c r="G4" s="214"/>
      <c r="H4" s="214"/>
      <c r="I4" s="214"/>
      <c r="J4" s="214"/>
      <c r="K4" s="214"/>
      <c r="L4" s="214"/>
      <c r="M4" s="214"/>
    </row>
    <row r="5" spans="1:13" x14ac:dyDescent="0.35">
      <c r="B5" s="211" t="s">
        <v>134</v>
      </c>
      <c r="C5" s="214"/>
      <c r="D5" s="214"/>
      <c r="E5" s="214"/>
      <c r="F5" s="214"/>
      <c r="G5" s="214"/>
      <c r="H5" s="214"/>
      <c r="I5" s="214"/>
      <c r="J5" s="214"/>
      <c r="K5" s="214"/>
      <c r="L5" s="214"/>
      <c r="M5" s="214"/>
    </row>
    <row r="6" spans="1:13" x14ac:dyDescent="0.35">
      <c r="B6" s="211" t="s">
        <v>39</v>
      </c>
      <c r="C6" s="214"/>
      <c r="D6" s="214"/>
      <c r="E6" s="214"/>
      <c r="F6" s="214"/>
      <c r="G6" s="214"/>
      <c r="H6" s="214"/>
      <c r="I6" s="214"/>
      <c r="J6" s="214"/>
      <c r="K6" s="214"/>
      <c r="L6" s="214"/>
      <c r="M6" s="214"/>
    </row>
    <row r="7" spans="1:13" x14ac:dyDescent="0.35">
      <c r="B7" s="215"/>
      <c r="C7" s="230"/>
      <c r="D7" s="215"/>
      <c r="E7" s="215"/>
      <c r="F7" s="215"/>
      <c r="G7" s="215"/>
      <c r="H7" s="215"/>
      <c r="I7" s="215"/>
      <c r="J7" s="215"/>
      <c r="K7" s="215"/>
      <c r="L7" s="215"/>
      <c r="M7" s="215"/>
    </row>
    <row r="8" spans="1:13" x14ac:dyDescent="0.35">
      <c r="B8" s="217"/>
      <c r="C8" s="218"/>
      <c r="D8" s="217"/>
      <c r="E8" s="217"/>
      <c r="F8" s="217"/>
      <c r="G8" s="217"/>
      <c r="H8" s="217"/>
      <c r="I8" s="217"/>
      <c r="J8" s="217"/>
      <c r="K8" s="219" t="s">
        <v>135</v>
      </c>
      <c r="L8" s="217"/>
      <c r="M8" s="220">
        <v>0.35533869206825353</v>
      </c>
    </row>
    <row r="9" spans="1:13" x14ac:dyDescent="0.35">
      <c r="B9" s="60"/>
      <c r="C9" s="60"/>
      <c r="D9" s="60"/>
      <c r="E9" s="221"/>
      <c r="F9" s="60"/>
      <c r="G9" s="60"/>
      <c r="H9" s="60"/>
      <c r="I9" s="60"/>
      <c r="J9" s="60"/>
      <c r="K9" s="60"/>
      <c r="L9" s="60"/>
      <c r="M9" s="60"/>
    </row>
    <row r="10" spans="1:13" x14ac:dyDescent="0.35">
      <c r="B10" s="222"/>
      <c r="C10" s="225"/>
      <c r="D10" s="222"/>
      <c r="E10" s="221" t="s">
        <v>136</v>
      </c>
      <c r="F10" s="222"/>
      <c r="G10" s="221"/>
      <c r="H10" s="222"/>
      <c r="I10" s="221" t="s">
        <v>137</v>
      </c>
      <c r="J10" s="222"/>
      <c r="K10" s="221" t="s">
        <v>138</v>
      </c>
      <c r="L10" s="222"/>
      <c r="M10" s="221" t="s">
        <v>137</v>
      </c>
    </row>
    <row r="11" spans="1:13" ht="15" thickBot="1" x14ac:dyDescent="0.4">
      <c r="B11" s="223"/>
      <c r="C11" s="223" t="s">
        <v>139</v>
      </c>
      <c r="D11" s="223"/>
      <c r="E11" s="224" t="s">
        <v>140</v>
      </c>
      <c r="F11" s="223"/>
      <c r="G11" s="224" t="s">
        <v>141</v>
      </c>
      <c r="H11" s="223"/>
      <c r="I11" s="224" t="s">
        <v>142</v>
      </c>
      <c r="J11" s="223"/>
      <c r="K11" s="224" t="s">
        <v>143</v>
      </c>
      <c r="L11" s="223"/>
      <c r="M11" s="224" t="s">
        <v>110</v>
      </c>
    </row>
    <row r="12" spans="1:13" x14ac:dyDescent="0.35">
      <c r="B12" s="222"/>
      <c r="C12" s="225"/>
      <c r="D12" s="222"/>
      <c r="E12" s="221"/>
      <c r="F12" s="222"/>
      <c r="G12" s="221"/>
      <c r="H12" s="222"/>
      <c r="I12" s="221"/>
      <c r="J12" s="222"/>
      <c r="K12" s="221"/>
      <c r="L12" s="222"/>
      <c r="M12" s="221"/>
    </row>
    <row r="13" spans="1:13" x14ac:dyDescent="0.35">
      <c r="A13" s="76"/>
      <c r="B13" s="231" t="s">
        <v>144</v>
      </c>
      <c r="C13" s="225"/>
      <c r="D13" s="217"/>
      <c r="E13" s="226">
        <v>717.42877079623736</v>
      </c>
      <c r="F13" s="227"/>
      <c r="G13" s="227" t="s">
        <v>18</v>
      </c>
      <c r="H13" s="227"/>
      <c r="I13" s="232" t="s">
        <v>18</v>
      </c>
      <c r="J13" s="227"/>
      <c r="K13" s="233">
        <v>1</v>
      </c>
      <c r="L13" s="85"/>
      <c r="M13" s="226">
        <v>717.42877079623736</v>
      </c>
    </row>
    <row r="14" spans="1:13" x14ac:dyDescent="0.35">
      <c r="A14" s="76"/>
      <c r="B14" s="217" t="s">
        <v>18</v>
      </c>
      <c r="C14" s="217" t="s">
        <v>18</v>
      </c>
      <c r="D14" s="217"/>
      <c r="E14" s="226" t="s">
        <v>18</v>
      </c>
      <c r="F14" s="227"/>
      <c r="G14" s="227" t="s">
        <v>18</v>
      </c>
      <c r="H14" s="227"/>
      <c r="I14" s="232" t="s">
        <v>18</v>
      </c>
      <c r="J14" s="227"/>
      <c r="K14" s="233" t="s">
        <v>18</v>
      </c>
      <c r="L14" s="85"/>
      <c r="M14" s="226" t="s">
        <v>18</v>
      </c>
    </row>
    <row r="15" spans="1:13" x14ac:dyDescent="0.35">
      <c r="A15" s="76"/>
      <c r="B15" s="231" t="s">
        <v>145</v>
      </c>
      <c r="C15" s="225"/>
      <c r="D15" s="217"/>
      <c r="E15" s="226" t="s">
        <v>18</v>
      </c>
      <c r="F15" s="227"/>
      <c r="G15" s="227" t="s">
        <v>18</v>
      </c>
      <c r="H15" s="227"/>
      <c r="I15" s="232" t="s">
        <v>18</v>
      </c>
      <c r="J15" s="227"/>
      <c r="K15" s="233" t="s">
        <v>18</v>
      </c>
      <c r="L15" s="85"/>
      <c r="M15" s="226" t="s">
        <v>18</v>
      </c>
    </row>
    <row r="16" spans="1:13" x14ac:dyDescent="0.35">
      <c r="A16" s="76"/>
      <c r="B16" s="231" t="s">
        <v>18</v>
      </c>
      <c r="C16" s="225" t="s">
        <v>146</v>
      </c>
      <c r="D16" s="217"/>
      <c r="E16" s="226">
        <v>8427.282265246502</v>
      </c>
      <c r="F16" s="227"/>
      <c r="G16" s="234">
        <v>0</v>
      </c>
      <c r="H16" s="227"/>
      <c r="I16" s="232">
        <v>4.7940977554878934E-3</v>
      </c>
      <c r="J16" s="227"/>
      <c r="K16" s="233">
        <v>6.8716221070509991E-4</v>
      </c>
      <c r="L16" s="85"/>
      <c r="M16" s="226">
        <v>5.7909099116226681</v>
      </c>
    </row>
    <row r="17" spans="1:13" x14ac:dyDescent="0.35">
      <c r="A17" s="76"/>
      <c r="B17" s="217" t="s">
        <v>18</v>
      </c>
      <c r="C17" s="225" t="s">
        <v>147</v>
      </c>
      <c r="D17" s="217"/>
      <c r="E17" s="226">
        <v>446.52853448444989</v>
      </c>
      <c r="F17" s="227"/>
      <c r="G17" s="234">
        <v>0</v>
      </c>
      <c r="H17" s="227"/>
      <c r="I17" s="232">
        <v>7.4256554722904817E-3</v>
      </c>
      <c r="J17" s="227"/>
      <c r="K17" s="233">
        <v>0.24411758383601789</v>
      </c>
      <c r="L17" s="85"/>
      <c r="M17" s="226">
        <v>109.00546695218191</v>
      </c>
    </row>
    <row r="18" spans="1:13" x14ac:dyDescent="0.35">
      <c r="A18" s="76"/>
      <c r="B18" s="217" t="s">
        <v>18</v>
      </c>
      <c r="C18" s="225" t="s">
        <v>18</v>
      </c>
      <c r="D18" s="217"/>
      <c r="E18" s="226" t="s">
        <v>18</v>
      </c>
      <c r="F18" s="227"/>
      <c r="G18" s="234" t="s">
        <v>18</v>
      </c>
      <c r="H18" s="227"/>
      <c r="I18" s="232" t="s">
        <v>18</v>
      </c>
      <c r="J18" s="227"/>
      <c r="K18" s="233" t="s">
        <v>18</v>
      </c>
      <c r="L18" s="85"/>
      <c r="M18" s="226" t="s">
        <v>18</v>
      </c>
    </row>
    <row r="19" spans="1:13" x14ac:dyDescent="0.35">
      <c r="A19" s="76"/>
      <c r="B19" s="231" t="s">
        <v>148</v>
      </c>
      <c r="C19" s="225"/>
      <c r="D19" s="217"/>
      <c r="E19" s="226" t="s">
        <v>18</v>
      </c>
      <c r="F19" s="227"/>
      <c r="G19" s="234" t="s">
        <v>18</v>
      </c>
      <c r="H19" s="227"/>
      <c r="I19" s="232" t="s">
        <v>18</v>
      </c>
      <c r="J19" s="227"/>
      <c r="K19" s="233" t="s">
        <v>18</v>
      </c>
      <c r="L19" s="85"/>
      <c r="M19" s="226" t="s">
        <v>18</v>
      </c>
    </row>
    <row r="20" spans="1:13" x14ac:dyDescent="0.35">
      <c r="A20" s="76"/>
      <c r="B20" s="217" t="s">
        <v>18</v>
      </c>
      <c r="C20" s="225" t="s">
        <v>149</v>
      </c>
      <c r="D20" s="217"/>
      <c r="E20" s="226">
        <v>0</v>
      </c>
      <c r="F20" s="227"/>
      <c r="G20" s="234">
        <v>0</v>
      </c>
      <c r="H20" s="227"/>
      <c r="I20" s="232">
        <v>0</v>
      </c>
      <c r="J20" s="227"/>
      <c r="K20" s="233">
        <v>7.0750180007643992E-2</v>
      </c>
      <c r="L20" s="85"/>
      <c r="M20" s="226">
        <v>0</v>
      </c>
    </row>
    <row r="21" spans="1:13" x14ac:dyDescent="0.35">
      <c r="A21" s="76"/>
      <c r="B21" s="217" t="s">
        <v>18</v>
      </c>
      <c r="C21" s="225" t="s">
        <v>150</v>
      </c>
      <c r="D21" s="217"/>
      <c r="E21" s="226">
        <v>306.01941248397327</v>
      </c>
      <c r="F21" s="227"/>
      <c r="G21" s="234">
        <v>1.1424882090201085E-216</v>
      </c>
      <c r="H21" s="227"/>
      <c r="I21" s="232">
        <v>1.424319937466645E-3</v>
      </c>
      <c r="J21" s="227"/>
      <c r="K21" s="233">
        <v>0.14650621703603295</v>
      </c>
      <c r="L21" s="85"/>
      <c r="M21" s="226">
        <v>44.833746462616276</v>
      </c>
    </row>
    <row r="22" spans="1:13" x14ac:dyDescent="0.35">
      <c r="A22" s="76"/>
      <c r="B22" s="217" t="s">
        <v>18</v>
      </c>
      <c r="C22" s="217" t="s">
        <v>151</v>
      </c>
      <c r="D22" s="217"/>
      <c r="E22" s="226">
        <v>597.936769672683</v>
      </c>
      <c r="F22" s="227"/>
      <c r="G22" s="234">
        <v>0</v>
      </c>
      <c r="H22" s="227"/>
      <c r="I22" s="232">
        <v>4.3160599893101908E-3</v>
      </c>
      <c r="J22" s="227"/>
      <c r="K22" s="233">
        <v>0.12272751107343173</v>
      </c>
      <c r="L22" s="85"/>
      <c r="M22" s="226">
        <v>73.383291521216208</v>
      </c>
    </row>
    <row r="23" spans="1:13" x14ac:dyDescent="0.35">
      <c r="A23" s="76"/>
      <c r="B23" s="217" t="s">
        <v>18</v>
      </c>
      <c r="C23" s="225" t="s">
        <v>210</v>
      </c>
      <c r="D23" s="217"/>
      <c r="E23" s="226">
        <v>970.74175344930893</v>
      </c>
      <c r="F23" s="227"/>
      <c r="G23" s="234">
        <v>0</v>
      </c>
      <c r="H23" s="227"/>
      <c r="I23" s="232">
        <v>1.6325579749107633E-2</v>
      </c>
      <c r="J23" s="227"/>
      <c r="K23" s="233">
        <v>0.66001609188289145</v>
      </c>
      <c r="L23" s="85"/>
      <c r="M23" s="226">
        <v>640.70517833915824</v>
      </c>
    </row>
    <row r="24" spans="1:13" x14ac:dyDescent="0.35">
      <c r="A24" s="76"/>
      <c r="B24" s="231" t="s">
        <v>18</v>
      </c>
      <c r="C24" s="217" t="s">
        <v>18</v>
      </c>
      <c r="D24" s="217"/>
      <c r="E24" s="226" t="s">
        <v>18</v>
      </c>
      <c r="F24" s="227"/>
      <c r="G24" s="234" t="s">
        <v>18</v>
      </c>
      <c r="H24" s="227"/>
      <c r="I24" s="232" t="s">
        <v>18</v>
      </c>
      <c r="J24" s="227"/>
      <c r="K24" s="233" t="s">
        <v>18</v>
      </c>
      <c r="L24" s="85"/>
      <c r="M24" s="226" t="s">
        <v>18</v>
      </c>
    </row>
    <row r="25" spans="1:13" x14ac:dyDescent="0.35">
      <c r="A25" s="76"/>
      <c r="B25" s="231" t="s">
        <v>154</v>
      </c>
      <c r="C25" s="217"/>
      <c r="D25" s="217"/>
      <c r="E25" s="226" t="s">
        <v>18</v>
      </c>
      <c r="F25" s="227"/>
      <c r="G25" s="234" t="s">
        <v>18</v>
      </c>
      <c r="H25" s="227"/>
      <c r="I25" s="232" t="s">
        <v>18</v>
      </c>
      <c r="J25" s="227"/>
      <c r="K25" s="233" t="s">
        <v>18</v>
      </c>
      <c r="L25" s="85"/>
      <c r="M25" s="226" t="s">
        <v>18</v>
      </c>
    </row>
    <row r="26" spans="1:13" x14ac:dyDescent="0.35">
      <c r="A26" s="76"/>
      <c r="B26" s="217" t="s">
        <v>18</v>
      </c>
      <c r="C26" s="217" t="s">
        <v>156</v>
      </c>
      <c r="D26" s="217"/>
      <c r="E26" s="226">
        <v>177.48869713035319</v>
      </c>
      <c r="F26" s="227"/>
      <c r="G26" s="234">
        <v>7.4806559916122388E-86</v>
      </c>
      <c r="H26" s="227"/>
      <c r="I26" s="232">
        <v>8.6518864987196941E-4</v>
      </c>
      <c r="J26" s="227"/>
      <c r="K26" s="233">
        <v>0.43626414321028806</v>
      </c>
      <c r="L26" s="85"/>
      <c r="M26" s="226">
        <v>77.431954383083848</v>
      </c>
    </row>
    <row r="27" spans="1:13" x14ac:dyDescent="0.35">
      <c r="A27" s="76"/>
      <c r="B27" s="217" t="s">
        <v>18</v>
      </c>
      <c r="C27" s="217" t="s">
        <v>157</v>
      </c>
      <c r="D27" s="217"/>
      <c r="E27" s="226">
        <v>385.5453283590964</v>
      </c>
      <c r="F27" s="227"/>
      <c r="G27" s="234">
        <v>0</v>
      </c>
      <c r="H27" s="227"/>
      <c r="I27" s="232">
        <v>5.5138394001339325E-3</v>
      </c>
      <c r="J27" s="227"/>
      <c r="K27" s="233">
        <v>0.49837340556176402</v>
      </c>
      <c r="L27" s="85"/>
      <c r="M27" s="226">
        <v>192.14553829275144</v>
      </c>
    </row>
    <row r="28" spans="1:13" x14ac:dyDescent="0.35">
      <c r="A28" s="76"/>
      <c r="B28" s="231" t="s">
        <v>18</v>
      </c>
      <c r="C28" s="217" t="s">
        <v>196</v>
      </c>
      <c r="D28" s="217"/>
      <c r="E28" s="226">
        <v>288.22219105283136</v>
      </c>
      <c r="F28" s="227"/>
      <c r="G28" s="234">
        <v>0</v>
      </c>
      <c r="H28" s="227"/>
      <c r="I28" s="232">
        <v>1.4103548770061774E-2</v>
      </c>
      <c r="J28" s="227"/>
      <c r="K28" s="233">
        <v>0.64321071248591222</v>
      </c>
      <c r="L28" s="85"/>
      <c r="M28" s="226">
        <v>185.38760086134238</v>
      </c>
    </row>
    <row r="29" spans="1:13" x14ac:dyDescent="0.35">
      <c r="A29" s="76"/>
      <c r="B29" s="231" t="s">
        <v>18</v>
      </c>
      <c r="C29" s="225" t="s">
        <v>158</v>
      </c>
      <c r="D29" s="217"/>
      <c r="E29" s="226">
        <v>674.92281787416096</v>
      </c>
      <c r="F29" s="227"/>
      <c r="G29" s="234">
        <v>0</v>
      </c>
      <c r="H29" s="227"/>
      <c r="I29" s="232">
        <v>4.6185220499278083E-2</v>
      </c>
      <c r="J29" s="227"/>
      <c r="K29" s="233">
        <v>0.26458317540873982</v>
      </c>
      <c r="L29" s="85"/>
      <c r="M29" s="226">
        <v>178.57322230896008</v>
      </c>
    </row>
    <row r="30" spans="1:13" x14ac:dyDescent="0.35">
      <c r="A30" s="76"/>
      <c r="B30" s="217" t="s">
        <v>18</v>
      </c>
      <c r="C30" s="217" t="s">
        <v>18</v>
      </c>
      <c r="D30" s="217"/>
      <c r="E30" s="226" t="s">
        <v>18</v>
      </c>
      <c r="F30" s="227"/>
      <c r="G30" s="234" t="s">
        <v>18</v>
      </c>
      <c r="H30" s="227"/>
      <c r="I30" s="232" t="s">
        <v>18</v>
      </c>
      <c r="J30" s="227"/>
      <c r="K30" s="233" t="s">
        <v>18</v>
      </c>
      <c r="L30" s="85"/>
      <c r="M30" s="226" t="s">
        <v>18</v>
      </c>
    </row>
    <row r="31" spans="1:13" x14ac:dyDescent="0.35">
      <c r="A31" s="76"/>
      <c r="B31" s="231" t="s">
        <v>159</v>
      </c>
      <c r="C31" s="217"/>
      <c r="D31" s="217"/>
      <c r="E31" s="226" t="s">
        <v>18</v>
      </c>
      <c r="F31" s="227"/>
      <c r="G31" s="234" t="s">
        <v>18</v>
      </c>
      <c r="H31" s="227"/>
      <c r="I31" s="232" t="s">
        <v>18</v>
      </c>
      <c r="J31" s="227"/>
      <c r="K31" s="233" t="s">
        <v>18</v>
      </c>
      <c r="L31" s="85"/>
      <c r="M31" s="226" t="s">
        <v>18</v>
      </c>
    </row>
    <row r="32" spans="1:13" x14ac:dyDescent="0.35">
      <c r="A32" s="76"/>
      <c r="B32" s="217" t="s">
        <v>18</v>
      </c>
      <c r="C32" s="217" t="s">
        <v>211</v>
      </c>
      <c r="D32" s="217"/>
      <c r="E32" s="226">
        <v>379.0282601033515</v>
      </c>
      <c r="F32" s="227"/>
      <c r="G32" s="234">
        <v>1.3570820886287972E-39</v>
      </c>
      <c r="H32" s="227"/>
      <c r="I32" s="232">
        <v>3.5238744845337493E-4</v>
      </c>
      <c r="J32" s="227"/>
      <c r="K32" s="233">
        <v>6.5272695321292786E-3</v>
      </c>
      <c r="L32" s="85"/>
      <c r="M32" s="226">
        <v>2.4740196139885775</v>
      </c>
    </row>
    <row r="33" spans="1:13" x14ac:dyDescent="0.35">
      <c r="A33" s="76"/>
      <c r="B33" s="217" t="s">
        <v>18</v>
      </c>
      <c r="C33" s="225" t="s">
        <v>212</v>
      </c>
      <c r="D33" s="217"/>
      <c r="E33" s="226">
        <v>573.54465153582214</v>
      </c>
      <c r="F33" s="227"/>
      <c r="G33" s="234">
        <v>1.1572844387854858E-61</v>
      </c>
      <c r="H33" s="227"/>
      <c r="I33" s="232">
        <v>5.4417918618823214E-4</v>
      </c>
      <c r="J33" s="227"/>
      <c r="K33" s="233">
        <v>4.295463426960057E-3</v>
      </c>
      <c r="L33" s="85"/>
      <c r="M33" s="226">
        <v>2.4636400744006743</v>
      </c>
    </row>
    <row r="34" spans="1:13" x14ac:dyDescent="0.35">
      <c r="A34" s="76"/>
      <c r="B34" s="217" t="s">
        <v>18</v>
      </c>
      <c r="C34" s="225" t="s">
        <v>213</v>
      </c>
      <c r="D34" s="217"/>
      <c r="E34" s="226">
        <v>354.71959696324052</v>
      </c>
      <c r="F34" s="227"/>
      <c r="G34" s="234">
        <v>1.6942890354825638E-37</v>
      </c>
      <c r="H34" s="227"/>
      <c r="I34" s="232">
        <v>3.0121277845092116E-4</v>
      </c>
      <c r="J34" s="227"/>
      <c r="K34" s="233">
        <v>6.6080233044562269E-3</v>
      </c>
      <c r="L34" s="85"/>
      <c r="M34" s="226">
        <v>2.3439953632804138</v>
      </c>
    </row>
    <row r="35" spans="1:13" x14ac:dyDescent="0.35">
      <c r="A35" s="76"/>
      <c r="B35" s="231" t="s">
        <v>18</v>
      </c>
      <c r="C35" s="225" t="s">
        <v>169</v>
      </c>
      <c r="D35" s="217"/>
      <c r="E35" s="226">
        <v>786.26528379393028</v>
      </c>
      <c r="F35" s="227"/>
      <c r="G35" s="234">
        <v>0</v>
      </c>
      <c r="H35" s="227"/>
      <c r="I35" s="232">
        <v>2.6087250759545669E-2</v>
      </c>
      <c r="J35" s="227"/>
      <c r="K35" s="233">
        <v>7.8227971731076817E-2</v>
      </c>
      <c r="L35" s="85"/>
      <c r="M35" s="226">
        <v>61.507938393758671</v>
      </c>
    </row>
    <row r="36" spans="1:13" x14ac:dyDescent="0.35">
      <c r="A36" s="76"/>
      <c r="B36" s="231" t="s">
        <v>18</v>
      </c>
      <c r="C36" s="225" t="s">
        <v>18</v>
      </c>
      <c r="D36" s="217"/>
      <c r="E36" s="226" t="s">
        <v>18</v>
      </c>
      <c r="F36" s="227"/>
      <c r="G36" s="234" t="s">
        <v>18</v>
      </c>
      <c r="H36" s="227"/>
      <c r="I36" s="232" t="s">
        <v>18</v>
      </c>
      <c r="J36" s="227"/>
      <c r="K36" s="233" t="s">
        <v>18</v>
      </c>
      <c r="L36" s="85"/>
      <c r="M36" s="226" t="s">
        <v>18</v>
      </c>
    </row>
    <row r="37" spans="1:13" x14ac:dyDescent="0.35">
      <c r="A37" s="76"/>
      <c r="B37" s="231" t="s">
        <v>170</v>
      </c>
      <c r="C37" s="225"/>
      <c r="D37" s="217"/>
      <c r="E37" s="226" t="s">
        <v>18</v>
      </c>
      <c r="F37" s="227"/>
      <c r="G37" s="234" t="s">
        <v>18</v>
      </c>
      <c r="H37" s="227"/>
      <c r="I37" s="232" t="s">
        <v>18</v>
      </c>
      <c r="J37" s="227"/>
      <c r="K37" s="233" t="s">
        <v>18</v>
      </c>
      <c r="L37" s="85"/>
      <c r="M37" s="226" t="s">
        <v>18</v>
      </c>
    </row>
    <row r="38" spans="1:13" x14ac:dyDescent="0.35">
      <c r="A38" s="76"/>
      <c r="B38" s="217" t="s">
        <v>18</v>
      </c>
      <c r="C38" s="217" t="s">
        <v>171</v>
      </c>
      <c r="D38" s="217"/>
      <c r="E38" s="226">
        <v>180.73665537213594</v>
      </c>
      <c r="F38" s="227"/>
      <c r="G38" s="234">
        <v>9.0569806462716126E-176</v>
      </c>
      <c r="H38" s="227"/>
      <c r="I38" s="232">
        <v>1.8293964376557236E-2</v>
      </c>
      <c r="J38" s="227"/>
      <c r="K38" s="233">
        <v>0.30980878294577185</v>
      </c>
      <c r="L38" s="85"/>
      <c r="M38" s="226">
        <v>55.993803234530837</v>
      </c>
    </row>
    <row r="39" spans="1:13" x14ac:dyDescent="0.35">
      <c r="A39" s="76"/>
      <c r="B39" s="231" t="s">
        <v>18</v>
      </c>
      <c r="C39" s="217" t="s">
        <v>172</v>
      </c>
      <c r="D39" s="217"/>
      <c r="E39" s="226">
        <v>213.94232680812519</v>
      </c>
      <c r="F39" s="227"/>
      <c r="G39" s="234">
        <v>1.0965152340097888E-126</v>
      </c>
      <c r="H39" s="227"/>
      <c r="I39" s="232">
        <v>5.8473770527285498E-3</v>
      </c>
      <c r="J39" s="227"/>
      <c r="K39" s="233">
        <v>0.13484755031185022</v>
      </c>
      <c r="L39" s="85"/>
      <c r="M39" s="226">
        <v>28.849598678092963</v>
      </c>
    </row>
    <row r="40" spans="1:13" x14ac:dyDescent="0.35">
      <c r="A40" s="76"/>
      <c r="B40" s="217" t="s">
        <v>18</v>
      </c>
      <c r="C40" s="217" t="s">
        <v>174</v>
      </c>
      <c r="D40" s="217"/>
      <c r="E40" s="226">
        <v>215.21043994485632</v>
      </c>
      <c r="F40" s="227"/>
      <c r="G40" s="234">
        <v>3.0778939635445875E-114</v>
      </c>
      <c r="H40" s="227"/>
      <c r="I40" s="232">
        <v>8.6363369549691989E-3</v>
      </c>
      <c r="J40" s="227"/>
      <c r="K40" s="233">
        <v>7.7059677236117397E-2</v>
      </c>
      <c r="L40" s="85"/>
      <c r="M40" s="226">
        <v>16.584047039993454</v>
      </c>
    </row>
    <row r="41" spans="1:13" x14ac:dyDescent="0.35">
      <c r="A41" s="76"/>
      <c r="B41" s="217" t="s">
        <v>18</v>
      </c>
      <c r="C41" s="217" t="s">
        <v>175</v>
      </c>
      <c r="D41" s="217"/>
      <c r="E41" s="226">
        <v>126.54366058107215</v>
      </c>
      <c r="F41" s="227"/>
      <c r="G41" s="234">
        <v>6.2735679103377754E-21</v>
      </c>
      <c r="H41" s="227"/>
      <c r="I41" s="232">
        <v>3.4064186576540953E-3</v>
      </c>
      <c r="J41" s="227"/>
      <c r="K41" s="233">
        <v>3.2635019058039678E-2</v>
      </c>
      <c r="L41" s="85"/>
      <c r="M41" s="226">
        <v>4.1297547747373935</v>
      </c>
    </row>
    <row r="42" spans="1:13" x14ac:dyDescent="0.35">
      <c r="A42" s="76"/>
      <c r="B42" s="217" t="s">
        <v>18</v>
      </c>
      <c r="C42" s="217" t="s">
        <v>176</v>
      </c>
      <c r="D42" s="217"/>
      <c r="E42" s="226">
        <v>135.48284958118765</v>
      </c>
      <c r="F42" s="227"/>
      <c r="G42" s="234">
        <v>1.9834705528744093E-164</v>
      </c>
      <c r="H42" s="227"/>
      <c r="I42" s="232">
        <v>1.7289164900397083E-3</v>
      </c>
      <c r="J42" s="227"/>
      <c r="K42" s="233">
        <v>0.62587423910109885</v>
      </c>
      <c r="L42" s="85"/>
      <c r="M42" s="226">
        <v>84.795225392874457</v>
      </c>
    </row>
    <row r="43" spans="1:13" x14ac:dyDescent="0.35">
      <c r="A43" s="76"/>
      <c r="B43" s="231" t="s">
        <v>18</v>
      </c>
      <c r="C43" s="217" t="s">
        <v>202</v>
      </c>
      <c r="D43" s="217"/>
      <c r="E43" s="226">
        <v>146.27380896118083</v>
      </c>
      <c r="F43" s="227"/>
      <c r="G43" s="234">
        <v>8.2249732071802673E-66</v>
      </c>
      <c r="H43" s="227"/>
      <c r="I43" s="232">
        <v>6.6203617910248657E-6</v>
      </c>
      <c r="J43" s="227"/>
      <c r="K43" s="233">
        <v>7.2037814883275778E-2</v>
      </c>
      <c r="L43" s="85"/>
      <c r="M43" s="226">
        <v>10.53724557221719</v>
      </c>
    </row>
    <row r="44" spans="1:13" x14ac:dyDescent="0.35">
      <c r="A44" s="76"/>
      <c r="B44" s="231" t="s">
        <v>18</v>
      </c>
      <c r="C44" s="217" t="s">
        <v>18</v>
      </c>
      <c r="D44" s="217"/>
      <c r="E44" s="226" t="s">
        <v>18</v>
      </c>
      <c r="F44" s="227"/>
      <c r="G44" s="234" t="s">
        <v>18</v>
      </c>
      <c r="H44" s="227"/>
      <c r="I44" s="232" t="s">
        <v>18</v>
      </c>
      <c r="J44" s="227"/>
      <c r="K44" s="233" t="s">
        <v>18</v>
      </c>
      <c r="L44" s="85"/>
      <c r="M44" s="226" t="s">
        <v>18</v>
      </c>
    </row>
    <row r="45" spans="1:13" x14ac:dyDescent="0.35">
      <c r="A45" s="76"/>
      <c r="B45" s="231" t="s">
        <v>178</v>
      </c>
      <c r="C45" s="225"/>
      <c r="D45" s="217"/>
      <c r="E45" s="226" t="s">
        <v>18</v>
      </c>
      <c r="F45" s="227"/>
      <c r="G45" s="234" t="s">
        <v>18</v>
      </c>
      <c r="H45" s="227"/>
      <c r="I45" s="232" t="s">
        <v>18</v>
      </c>
      <c r="J45" s="227"/>
      <c r="K45" s="233" t="s">
        <v>18</v>
      </c>
      <c r="L45" s="85"/>
      <c r="M45" s="226" t="s">
        <v>18</v>
      </c>
    </row>
    <row r="46" spans="1:13" x14ac:dyDescent="0.35">
      <c r="A46" s="76"/>
      <c r="B46" s="231" t="s">
        <v>18</v>
      </c>
      <c r="C46" s="217" t="s">
        <v>214</v>
      </c>
      <c r="D46" s="217"/>
      <c r="E46" s="226">
        <v>269.89172865889856</v>
      </c>
      <c r="F46" s="227"/>
      <c r="G46" s="234">
        <v>5.6082585522559772E-61</v>
      </c>
      <c r="H46" s="227"/>
      <c r="I46" s="232">
        <v>2.3274232185764038E-3</v>
      </c>
      <c r="J46" s="227"/>
      <c r="K46" s="233">
        <v>2.0429623489652934E-2</v>
      </c>
      <c r="L46" s="85"/>
      <c r="M46" s="226">
        <v>5.5137863994728695</v>
      </c>
    </row>
    <row r="47" spans="1:13" x14ac:dyDescent="0.35">
      <c r="A47" s="76"/>
      <c r="B47" s="231" t="s">
        <v>18</v>
      </c>
      <c r="C47" s="217" t="s">
        <v>179</v>
      </c>
      <c r="D47" s="217"/>
      <c r="E47" s="226">
        <v>256.40914485150716</v>
      </c>
      <c r="F47" s="227"/>
      <c r="G47" s="234">
        <v>2.2104048320862766E-193</v>
      </c>
      <c r="H47" s="227"/>
      <c r="I47" s="232">
        <v>8.6258477982952188E-3</v>
      </c>
      <c r="J47" s="227"/>
      <c r="K47" s="233">
        <v>6.6869429025595437E-2</v>
      </c>
      <c r="L47" s="85"/>
      <c r="M47" s="226">
        <v>17.14593311316148</v>
      </c>
    </row>
    <row r="48" spans="1:13" x14ac:dyDescent="0.35">
      <c r="A48" s="76"/>
      <c r="B48" s="217" t="s">
        <v>18</v>
      </c>
      <c r="C48" s="217" t="s">
        <v>203</v>
      </c>
      <c r="D48" s="217"/>
      <c r="E48" s="226">
        <v>431.37258163077587</v>
      </c>
      <c r="F48" s="227"/>
      <c r="G48" s="234">
        <v>3.4440002208238799E-86</v>
      </c>
      <c r="H48" s="227"/>
      <c r="I48" s="232">
        <v>1.5908143822989612E-3</v>
      </c>
      <c r="J48" s="227"/>
      <c r="K48" s="233">
        <v>1.0037806675322142E-2</v>
      </c>
      <c r="L48" s="85"/>
      <c r="M48" s="226">
        <v>4.3300345794443471</v>
      </c>
    </row>
    <row r="49" spans="1:13" x14ac:dyDescent="0.35">
      <c r="A49" s="76"/>
      <c r="B49" s="217" t="s">
        <v>18</v>
      </c>
      <c r="C49" s="217" t="s">
        <v>204</v>
      </c>
      <c r="D49" s="217"/>
      <c r="E49" s="226">
        <v>790.04081753978778</v>
      </c>
      <c r="F49" s="227"/>
      <c r="G49" s="234">
        <v>7.6817104409170684E-178</v>
      </c>
      <c r="H49" s="227"/>
      <c r="I49" s="232">
        <v>3.4765403405787568E-3</v>
      </c>
      <c r="J49" s="227"/>
      <c r="K49" s="233">
        <v>6.3262126390466371E-3</v>
      </c>
      <c r="L49" s="85"/>
      <c r="M49" s="226">
        <v>4.9979662052829434</v>
      </c>
    </row>
    <row r="50" spans="1:13" x14ac:dyDescent="0.35">
      <c r="A50" s="76"/>
      <c r="B50" s="217" t="s">
        <v>18</v>
      </c>
      <c r="C50" s="217" t="s">
        <v>184</v>
      </c>
      <c r="D50" s="217"/>
      <c r="E50" s="226">
        <v>4193.3328980142733</v>
      </c>
      <c r="F50" s="227"/>
      <c r="G50" s="234">
        <v>0</v>
      </c>
      <c r="H50" s="227"/>
      <c r="I50" s="232">
        <v>9.8359832705582021E-3</v>
      </c>
      <c r="J50" s="227"/>
      <c r="K50" s="233">
        <v>1.4269816552786997E-3</v>
      </c>
      <c r="L50" s="85"/>
      <c r="M50" s="226">
        <v>5.9838091199430341</v>
      </c>
    </row>
    <row r="51" spans="1:13" x14ac:dyDescent="0.35">
      <c r="A51" s="76"/>
      <c r="B51" s="217" t="s">
        <v>18</v>
      </c>
      <c r="C51" s="217" t="s">
        <v>185</v>
      </c>
      <c r="D51" s="217"/>
      <c r="E51" s="226">
        <v>538.02090497813504</v>
      </c>
      <c r="F51" s="227"/>
      <c r="G51" s="234">
        <v>0</v>
      </c>
      <c r="H51" s="227"/>
      <c r="I51" s="232">
        <v>8.5822189715167918E-2</v>
      </c>
      <c r="J51" s="227"/>
      <c r="K51" s="233">
        <v>7.5293493825050628E-2</v>
      </c>
      <c r="L51" s="85"/>
      <c r="M51" s="226">
        <v>40.50947368671936</v>
      </c>
    </row>
    <row r="52" spans="1:13" x14ac:dyDescent="0.35">
      <c r="A52" s="76"/>
      <c r="B52" s="217" t="s">
        <v>18</v>
      </c>
      <c r="C52" s="217" t="s">
        <v>18</v>
      </c>
      <c r="D52" s="217"/>
      <c r="E52" s="226" t="s">
        <v>18</v>
      </c>
      <c r="F52" s="227"/>
      <c r="G52" s="234" t="s">
        <v>18</v>
      </c>
      <c r="H52" s="227"/>
      <c r="I52" s="232" t="s">
        <v>18</v>
      </c>
      <c r="J52" s="227"/>
      <c r="K52" s="233" t="s">
        <v>18</v>
      </c>
      <c r="L52" s="85"/>
      <c r="M52" s="226" t="s">
        <v>18</v>
      </c>
    </row>
    <row r="53" spans="1:13" x14ac:dyDescent="0.35">
      <c r="A53" s="76"/>
      <c r="B53" s="231" t="s">
        <v>186</v>
      </c>
      <c r="C53" s="217"/>
      <c r="D53" s="217"/>
      <c r="E53" s="226" t="s">
        <v>18</v>
      </c>
      <c r="F53" s="227"/>
      <c r="G53" s="234" t="s">
        <v>18</v>
      </c>
      <c r="H53" s="227"/>
      <c r="I53" s="232" t="s">
        <v>18</v>
      </c>
      <c r="J53" s="227"/>
      <c r="K53" s="233" t="s">
        <v>18</v>
      </c>
      <c r="L53" s="85"/>
      <c r="M53" s="226" t="s">
        <v>18</v>
      </c>
    </row>
    <row r="54" spans="1:13" x14ac:dyDescent="0.35">
      <c r="A54" s="76"/>
      <c r="B54" s="217" t="s">
        <v>18</v>
      </c>
      <c r="C54" s="217" t="s">
        <v>207</v>
      </c>
      <c r="D54" s="217"/>
      <c r="E54" s="226">
        <v>145.45401386457337</v>
      </c>
      <c r="F54" s="227"/>
      <c r="G54" s="234">
        <v>1.0635625993529682E-129</v>
      </c>
      <c r="H54" s="227"/>
      <c r="I54" s="232">
        <v>6.9326121559782003E-2</v>
      </c>
      <c r="J54" s="227"/>
      <c r="K54" s="233">
        <v>0.40827156080857746</v>
      </c>
      <c r="L54" s="85"/>
      <c r="M54" s="226">
        <v>59.384737266361839</v>
      </c>
    </row>
    <row r="55" spans="1:13" x14ac:dyDescent="0.35">
      <c r="A55" s="76"/>
      <c r="B55" s="217" t="s">
        <v>18</v>
      </c>
      <c r="C55" s="217" t="s">
        <v>215</v>
      </c>
      <c r="D55" s="217"/>
      <c r="E55" s="226">
        <v>164.96082214662391</v>
      </c>
      <c r="F55" s="227"/>
      <c r="G55" s="234">
        <v>8.7984367590675464E-185</v>
      </c>
      <c r="H55" s="227"/>
      <c r="I55" s="232">
        <v>5.3823592251830742E-3</v>
      </c>
      <c r="J55" s="227"/>
      <c r="K55" s="233">
        <v>0.24170448096264635</v>
      </c>
      <c r="L55" s="85"/>
      <c r="M55" s="226">
        <v>39.871769896121151</v>
      </c>
    </row>
    <row r="56" spans="1:13" x14ac:dyDescent="0.35">
      <c r="A56" s="76"/>
      <c r="B56" s="231" t="s">
        <v>18</v>
      </c>
      <c r="C56" s="217" t="s">
        <v>18</v>
      </c>
      <c r="D56" s="217"/>
      <c r="E56" s="226" t="s">
        <v>18</v>
      </c>
      <c r="F56" s="227"/>
      <c r="G56" s="234" t="s">
        <v>18</v>
      </c>
      <c r="H56" s="227"/>
      <c r="I56" s="232" t="s">
        <v>18</v>
      </c>
      <c r="J56" s="227"/>
      <c r="K56" s="233" t="s">
        <v>18</v>
      </c>
      <c r="L56" s="85"/>
      <c r="M56" s="226" t="s">
        <v>18</v>
      </c>
    </row>
    <row r="57" spans="1:13" x14ac:dyDescent="0.35">
      <c r="A57" s="76"/>
      <c r="B57" s="231" t="s">
        <v>190</v>
      </c>
      <c r="C57" s="217"/>
      <c r="D57" s="217"/>
      <c r="E57" s="226" t="s">
        <v>18</v>
      </c>
      <c r="F57" s="227"/>
      <c r="G57" s="234" t="s">
        <v>18</v>
      </c>
      <c r="H57" s="227"/>
      <c r="I57" s="232" t="s">
        <v>18</v>
      </c>
      <c r="J57" s="227"/>
      <c r="K57" s="233" t="s">
        <v>18</v>
      </c>
      <c r="L57" s="85"/>
      <c r="M57" s="226" t="s">
        <v>18</v>
      </c>
    </row>
    <row r="58" spans="1:13" x14ac:dyDescent="0.35">
      <c r="A58" s="76"/>
      <c r="B58" s="217" t="s">
        <v>18</v>
      </c>
      <c r="C58" s="217" t="s">
        <v>191</v>
      </c>
      <c r="D58" s="217"/>
      <c r="E58" s="226">
        <v>0</v>
      </c>
      <c r="F58" s="227"/>
      <c r="G58" s="234">
        <v>0</v>
      </c>
      <c r="H58" s="227"/>
      <c r="I58" s="232">
        <v>0</v>
      </c>
      <c r="J58" s="227"/>
      <c r="K58" s="233">
        <v>0.98355480214372104</v>
      </c>
      <c r="L58" s="85"/>
      <c r="M58" s="226">
        <v>0</v>
      </c>
    </row>
    <row r="59" spans="1:13" x14ac:dyDescent="0.35">
      <c r="A59" s="76"/>
      <c r="B59" s="217" t="s">
        <v>18</v>
      </c>
      <c r="C59" s="217" t="s">
        <v>216</v>
      </c>
      <c r="D59" s="217"/>
      <c r="E59" s="226">
        <v>544.31504763446594</v>
      </c>
      <c r="F59" s="227"/>
      <c r="G59" s="234">
        <v>1.0398500229108602E-199</v>
      </c>
      <c r="H59" s="227"/>
      <c r="I59" s="232">
        <v>2.7932382684263263E-3</v>
      </c>
      <c r="J59" s="227"/>
      <c r="K59" s="233">
        <v>1.6445197856279119E-2</v>
      </c>
      <c r="L59" s="85"/>
      <c r="M59" s="226">
        <v>8.9513686544987863</v>
      </c>
    </row>
  </sheetData>
  <printOptions horizontalCentered="1"/>
  <pageMargins left="0.7" right="0.7" top="0.75" bottom="0.75" header="0.3" footer="0.3"/>
  <pageSetup scale="60" orientation="landscape" r:id="rId1"/>
  <headerFooter scaleWithDoc="0">
    <oddFooter>&amp;L&amp;"Arial,Regular"&amp;10&amp;D&amp;C&amp;"Arial,Regular"&amp;10Milliman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80"/>
  <sheetViews>
    <sheetView view="pageBreakPreview" zoomScale="55" zoomScaleNormal="100" zoomScaleSheetLayoutView="55" workbookViewId="0"/>
  </sheetViews>
  <sheetFormatPr defaultRowHeight="14.5" x14ac:dyDescent="0.35"/>
  <cols>
    <col min="2" max="2" width="2.54296875" customWidth="1"/>
    <col min="3" max="3" width="43.54296875" customWidth="1"/>
    <col min="4" max="4" width="1.54296875" customWidth="1"/>
    <col min="5" max="5" width="13.54296875" customWidth="1"/>
    <col min="6" max="6" width="1.54296875" customWidth="1"/>
    <col min="7" max="18" width="17" customWidth="1"/>
  </cols>
  <sheetData>
    <row r="2" spans="1:18" x14ac:dyDescent="0.35">
      <c r="B2" s="211" t="s">
        <v>217</v>
      </c>
      <c r="C2" s="235"/>
      <c r="D2" s="235"/>
      <c r="E2" s="235"/>
      <c r="F2" s="235"/>
      <c r="G2" s="235"/>
      <c r="H2" s="235"/>
      <c r="I2" s="235"/>
      <c r="J2" s="235"/>
      <c r="K2" s="235"/>
      <c r="L2" s="235"/>
      <c r="M2" s="235"/>
      <c r="N2" s="235"/>
      <c r="O2" s="235"/>
      <c r="P2" s="235"/>
      <c r="Q2" s="235"/>
      <c r="R2" s="235"/>
    </row>
    <row r="3" spans="1:18" x14ac:dyDescent="0.35">
      <c r="B3" s="211" t="s">
        <v>28</v>
      </c>
      <c r="C3" s="235"/>
      <c r="D3" s="235"/>
      <c r="E3" s="235"/>
      <c r="F3" s="235"/>
      <c r="G3" s="235"/>
      <c r="H3" s="235"/>
      <c r="I3" s="235"/>
      <c r="J3" s="235"/>
      <c r="K3" s="235"/>
      <c r="L3" s="235"/>
      <c r="M3" s="235"/>
      <c r="N3" s="235"/>
      <c r="O3" s="235"/>
      <c r="P3" s="235"/>
      <c r="Q3" s="235"/>
      <c r="R3" s="235"/>
    </row>
    <row r="4" spans="1:18" x14ac:dyDescent="0.35">
      <c r="B4" s="211" t="s">
        <v>112</v>
      </c>
      <c r="C4" s="235"/>
      <c r="D4" s="235"/>
      <c r="E4" s="235"/>
      <c r="F4" s="235"/>
      <c r="G4" s="235"/>
      <c r="H4" s="235"/>
      <c r="I4" s="235"/>
      <c r="J4" s="235"/>
      <c r="K4" s="235"/>
      <c r="L4" s="235"/>
      <c r="M4" s="235"/>
      <c r="N4" s="235"/>
      <c r="O4" s="235"/>
      <c r="P4" s="235"/>
      <c r="Q4" s="235"/>
      <c r="R4" s="235"/>
    </row>
    <row r="5" spans="1:18" x14ac:dyDescent="0.35">
      <c r="B5" s="211" t="s">
        <v>218</v>
      </c>
      <c r="C5" s="235"/>
      <c r="D5" s="235"/>
      <c r="E5" s="235"/>
      <c r="F5" s="235"/>
      <c r="G5" s="235"/>
      <c r="H5" s="235"/>
      <c r="I5" s="235"/>
      <c r="J5" s="235"/>
      <c r="K5" s="235"/>
      <c r="L5" s="235"/>
      <c r="M5" s="235"/>
      <c r="N5" s="235"/>
      <c r="O5" s="235"/>
      <c r="P5" s="235"/>
      <c r="Q5" s="235"/>
      <c r="R5" s="235"/>
    </row>
    <row r="6" spans="1:18" x14ac:dyDescent="0.35">
      <c r="B6" s="211" t="s">
        <v>37</v>
      </c>
      <c r="C6" s="235"/>
      <c r="D6" s="235"/>
      <c r="E6" s="235"/>
      <c r="F6" s="235"/>
      <c r="G6" s="235"/>
      <c r="H6" s="235"/>
      <c r="I6" s="235"/>
      <c r="J6" s="235"/>
      <c r="K6" s="235"/>
      <c r="L6" s="235"/>
      <c r="M6" s="235"/>
      <c r="N6" s="235"/>
      <c r="O6" s="235"/>
      <c r="P6" s="235"/>
      <c r="Q6" s="235"/>
      <c r="R6" s="235"/>
    </row>
    <row r="7" spans="1:18" x14ac:dyDescent="0.35">
      <c r="B7" s="124"/>
      <c r="C7" s="222"/>
      <c r="D7" s="222"/>
      <c r="E7" s="236"/>
      <c r="F7" s="222"/>
      <c r="G7" s="236"/>
      <c r="H7" s="236"/>
      <c r="I7" s="236"/>
      <c r="J7" s="236"/>
      <c r="K7" s="236"/>
      <c r="L7" s="236"/>
      <c r="M7" s="236"/>
      <c r="N7" s="236"/>
      <c r="O7" s="236"/>
      <c r="P7" s="236"/>
      <c r="Q7" s="236"/>
      <c r="R7" s="236"/>
    </row>
    <row r="8" spans="1:18" ht="27" thickBot="1" x14ac:dyDescent="0.4">
      <c r="B8" s="223" t="s">
        <v>139</v>
      </c>
      <c r="C8" s="223"/>
      <c r="D8" s="223"/>
      <c r="E8" s="237" t="s">
        <v>219</v>
      </c>
      <c r="F8" s="223"/>
      <c r="G8" s="237" t="s">
        <v>220</v>
      </c>
      <c r="H8" s="237" t="s">
        <v>221</v>
      </c>
      <c r="I8" s="237" t="s">
        <v>222</v>
      </c>
      <c r="J8" s="237" t="s">
        <v>223</v>
      </c>
      <c r="K8" s="237" t="s">
        <v>224</v>
      </c>
      <c r="L8" s="237" t="s">
        <v>225</v>
      </c>
      <c r="M8" s="237" t="s">
        <v>226</v>
      </c>
      <c r="N8" s="237" t="s">
        <v>227</v>
      </c>
      <c r="O8" s="237" t="s">
        <v>228</v>
      </c>
      <c r="P8" s="237" t="s">
        <v>229</v>
      </c>
      <c r="Q8" s="237" t="s">
        <v>230</v>
      </c>
      <c r="R8" s="237" t="s">
        <v>231</v>
      </c>
    </row>
    <row r="9" spans="1:18" x14ac:dyDescent="0.35">
      <c r="B9" s="124"/>
      <c r="C9" s="222"/>
      <c r="D9" s="222"/>
      <c r="E9" s="221"/>
      <c r="F9" s="222"/>
      <c r="G9" s="60"/>
      <c r="H9" s="60"/>
      <c r="I9" s="60"/>
      <c r="J9" s="60"/>
      <c r="K9" s="60"/>
      <c r="L9" s="60"/>
      <c r="M9" s="60"/>
      <c r="N9" s="60"/>
      <c r="O9" s="60"/>
      <c r="P9" s="60"/>
      <c r="Q9" s="60"/>
      <c r="R9" s="60"/>
    </row>
    <row r="10" spans="1:18" x14ac:dyDescent="0.35">
      <c r="A10" s="76"/>
      <c r="B10" s="111" t="s">
        <v>144</v>
      </c>
      <c r="C10" s="225"/>
      <c r="D10" s="217"/>
      <c r="E10" s="226">
        <v>0</v>
      </c>
      <c r="F10" s="226"/>
      <c r="G10" s="238">
        <v>1</v>
      </c>
      <c r="H10" s="238">
        <v>1</v>
      </c>
      <c r="I10" s="238">
        <v>1</v>
      </c>
      <c r="J10" s="238">
        <v>1</v>
      </c>
      <c r="K10" s="238">
        <v>0</v>
      </c>
      <c r="L10" s="238">
        <v>1</v>
      </c>
      <c r="M10" s="238">
        <v>1</v>
      </c>
      <c r="N10" s="238">
        <v>1</v>
      </c>
      <c r="O10" s="238">
        <v>1</v>
      </c>
      <c r="P10" s="238">
        <v>1</v>
      </c>
      <c r="Q10" s="238">
        <v>1</v>
      </c>
      <c r="R10" s="238">
        <v>1</v>
      </c>
    </row>
    <row r="11" spans="1:18" x14ac:dyDescent="0.35">
      <c r="A11" s="76"/>
      <c r="B11" s="111" t="s">
        <v>18</v>
      </c>
      <c r="C11" s="225" t="s">
        <v>18</v>
      </c>
      <c r="D11" s="217"/>
      <c r="E11" s="226"/>
      <c r="F11" s="226"/>
      <c r="G11" s="238"/>
      <c r="H11" s="238"/>
      <c r="I11" s="238"/>
      <c r="J11" s="238"/>
      <c r="K11" s="238"/>
      <c r="L11" s="238"/>
      <c r="M11" s="238"/>
      <c r="N11" s="238"/>
      <c r="O11" s="238"/>
      <c r="P11" s="238"/>
      <c r="Q11" s="238"/>
      <c r="R11" s="238"/>
    </row>
    <row r="12" spans="1:18" x14ac:dyDescent="0.35">
      <c r="A12" s="76"/>
      <c r="B12" s="111" t="s">
        <v>145</v>
      </c>
      <c r="C12" s="225"/>
      <c r="D12" s="217"/>
      <c r="E12" s="226"/>
      <c r="F12" s="226"/>
      <c r="G12" s="238"/>
      <c r="H12" s="238"/>
      <c r="I12" s="238"/>
      <c r="J12" s="238"/>
      <c r="K12" s="238"/>
      <c r="L12" s="238"/>
      <c r="M12" s="238"/>
      <c r="N12" s="238"/>
      <c r="O12" s="238"/>
      <c r="P12" s="238"/>
      <c r="Q12" s="238"/>
      <c r="R12" s="238"/>
    </row>
    <row r="13" spans="1:18" x14ac:dyDescent="0.35">
      <c r="A13" s="76"/>
      <c r="B13" s="111" t="s">
        <v>18</v>
      </c>
      <c r="C13" s="225" t="s">
        <v>146</v>
      </c>
      <c r="D13" s="217"/>
      <c r="E13" s="226">
        <v>7125.0341312787423</v>
      </c>
      <c r="F13" s="226"/>
      <c r="G13" s="238">
        <v>0</v>
      </c>
      <c r="H13" s="238">
        <v>0</v>
      </c>
      <c r="I13" s="238">
        <v>0</v>
      </c>
      <c r="J13" s="238">
        <v>0</v>
      </c>
      <c r="K13" s="238">
        <v>0</v>
      </c>
      <c r="L13" s="238">
        <v>1.817961459217065E-2</v>
      </c>
      <c r="M13" s="238">
        <v>0</v>
      </c>
      <c r="N13" s="238">
        <v>1.8518518518518517E-2</v>
      </c>
      <c r="O13" s="238">
        <v>0</v>
      </c>
      <c r="P13" s="238">
        <v>7.4074074074074077E-3</v>
      </c>
      <c r="Q13" s="238">
        <v>0</v>
      </c>
      <c r="R13" s="238">
        <v>0</v>
      </c>
    </row>
    <row r="14" spans="1:18" x14ac:dyDescent="0.35">
      <c r="A14" s="76"/>
      <c r="B14" s="111" t="s">
        <v>18</v>
      </c>
      <c r="C14" s="225" t="s">
        <v>147</v>
      </c>
      <c r="D14" s="217"/>
      <c r="E14" s="226">
        <v>483.87448215068105</v>
      </c>
      <c r="F14" s="226"/>
      <c r="G14" s="238">
        <v>0.29411764705882354</v>
      </c>
      <c r="H14" s="238">
        <v>0.30769230769230771</v>
      </c>
      <c r="I14" s="238">
        <v>0</v>
      </c>
      <c r="J14" s="238">
        <v>0.2330027482375433</v>
      </c>
      <c r="K14" s="238">
        <v>0</v>
      </c>
      <c r="L14" s="238">
        <v>0.41716155617500916</v>
      </c>
      <c r="M14" s="238">
        <v>0.34917355371900827</v>
      </c>
      <c r="N14" s="238">
        <v>0.35185185185185186</v>
      </c>
      <c r="O14" s="238">
        <v>0.5</v>
      </c>
      <c r="P14" s="238">
        <v>0.6074074074074074</v>
      </c>
      <c r="Q14" s="238">
        <v>0.5161290322580645</v>
      </c>
      <c r="R14" s="238">
        <v>0.33333333333333331</v>
      </c>
    </row>
    <row r="15" spans="1:18" x14ac:dyDescent="0.35">
      <c r="A15" s="76"/>
      <c r="B15" s="111" t="s">
        <v>18</v>
      </c>
      <c r="C15" s="225" t="s">
        <v>18</v>
      </c>
      <c r="D15" s="217"/>
      <c r="E15" s="226"/>
      <c r="F15" s="226"/>
      <c r="G15" s="238"/>
      <c r="H15" s="238"/>
      <c r="I15" s="238"/>
      <c r="J15" s="238"/>
      <c r="K15" s="238"/>
      <c r="L15" s="238"/>
      <c r="M15" s="238"/>
      <c r="N15" s="238"/>
      <c r="O15" s="238"/>
      <c r="P15" s="238"/>
      <c r="Q15" s="238"/>
      <c r="R15" s="238"/>
    </row>
    <row r="16" spans="1:18" x14ac:dyDescent="0.35">
      <c r="A16" s="76"/>
      <c r="B16" s="111" t="s">
        <v>148</v>
      </c>
      <c r="C16" s="225"/>
      <c r="D16" s="217"/>
      <c r="E16" s="226"/>
      <c r="F16" s="226"/>
      <c r="G16" s="238"/>
      <c r="H16" s="238"/>
      <c r="I16" s="238"/>
      <c r="J16" s="238"/>
      <c r="K16" s="238"/>
      <c r="L16" s="238"/>
      <c r="M16" s="238"/>
      <c r="N16" s="238"/>
      <c r="O16" s="238"/>
      <c r="P16" s="238"/>
      <c r="Q16" s="238"/>
      <c r="R16" s="238"/>
    </row>
    <row r="17" spans="1:18" x14ac:dyDescent="0.35">
      <c r="A17" s="76"/>
      <c r="B17" s="111" t="s">
        <v>18</v>
      </c>
      <c r="C17" s="225" t="s">
        <v>149</v>
      </c>
      <c r="D17" s="217"/>
      <c r="E17" s="226">
        <v>0</v>
      </c>
      <c r="F17" s="226"/>
      <c r="G17" s="238">
        <v>5.8823529411764705E-2</v>
      </c>
      <c r="H17" s="238">
        <v>1.5384615384615385E-2</v>
      </c>
      <c r="I17" s="238">
        <v>0</v>
      </c>
      <c r="J17" s="238">
        <v>3.5846576651929737E-2</v>
      </c>
      <c r="K17" s="238">
        <v>0</v>
      </c>
      <c r="L17" s="238">
        <v>3.6359229184341297E-3</v>
      </c>
      <c r="M17" s="238">
        <v>3.0991735537190084E-2</v>
      </c>
      <c r="N17" s="238">
        <v>0</v>
      </c>
      <c r="O17" s="238">
        <v>2.7777777777777776E-2</v>
      </c>
      <c r="P17" s="238">
        <v>0</v>
      </c>
      <c r="Q17" s="238">
        <v>0</v>
      </c>
      <c r="R17" s="238">
        <v>4.1666666666666664E-2</v>
      </c>
    </row>
    <row r="18" spans="1:18" x14ac:dyDescent="0.35">
      <c r="A18" s="76"/>
      <c r="B18" s="111" t="s">
        <v>18</v>
      </c>
      <c r="C18" s="225" t="s">
        <v>150</v>
      </c>
      <c r="D18" s="217"/>
      <c r="E18" s="226">
        <v>193.25548735228583</v>
      </c>
      <c r="F18" s="226"/>
      <c r="G18" s="238">
        <v>0</v>
      </c>
      <c r="H18" s="238">
        <v>0.13846153846153847</v>
      </c>
      <c r="I18" s="238">
        <v>0</v>
      </c>
      <c r="J18" s="238">
        <v>0.13980164894252597</v>
      </c>
      <c r="K18" s="238">
        <v>0</v>
      </c>
      <c r="L18" s="238">
        <v>3.9995152102775426E-2</v>
      </c>
      <c r="M18" s="238">
        <v>0.12396694214876033</v>
      </c>
      <c r="N18" s="238">
        <v>5.5555555555555552E-2</v>
      </c>
      <c r="O18" s="238">
        <v>5.5555555555555552E-2</v>
      </c>
      <c r="P18" s="238">
        <v>6.6666666666666666E-2</v>
      </c>
      <c r="Q18" s="238">
        <v>3.2258064516129031E-2</v>
      </c>
      <c r="R18" s="238">
        <v>6.9444444444444448E-2</v>
      </c>
    </row>
    <row r="19" spans="1:18" x14ac:dyDescent="0.35">
      <c r="A19" s="76"/>
      <c r="B19" s="111" t="s">
        <v>18</v>
      </c>
      <c r="C19" s="225" t="s">
        <v>151</v>
      </c>
      <c r="D19" s="217"/>
      <c r="E19" s="226">
        <v>468.80423724539213</v>
      </c>
      <c r="F19" s="226"/>
      <c r="G19" s="238">
        <v>0.17647058823529413</v>
      </c>
      <c r="H19" s="238">
        <v>0.12307692307692308</v>
      </c>
      <c r="I19" s="238">
        <v>0.4</v>
      </c>
      <c r="J19" s="238">
        <v>0.17146612498506389</v>
      </c>
      <c r="K19" s="238">
        <v>0</v>
      </c>
      <c r="L19" s="238">
        <v>0.17816022300327236</v>
      </c>
      <c r="M19" s="238">
        <v>0.15495867768595042</v>
      </c>
      <c r="N19" s="238">
        <v>0.25925925925925924</v>
      </c>
      <c r="O19" s="238">
        <v>0.25</v>
      </c>
      <c r="P19" s="238">
        <v>0.13333333333333333</v>
      </c>
      <c r="Q19" s="238">
        <v>0.22580645161290322</v>
      </c>
      <c r="R19" s="238">
        <v>0.27777777777777779</v>
      </c>
    </row>
    <row r="20" spans="1:18" x14ac:dyDescent="0.35">
      <c r="A20" s="76"/>
      <c r="B20" s="111" t="s">
        <v>18</v>
      </c>
      <c r="C20" s="225" t="s">
        <v>152</v>
      </c>
      <c r="D20" s="217"/>
      <c r="E20" s="226">
        <v>1183.4098027448051</v>
      </c>
      <c r="F20" s="226"/>
      <c r="G20" s="238">
        <v>0.47058823529411764</v>
      </c>
      <c r="H20" s="238">
        <v>0.24615384615384617</v>
      </c>
      <c r="I20" s="238">
        <v>0.4</v>
      </c>
      <c r="J20" s="238">
        <v>0.37973473533277563</v>
      </c>
      <c r="K20" s="238">
        <v>0</v>
      </c>
      <c r="L20" s="238">
        <v>0.50284813961944019</v>
      </c>
      <c r="M20" s="238">
        <v>0.43388429752066116</v>
      </c>
      <c r="N20" s="238">
        <v>0.59259259259259256</v>
      </c>
      <c r="O20" s="238">
        <v>0.3611111111111111</v>
      </c>
      <c r="P20" s="238">
        <v>0.3925925925925926</v>
      </c>
      <c r="Q20" s="238">
        <v>0.29032258064516131</v>
      </c>
      <c r="R20" s="238">
        <v>0.27777777777777779</v>
      </c>
    </row>
    <row r="21" spans="1:18" x14ac:dyDescent="0.35">
      <c r="A21" s="76"/>
      <c r="B21" s="111" t="s">
        <v>18</v>
      </c>
      <c r="C21" s="225" t="s">
        <v>153</v>
      </c>
      <c r="D21" s="217"/>
      <c r="E21" s="226">
        <v>1411.5090291363961</v>
      </c>
      <c r="F21" s="226"/>
      <c r="G21" s="238">
        <v>0.29411764705882354</v>
      </c>
      <c r="H21" s="238">
        <v>0.47692307692307695</v>
      </c>
      <c r="I21" s="238">
        <v>0.2</v>
      </c>
      <c r="J21" s="238">
        <v>0.27315091408770459</v>
      </c>
      <c r="K21" s="238">
        <v>0</v>
      </c>
      <c r="L21" s="238">
        <v>0.27536056235607809</v>
      </c>
      <c r="M21" s="238">
        <v>0.256198347107438</v>
      </c>
      <c r="N21" s="238">
        <v>9.2592592592592587E-2</v>
      </c>
      <c r="O21" s="238">
        <v>0.30555555555555558</v>
      </c>
      <c r="P21" s="238">
        <v>0.40740740740740738</v>
      </c>
      <c r="Q21" s="238">
        <v>0.45161290322580644</v>
      </c>
      <c r="R21" s="238">
        <v>0.33333333333333331</v>
      </c>
    </row>
    <row r="22" spans="1:18" x14ac:dyDescent="0.35">
      <c r="A22" s="76"/>
      <c r="B22" s="111" t="s">
        <v>18</v>
      </c>
      <c r="C22" s="225" t="s">
        <v>18</v>
      </c>
      <c r="D22" s="217"/>
      <c r="E22" s="226"/>
      <c r="F22" s="226"/>
      <c r="G22" s="238"/>
      <c r="H22" s="238"/>
      <c r="I22" s="238"/>
      <c r="J22" s="238"/>
      <c r="K22" s="238"/>
      <c r="L22" s="238"/>
      <c r="M22" s="238"/>
      <c r="N22" s="238"/>
      <c r="O22" s="238"/>
      <c r="P22" s="238"/>
      <c r="Q22" s="238"/>
      <c r="R22" s="238"/>
    </row>
    <row r="23" spans="1:18" x14ac:dyDescent="0.35">
      <c r="A23" s="76"/>
      <c r="B23" s="111" t="s">
        <v>154</v>
      </c>
      <c r="C23" s="225"/>
      <c r="D23" s="217"/>
      <c r="E23" s="226"/>
      <c r="F23" s="226"/>
      <c r="G23" s="238"/>
      <c r="H23" s="238"/>
      <c r="I23" s="238"/>
      <c r="J23" s="238"/>
      <c r="K23" s="238"/>
      <c r="L23" s="238"/>
      <c r="M23" s="238"/>
      <c r="N23" s="238"/>
      <c r="O23" s="238"/>
      <c r="P23" s="238"/>
      <c r="Q23" s="238"/>
      <c r="R23" s="238"/>
    </row>
    <row r="24" spans="1:18" x14ac:dyDescent="0.35">
      <c r="A24" s="76"/>
      <c r="B24" s="111" t="s">
        <v>18</v>
      </c>
      <c r="C24" s="225" t="s">
        <v>155</v>
      </c>
      <c r="D24" s="217"/>
      <c r="E24" s="226">
        <v>213.99293336830823</v>
      </c>
      <c r="F24" s="226"/>
      <c r="G24" s="238">
        <v>0.11764705882352941</v>
      </c>
      <c r="H24" s="238">
        <v>0.29230769230769232</v>
      </c>
      <c r="I24" s="238">
        <v>0</v>
      </c>
      <c r="J24" s="238">
        <v>0.16130959493368383</v>
      </c>
      <c r="K24" s="238">
        <v>0</v>
      </c>
      <c r="L24" s="238">
        <v>0.30808386862198522</v>
      </c>
      <c r="M24" s="238">
        <v>0.16322314049586778</v>
      </c>
      <c r="N24" s="238">
        <v>7.407407407407407E-2</v>
      </c>
      <c r="O24" s="238">
        <v>0.22222222222222221</v>
      </c>
      <c r="P24" s="238">
        <v>0.29629629629629628</v>
      </c>
      <c r="Q24" s="238">
        <v>0.32258064516129031</v>
      </c>
      <c r="R24" s="238">
        <v>0.1111111111111111</v>
      </c>
    </row>
    <row r="25" spans="1:18" x14ac:dyDescent="0.35">
      <c r="A25" s="76"/>
      <c r="B25" s="111" t="s">
        <v>18</v>
      </c>
      <c r="C25" s="225" t="s">
        <v>156</v>
      </c>
      <c r="D25" s="217"/>
      <c r="E25" s="226">
        <v>227.47421874270898</v>
      </c>
      <c r="F25" s="226"/>
      <c r="G25" s="238">
        <v>0.47058823529411764</v>
      </c>
      <c r="H25" s="238">
        <v>0.38461538461538464</v>
      </c>
      <c r="I25" s="238">
        <v>0.4</v>
      </c>
      <c r="J25" s="238">
        <v>0.41163818855299311</v>
      </c>
      <c r="K25" s="238">
        <v>0</v>
      </c>
      <c r="L25" s="238">
        <v>0.48721367107017338</v>
      </c>
      <c r="M25" s="238">
        <v>0.58884297520661155</v>
      </c>
      <c r="N25" s="238">
        <v>0.77777777777777779</v>
      </c>
      <c r="O25" s="238">
        <v>0.44444444444444442</v>
      </c>
      <c r="P25" s="238">
        <v>0.45925925925925926</v>
      </c>
      <c r="Q25" s="238">
        <v>0.5161290322580645</v>
      </c>
      <c r="R25" s="238">
        <v>0.56944444444444442</v>
      </c>
    </row>
    <row r="26" spans="1:18" x14ac:dyDescent="0.35">
      <c r="A26" s="76"/>
      <c r="B26" s="111" t="s">
        <v>18</v>
      </c>
      <c r="C26" s="225" t="s">
        <v>157</v>
      </c>
      <c r="D26" s="217"/>
      <c r="E26" s="226">
        <v>338.25396988344789</v>
      </c>
      <c r="F26" s="226"/>
      <c r="G26" s="238">
        <v>0.29411764705882354</v>
      </c>
      <c r="H26" s="238">
        <v>0.49230769230769234</v>
      </c>
      <c r="I26" s="238">
        <v>0.4</v>
      </c>
      <c r="J26" s="238">
        <v>0.47723742382602452</v>
      </c>
      <c r="K26" s="238">
        <v>0</v>
      </c>
      <c r="L26" s="238">
        <v>0.49097079141922195</v>
      </c>
      <c r="M26" s="238">
        <v>0.3801652892561983</v>
      </c>
      <c r="N26" s="238">
        <v>0.16666666666666666</v>
      </c>
      <c r="O26" s="238">
        <v>0.47222222222222221</v>
      </c>
      <c r="P26" s="238">
        <v>0.51111111111111107</v>
      </c>
      <c r="Q26" s="238">
        <v>0.45161290322580644</v>
      </c>
      <c r="R26" s="238">
        <v>0.29166666666666669</v>
      </c>
    </row>
    <row r="27" spans="1:18" x14ac:dyDescent="0.35">
      <c r="A27" s="76"/>
      <c r="B27" s="111" t="s">
        <v>18</v>
      </c>
      <c r="C27" s="225" t="s">
        <v>158</v>
      </c>
      <c r="D27" s="217"/>
      <c r="E27" s="226">
        <v>629.40023873839095</v>
      </c>
      <c r="F27" s="226"/>
      <c r="G27" s="238">
        <v>0.17647058823529413</v>
      </c>
      <c r="H27" s="238">
        <v>0.32307692307692309</v>
      </c>
      <c r="I27" s="238">
        <v>0</v>
      </c>
      <c r="J27" s="238">
        <v>0.29728760903333729</v>
      </c>
      <c r="K27" s="238">
        <v>0</v>
      </c>
      <c r="L27" s="238">
        <v>0.32989940613259006</v>
      </c>
      <c r="M27" s="238">
        <v>0.19421487603305784</v>
      </c>
      <c r="N27" s="238">
        <v>0.20370370370370369</v>
      </c>
      <c r="O27" s="238">
        <v>0.25</v>
      </c>
      <c r="P27" s="238">
        <v>0.29629629629629628</v>
      </c>
      <c r="Q27" s="238">
        <v>0.25806451612903225</v>
      </c>
      <c r="R27" s="238">
        <v>0.1388888888888889</v>
      </c>
    </row>
    <row r="28" spans="1:18" x14ac:dyDescent="0.35">
      <c r="A28" s="76"/>
      <c r="B28" s="111" t="s">
        <v>18</v>
      </c>
      <c r="C28" s="225" t="s">
        <v>18</v>
      </c>
      <c r="D28" s="217"/>
      <c r="E28" s="226"/>
      <c r="F28" s="226"/>
      <c r="G28" s="238"/>
      <c r="H28" s="238"/>
      <c r="I28" s="238"/>
      <c r="J28" s="238"/>
      <c r="K28" s="238"/>
      <c r="L28" s="238"/>
      <c r="M28" s="238"/>
      <c r="N28" s="238"/>
      <c r="O28" s="238"/>
      <c r="P28" s="238"/>
      <c r="Q28" s="238"/>
      <c r="R28" s="238"/>
    </row>
    <row r="29" spans="1:18" x14ac:dyDescent="0.35">
      <c r="A29" s="76"/>
      <c r="B29" s="111" t="s">
        <v>159</v>
      </c>
      <c r="C29" s="225"/>
      <c r="D29" s="217"/>
      <c r="E29" s="226"/>
      <c r="F29" s="226"/>
      <c r="G29" s="238"/>
      <c r="H29" s="238"/>
      <c r="I29" s="238"/>
      <c r="J29" s="238"/>
      <c r="K29" s="238"/>
      <c r="L29" s="238"/>
      <c r="M29" s="238"/>
      <c r="N29" s="238"/>
      <c r="O29" s="238"/>
      <c r="P29" s="238"/>
      <c r="Q29" s="238"/>
      <c r="R29" s="238"/>
    </row>
    <row r="30" spans="1:18" x14ac:dyDescent="0.35">
      <c r="A30" s="76"/>
      <c r="B30" s="111" t="s">
        <v>18</v>
      </c>
      <c r="C30" s="225" t="s">
        <v>160</v>
      </c>
      <c r="D30" s="217"/>
      <c r="E30" s="226">
        <v>388.15227678780786</v>
      </c>
      <c r="F30" s="226"/>
      <c r="G30" s="238">
        <v>5.8823529411764705E-2</v>
      </c>
      <c r="H30" s="238">
        <v>3.0769230769230771E-2</v>
      </c>
      <c r="I30" s="238">
        <v>0</v>
      </c>
      <c r="J30" s="238">
        <v>3.2261918986736762E-2</v>
      </c>
      <c r="K30" s="238">
        <v>0</v>
      </c>
      <c r="L30" s="238">
        <v>3.1753726820991403E-2</v>
      </c>
      <c r="M30" s="238">
        <v>3.0991735537190084E-2</v>
      </c>
      <c r="N30" s="238">
        <v>1.8518518518518517E-2</v>
      </c>
      <c r="O30" s="238">
        <v>0</v>
      </c>
      <c r="P30" s="238">
        <v>2.2222222222222223E-2</v>
      </c>
      <c r="Q30" s="238">
        <v>6.4516129032258063E-2</v>
      </c>
      <c r="R30" s="238">
        <v>0</v>
      </c>
    </row>
    <row r="31" spans="1:18" x14ac:dyDescent="0.35">
      <c r="A31" s="76"/>
      <c r="B31" s="111" t="s">
        <v>18</v>
      </c>
      <c r="C31" s="225" t="s">
        <v>161</v>
      </c>
      <c r="D31" s="217"/>
      <c r="E31" s="226">
        <v>780.95306800028993</v>
      </c>
      <c r="F31" s="226"/>
      <c r="G31" s="238">
        <v>0</v>
      </c>
      <c r="H31" s="238">
        <v>0</v>
      </c>
      <c r="I31" s="238">
        <v>0</v>
      </c>
      <c r="J31" s="238">
        <v>1.075397299557892E-2</v>
      </c>
      <c r="K31" s="238">
        <v>0</v>
      </c>
      <c r="L31" s="238">
        <v>3.6359229184341297E-3</v>
      </c>
      <c r="M31" s="238">
        <v>0</v>
      </c>
      <c r="N31" s="238">
        <v>0</v>
      </c>
      <c r="O31" s="238">
        <v>0</v>
      </c>
      <c r="P31" s="238">
        <v>0</v>
      </c>
      <c r="Q31" s="238">
        <v>0</v>
      </c>
      <c r="R31" s="238">
        <v>0</v>
      </c>
    </row>
    <row r="32" spans="1:18" x14ac:dyDescent="0.35">
      <c r="A32" s="76"/>
      <c r="B32" s="111" t="s">
        <v>18</v>
      </c>
      <c r="C32" s="225" t="s">
        <v>162</v>
      </c>
      <c r="D32" s="217"/>
      <c r="E32" s="226">
        <v>1287.1115244241882</v>
      </c>
      <c r="F32" s="226"/>
      <c r="G32" s="238">
        <v>5.8823529411764705E-2</v>
      </c>
      <c r="H32" s="238">
        <v>6.1538461538461542E-2</v>
      </c>
      <c r="I32" s="238">
        <v>0</v>
      </c>
      <c r="J32" s="238">
        <v>3.5846576651929738E-3</v>
      </c>
      <c r="K32" s="238">
        <v>0</v>
      </c>
      <c r="L32" s="238">
        <v>6.1810689613380203E-2</v>
      </c>
      <c r="M32" s="238">
        <v>6.1983471074380167E-2</v>
      </c>
      <c r="N32" s="238">
        <v>0</v>
      </c>
      <c r="O32" s="238">
        <v>5.5555555555555552E-2</v>
      </c>
      <c r="P32" s="238">
        <v>0.15555555555555556</v>
      </c>
      <c r="Q32" s="238">
        <v>0.19354838709677419</v>
      </c>
      <c r="R32" s="238">
        <v>2.7777777777777776E-2</v>
      </c>
    </row>
    <row r="33" spans="1:18" x14ac:dyDescent="0.35">
      <c r="A33" s="76"/>
      <c r="B33" s="111" t="s">
        <v>18</v>
      </c>
      <c r="C33" s="225" t="s">
        <v>163</v>
      </c>
      <c r="D33" s="217"/>
      <c r="E33" s="226">
        <v>1837.6050521180334</v>
      </c>
      <c r="F33" s="226"/>
      <c r="G33" s="238">
        <v>0</v>
      </c>
      <c r="H33" s="238">
        <v>1.5384615384615385E-2</v>
      </c>
      <c r="I33" s="238">
        <v>0</v>
      </c>
      <c r="J33" s="238">
        <v>3.5846576651929738E-3</v>
      </c>
      <c r="K33" s="238">
        <v>0</v>
      </c>
      <c r="L33" s="238">
        <v>2.1815537510604777E-2</v>
      </c>
      <c r="M33" s="238">
        <v>3.0991735537190084E-2</v>
      </c>
      <c r="N33" s="238">
        <v>0</v>
      </c>
      <c r="O33" s="238">
        <v>5.5555555555555552E-2</v>
      </c>
      <c r="P33" s="238">
        <v>5.185185185185185E-2</v>
      </c>
      <c r="Q33" s="238">
        <v>3.2258064516129031E-2</v>
      </c>
      <c r="R33" s="238">
        <v>0</v>
      </c>
    </row>
    <row r="34" spans="1:18" x14ac:dyDescent="0.35">
      <c r="A34" s="76"/>
      <c r="B34" s="111" t="s">
        <v>18</v>
      </c>
      <c r="C34" s="225" t="s">
        <v>164</v>
      </c>
      <c r="D34" s="217"/>
      <c r="E34" s="226">
        <v>1489.1937145251748</v>
      </c>
      <c r="F34" s="226"/>
      <c r="G34" s="238">
        <v>0</v>
      </c>
      <c r="H34" s="238">
        <v>0</v>
      </c>
      <c r="I34" s="238">
        <v>0</v>
      </c>
      <c r="J34" s="238">
        <v>3.5846576651929738E-3</v>
      </c>
      <c r="K34" s="238">
        <v>0</v>
      </c>
      <c r="L34" s="238">
        <v>4.2661495576293784E-2</v>
      </c>
      <c r="M34" s="238">
        <v>3.0991735537190084E-2</v>
      </c>
      <c r="N34" s="238">
        <v>0</v>
      </c>
      <c r="O34" s="238">
        <v>2.7777777777777776E-2</v>
      </c>
      <c r="P34" s="238">
        <v>8.8888888888888892E-2</v>
      </c>
      <c r="Q34" s="238">
        <v>6.4516129032258063E-2</v>
      </c>
      <c r="R34" s="238">
        <v>1.3888888888888888E-2</v>
      </c>
    </row>
    <row r="35" spans="1:18" x14ac:dyDescent="0.35">
      <c r="A35" s="76"/>
      <c r="B35" s="111" t="s">
        <v>18</v>
      </c>
      <c r="C35" s="225" t="s">
        <v>165</v>
      </c>
      <c r="D35" s="217"/>
      <c r="E35" s="226">
        <v>492.14203655890981</v>
      </c>
      <c r="F35" s="226"/>
      <c r="G35" s="238">
        <v>5.8823529411764705E-2</v>
      </c>
      <c r="H35" s="238">
        <v>1.5384615384615385E-2</v>
      </c>
      <c r="I35" s="238">
        <v>0</v>
      </c>
      <c r="J35" s="238">
        <v>2.5092603656350815E-2</v>
      </c>
      <c r="K35" s="238">
        <v>0</v>
      </c>
      <c r="L35" s="238">
        <v>7.2718458368682598E-2</v>
      </c>
      <c r="M35" s="238">
        <v>0.18595041322314051</v>
      </c>
      <c r="N35" s="238">
        <v>3.7037037037037035E-2</v>
      </c>
      <c r="O35" s="238">
        <v>2.7777777777777776E-2</v>
      </c>
      <c r="P35" s="238">
        <v>0.1037037037037037</v>
      </c>
      <c r="Q35" s="238">
        <v>3.2258064516129031E-2</v>
      </c>
      <c r="R35" s="238">
        <v>5.5555555555555552E-2</v>
      </c>
    </row>
    <row r="36" spans="1:18" x14ac:dyDescent="0.35">
      <c r="A36" s="76"/>
      <c r="B36" s="111" t="s">
        <v>18</v>
      </c>
      <c r="C36" s="225" t="s">
        <v>166</v>
      </c>
      <c r="D36" s="217"/>
      <c r="E36" s="226">
        <v>509.44880207878447</v>
      </c>
      <c r="F36" s="226"/>
      <c r="G36" s="238">
        <v>0.11764705882352941</v>
      </c>
      <c r="H36" s="238">
        <v>0.1076923076923077</v>
      </c>
      <c r="I36" s="238">
        <v>0.2</v>
      </c>
      <c r="J36" s="238">
        <v>8.1132751822200963E-2</v>
      </c>
      <c r="K36" s="238">
        <v>0</v>
      </c>
      <c r="L36" s="238">
        <v>0.1662828748030542</v>
      </c>
      <c r="M36" s="238">
        <v>0.21694214876033058</v>
      </c>
      <c r="N36" s="238">
        <v>0.12962962962962962</v>
      </c>
      <c r="O36" s="238">
        <v>2.7777777777777776E-2</v>
      </c>
      <c r="P36" s="238">
        <v>0.12592592592592591</v>
      </c>
      <c r="Q36" s="238">
        <v>9.6774193548387094E-2</v>
      </c>
      <c r="R36" s="238">
        <v>0.15277777777777779</v>
      </c>
    </row>
    <row r="37" spans="1:18" x14ac:dyDescent="0.35">
      <c r="A37" s="76"/>
      <c r="B37" s="111" t="s">
        <v>18</v>
      </c>
      <c r="C37" s="225" t="s">
        <v>167</v>
      </c>
      <c r="D37" s="217"/>
      <c r="E37" s="226">
        <v>200.68668923942079</v>
      </c>
      <c r="F37" s="226"/>
      <c r="G37" s="238">
        <v>5.8823529411764705E-2</v>
      </c>
      <c r="H37" s="238">
        <v>0.12307692307692308</v>
      </c>
      <c r="I37" s="238">
        <v>0</v>
      </c>
      <c r="J37" s="238">
        <v>7.527781096905245E-2</v>
      </c>
      <c r="K37" s="238">
        <v>0</v>
      </c>
      <c r="L37" s="238">
        <v>7.6354381287116718E-2</v>
      </c>
      <c r="M37" s="238">
        <v>9.2975206611570257E-2</v>
      </c>
      <c r="N37" s="238">
        <v>1.8518518518518517E-2</v>
      </c>
      <c r="O37" s="238">
        <v>0.1388888888888889</v>
      </c>
      <c r="P37" s="238">
        <v>2.9629629629629631E-2</v>
      </c>
      <c r="Q37" s="238">
        <v>6.4516129032258063E-2</v>
      </c>
      <c r="R37" s="238">
        <v>4.1666666666666664E-2</v>
      </c>
    </row>
    <row r="38" spans="1:18" x14ac:dyDescent="0.35">
      <c r="A38" s="76"/>
      <c r="B38" s="111" t="s">
        <v>18</v>
      </c>
      <c r="C38" s="225" t="s">
        <v>168</v>
      </c>
      <c r="D38" s="217"/>
      <c r="E38" s="226">
        <v>393.80638485106601</v>
      </c>
      <c r="F38" s="226"/>
      <c r="G38" s="238">
        <v>5.8823529411764705E-2</v>
      </c>
      <c r="H38" s="238">
        <v>9.2307692307692313E-2</v>
      </c>
      <c r="I38" s="238">
        <v>0</v>
      </c>
      <c r="J38" s="238">
        <v>9.427649659457521E-2</v>
      </c>
      <c r="K38" s="238">
        <v>0</v>
      </c>
      <c r="L38" s="238">
        <v>0.12834807902072476</v>
      </c>
      <c r="M38" s="238">
        <v>0.12396694214876033</v>
      </c>
      <c r="N38" s="238">
        <v>0.24074074074074073</v>
      </c>
      <c r="O38" s="238">
        <v>2.7777777777777776E-2</v>
      </c>
      <c r="P38" s="238">
        <v>8.8888888888888892E-2</v>
      </c>
      <c r="Q38" s="238">
        <v>6.4516129032258063E-2</v>
      </c>
      <c r="R38" s="238">
        <v>2.7777777777777776E-2</v>
      </c>
    </row>
    <row r="39" spans="1:18" x14ac:dyDescent="0.35">
      <c r="A39" s="76"/>
      <c r="B39" s="111" t="s">
        <v>18</v>
      </c>
      <c r="C39" s="225" t="s">
        <v>169</v>
      </c>
      <c r="D39" s="217"/>
      <c r="E39" s="226">
        <v>659.48595919404943</v>
      </c>
      <c r="F39" s="226"/>
      <c r="G39" s="238">
        <v>5.8823529411764705E-2</v>
      </c>
      <c r="H39" s="238">
        <v>0.18461538461538463</v>
      </c>
      <c r="I39" s="238">
        <v>0</v>
      </c>
      <c r="J39" s="238">
        <v>9.1886724817779888E-2</v>
      </c>
      <c r="K39" s="238">
        <v>0</v>
      </c>
      <c r="L39" s="238">
        <v>7.5384801842200963E-2</v>
      </c>
      <c r="M39" s="238">
        <v>7.0247933884297523E-2</v>
      </c>
      <c r="N39" s="238">
        <v>5.5555555555555552E-2</v>
      </c>
      <c r="O39" s="238">
        <v>8.3333333333333329E-2</v>
      </c>
      <c r="P39" s="238">
        <v>0.11851851851851852</v>
      </c>
      <c r="Q39" s="238">
        <v>9.6774193548387094E-2</v>
      </c>
      <c r="R39" s="238">
        <v>2.7777777777777776E-2</v>
      </c>
    </row>
    <row r="40" spans="1:18" x14ac:dyDescent="0.35">
      <c r="A40" s="76"/>
      <c r="B40" s="111" t="s">
        <v>18</v>
      </c>
      <c r="C40" s="225" t="s">
        <v>18</v>
      </c>
      <c r="D40" s="217"/>
      <c r="E40" s="226"/>
      <c r="F40" s="226"/>
      <c r="G40" s="238"/>
      <c r="H40" s="238"/>
      <c r="I40" s="238"/>
      <c r="J40" s="238"/>
      <c r="K40" s="238"/>
      <c r="L40" s="238"/>
      <c r="M40" s="238"/>
      <c r="N40" s="238"/>
      <c r="O40" s="238"/>
      <c r="P40" s="238"/>
      <c r="Q40" s="238"/>
      <c r="R40" s="238"/>
    </row>
    <row r="41" spans="1:18" x14ac:dyDescent="0.35">
      <c r="A41" s="76"/>
      <c r="B41" s="111" t="s">
        <v>170</v>
      </c>
      <c r="C41" s="225"/>
      <c r="D41" s="217"/>
      <c r="E41" s="226"/>
      <c r="F41" s="226"/>
      <c r="G41" s="238"/>
      <c r="H41" s="238"/>
      <c r="I41" s="238"/>
      <c r="J41" s="238"/>
      <c r="K41" s="238"/>
      <c r="L41" s="238"/>
      <c r="M41" s="238"/>
      <c r="N41" s="238"/>
      <c r="O41" s="238"/>
      <c r="P41" s="238"/>
      <c r="Q41" s="238"/>
      <c r="R41" s="238"/>
    </row>
    <row r="42" spans="1:18" x14ac:dyDescent="0.35">
      <c r="A42" s="76"/>
      <c r="B42" s="111" t="s">
        <v>18</v>
      </c>
      <c r="C42" s="225" t="s">
        <v>171</v>
      </c>
      <c r="D42" s="217"/>
      <c r="E42" s="226">
        <v>184.82426763830671</v>
      </c>
      <c r="F42" s="226"/>
      <c r="G42" s="238">
        <v>0.70588235294117652</v>
      </c>
      <c r="H42" s="238">
        <v>0.36923076923076925</v>
      </c>
      <c r="I42" s="238">
        <v>0.4</v>
      </c>
      <c r="J42" s="238">
        <v>0.4364918150316644</v>
      </c>
      <c r="K42" s="238">
        <v>0</v>
      </c>
      <c r="L42" s="238">
        <v>0.48103260210883536</v>
      </c>
      <c r="M42" s="238">
        <v>0.5351239669421487</v>
      </c>
      <c r="N42" s="238">
        <v>0.51851851851851849</v>
      </c>
      <c r="O42" s="238">
        <v>0.41666666666666669</v>
      </c>
      <c r="P42" s="238">
        <v>0.26666666666666666</v>
      </c>
      <c r="Q42" s="238">
        <v>0.38709677419354838</v>
      </c>
      <c r="R42" s="238">
        <v>0.34722222222222221</v>
      </c>
    </row>
    <row r="43" spans="1:18" x14ac:dyDescent="0.35">
      <c r="A43" s="76"/>
      <c r="B43" s="111" t="s">
        <v>18</v>
      </c>
      <c r="C43" s="225" t="s">
        <v>172</v>
      </c>
      <c r="D43" s="217"/>
      <c r="E43" s="226">
        <v>940.35648404190022</v>
      </c>
      <c r="F43" s="226"/>
      <c r="G43" s="238">
        <v>0.17647058823529413</v>
      </c>
      <c r="H43" s="238">
        <v>0.30769230769230771</v>
      </c>
      <c r="I43" s="238">
        <v>0</v>
      </c>
      <c r="J43" s="238">
        <v>0.10395507229059624</v>
      </c>
      <c r="K43" s="238">
        <v>0</v>
      </c>
      <c r="L43" s="238">
        <v>0.3371712519694583</v>
      </c>
      <c r="M43" s="238">
        <v>0.21694214876033058</v>
      </c>
      <c r="N43" s="238">
        <v>3.7037037037037035E-2</v>
      </c>
      <c r="O43" s="238">
        <v>0.33333333333333331</v>
      </c>
      <c r="P43" s="238">
        <v>0.6518518518518519</v>
      </c>
      <c r="Q43" s="238">
        <v>0.38709677419354838</v>
      </c>
      <c r="R43" s="238">
        <v>0.40277777777777779</v>
      </c>
    </row>
    <row r="44" spans="1:18" x14ac:dyDescent="0.35">
      <c r="A44" s="76"/>
      <c r="B44" s="111" t="s">
        <v>18</v>
      </c>
      <c r="C44" s="225" t="s">
        <v>173</v>
      </c>
      <c r="D44" s="217"/>
      <c r="E44" s="226">
        <v>220.00111427334352</v>
      </c>
      <c r="F44" s="226"/>
      <c r="G44" s="238">
        <v>5.8823529411764705E-2</v>
      </c>
      <c r="H44" s="238">
        <v>6.1538461538461542E-2</v>
      </c>
      <c r="I44" s="238">
        <v>0</v>
      </c>
      <c r="J44" s="238">
        <v>4.6600549647508656E-2</v>
      </c>
      <c r="K44" s="238">
        <v>0</v>
      </c>
      <c r="L44" s="238">
        <v>3.9995152102775426E-2</v>
      </c>
      <c r="M44" s="238">
        <v>0</v>
      </c>
      <c r="N44" s="238">
        <v>3.7037037037037035E-2</v>
      </c>
      <c r="O44" s="238">
        <v>0.1388888888888889</v>
      </c>
      <c r="P44" s="238">
        <v>0.1111111111111111</v>
      </c>
      <c r="Q44" s="238">
        <v>9.6774193548387094E-2</v>
      </c>
      <c r="R44" s="238">
        <v>0</v>
      </c>
    </row>
    <row r="45" spans="1:18" x14ac:dyDescent="0.35">
      <c r="A45" s="76"/>
      <c r="B45" s="111" t="s">
        <v>18</v>
      </c>
      <c r="C45" s="225" t="s">
        <v>174</v>
      </c>
      <c r="D45" s="217"/>
      <c r="E45" s="226">
        <v>944.61222258234318</v>
      </c>
      <c r="F45" s="226"/>
      <c r="G45" s="238">
        <v>0.29411764705882354</v>
      </c>
      <c r="H45" s="238">
        <v>0.16923076923076924</v>
      </c>
      <c r="I45" s="238">
        <v>0</v>
      </c>
      <c r="J45" s="238">
        <v>0.12546301828175407</v>
      </c>
      <c r="K45" s="238">
        <v>0</v>
      </c>
      <c r="L45" s="238">
        <v>0.26081687068234155</v>
      </c>
      <c r="M45" s="238">
        <v>0.18595041322314051</v>
      </c>
      <c r="N45" s="238">
        <v>0.12962962962962962</v>
      </c>
      <c r="O45" s="238">
        <v>0.30555555555555558</v>
      </c>
      <c r="P45" s="238">
        <v>0.47407407407407409</v>
      </c>
      <c r="Q45" s="238">
        <v>0.25806451612903225</v>
      </c>
      <c r="R45" s="238">
        <v>0.2361111111111111</v>
      </c>
    </row>
    <row r="46" spans="1:18" x14ac:dyDescent="0.35">
      <c r="A46" s="76"/>
      <c r="B46" s="111" t="s">
        <v>18</v>
      </c>
      <c r="C46" s="225" t="s">
        <v>175</v>
      </c>
      <c r="D46" s="217"/>
      <c r="E46" s="226">
        <v>2029.6150804991496</v>
      </c>
      <c r="F46" s="226"/>
      <c r="G46" s="238">
        <v>0</v>
      </c>
      <c r="H46" s="238">
        <v>0</v>
      </c>
      <c r="I46" s="238">
        <v>0</v>
      </c>
      <c r="J46" s="238">
        <v>1.4338630660771895E-2</v>
      </c>
      <c r="K46" s="238">
        <v>0</v>
      </c>
      <c r="L46" s="238">
        <v>5.4538843776511942E-2</v>
      </c>
      <c r="M46" s="238">
        <v>6.1983471074380167E-2</v>
      </c>
      <c r="N46" s="238">
        <v>0</v>
      </c>
      <c r="O46" s="238">
        <v>0</v>
      </c>
      <c r="P46" s="238">
        <v>0.15555555555555556</v>
      </c>
      <c r="Q46" s="238">
        <v>0</v>
      </c>
      <c r="R46" s="238">
        <v>2.7777777777777776E-2</v>
      </c>
    </row>
    <row r="47" spans="1:18" x14ac:dyDescent="0.35">
      <c r="A47" s="76"/>
      <c r="B47" s="111" t="s">
        <v>18</v>
      </c>
      <c r="C47" s="225" t="s">
        <v>176</v>
      </c>
      <c r="D47" s="217"/>
      <c r="E47" s="226">
        <v>220.44426179675847</v>
      </c>
      <c r="F47" s="226"/>
      <c r="G47" s="238">
        <v>0.58823529411764708</v>
      </c>
      <c r="H47" s="238">
        <v>0.7846153846153846</v>
      </c>
      <c r="I47" s="238">
        <v>0.6</v>
      </c>
      <c r="J47" s="238">
        <v>0.78551798303262033</v>
      </c>
      <c r="K47" s="238">
        <v>0</v>
      </c>
      <c r="L47" s="238">
        <v>0.69458247485153313</v>
      </c>
      <c r="M47" s="238">
        <v>0.81404958677685946</v>
      </c>
      <c r="N47" s="238">
        <v>0.81481481481481477</v>
      </c>
      <c r="O47" s="238">
        <v>0.83333333333333337</v>
      </c>
      <c r="P47" s="238">
        <v>0.6962962962962963</v>
      </c>
      <c r="Q47" s="238">
        <v>0.87096774193548387</v>
      </c>
      <c r="R47" s="238">
        <v>0.83333333333333337</v>
      </c>
    </row>
    <row r="48" spans="1:18" x14ac:dyDescent="0.35">
      <c r="A48" s="76"/>
      <c r="B48" s="111" t="s">
        <v>18</v>
      </c>
      <c r="C48" s="225" t="s">
        <v>177</v>
      </c>
      <c r="D48" s="217"/>
      <c r="E48" s="226">
        <v>618.21039208734931</v>
      </c>
      <c r="F48" s="226"/>
      <c r="G48" s="238">
        <v>0</v>
      </c>
      <c r="H48" s="238">
        <v>4.6153846153846156E-2</v>
      </c>
      <c r="I48" s="238">
        <v>0</v>
      </c>
      <c r="J48" s="238">
        <v>5.0185207312701631E-2</v>
      </c>
      <c r="K48" s="238">
        <v>0</v>
      </c>
      <c r="L48" s="238">
        <v>6.8112956005332695E-2</v>
      </c>
      <c r="M48" s="238">
        <v>9.2975206611570257E-2</v>
      </c>
      <c r="N48" s="238">
        <v>3.7037037037037035E-2</v>
      </c>
      <c r="O48" s="238">
        <v>5.5555555555555552E-2</v>
      </c>
      <c r="P48" s="238">
        <v>9.6296296296296297E-2</v>
      </c>
      <c r="Q48" s="238">
        <v>3.2258064516129031E-2</v>
      </c>
      <c r="R48" s="238">
        <v>1.3888888888888888E-2</v>
      </c>
    </row>
    <row r="49" spans="1:18" x14ac:dyDescent="0.35">
      <c r="A49" s="76"/>
      <c r="B49" s="111" t="s">
        <v>18</v>
      </c>
      <c r="C49" s="225" t="s">
        <v>18</v>
      </c>
      <c r="D49" s="217"/>
      <c r="E49" s="226"/>
      <c r="F49" s="226"/>
      <c r="G49" s="238"/>
      <c r="H49" s="238"/>
      <c r="I49" s="238"/>
      <c r="J49" s="238"/>
      <c r="K49" s="238"/>
      <c r="L49" s="238"/>
      <c r="M49" s="238"/>
      <c r="N49" s="238"/>
      <c r="O49" s="238"/>
      <c r="P49" s="238"/>
      <c r="Q49" s="238"/>
      <c r="R49" s="238"/>
    </row>
    <row r="50" spans="1:18" x14ac:dyDescent="0.35">
      <c r="A50" s="76"/>
      <c r="B50" s="111" t="s">
        <v>178</v>
      </c>
      <c r="C50" s="225"/>
      <c r="D50" s="217"/>
      <c r="E50" s="226"/>
      <c r="F50" s="226"/>
      <c r="G50" s="238"/>
      <c r="H50" s="238"/>
      <c r="I50" s="238"/>
      <c r="J50" s="238"/>
      <c r="K50" s="238"/>
      <c r="L50" s="238"/>
      <c r="M50" s="238"/>
      <c r="N50" s="238"/>
      <c r="O50" s="238"/>
      <c r="P50" s="238"/>
      <c r="Q50" s="238"/>
      <c r="R50" s="238"/>
    </row>
    <row r="51" spans="1:18" x14ac:dyDescent="0.35">
      <c r="A51" s="76"/>
      <c r="B51" s="111" t="s">
        <v>18</v>
      </c>
      <c r="C51" s="225" t="s">
        <v>179</v>
      </c>
      <c r="D51" s="217"/>
      <c r="E51" s="226">
        <v>371.07505330130761</v>
      </c>
      <c r="F51" s="226"/>
      <c r="G51" s="238">
        <v>0.11764705882352941</v>
      </c>
      <c r="H51" s="238">
        <v>0.23076923076923078</v>
      </c>
      <c r="I51" s="238">
        <v>0</v>
      </c>
      <c r="J51" s="238">
        <v>0.11112438762098219</v>
      </c>
      <c r="K51" s="238">
        <v>0</v>
      </c>
      <c r="L51" s="238">
        <v>0.16373772876015033</v>
      </c>
      <c r="M51" s="238">
        <v>0.24793388429752067</v>
      </c>
      <c r="N51" s="238">
        <v>0.12962962962962962</v>
      </c>
      <c r="O51" s="238">
        <v>8.3333333333333329E-2</v>
      </c>
      <c r="P51" s="238">
        <v>0.13333333333333333</v>
      </c>
      <c r="Q51" s="238">
        <v>6.4516129032258063E-2</v>
      </c>
      <c r="R51" s="238">
        <v>2.7777777777777776E-2</v>
      </c>
    </row>
    <row r="52" spans="1:18" x14ac:dyDescent="0.35">
      <c r="A52" s="76"/>
      <c r="B52" s="111" t="s">
        <v>18</v>
      </c>
      <c r="C52" s="225" t="s">
        <v>180</v>
      </c>
      <c r="D52" s="217"/>
      <c r="E52" s="226">
        <v>309.01301075755538</v>
      </c>
      <c r="F52" s="226"/>
      <c r="G52" s="238">
        <v>5.8823529411764705E-2</v>
      </c>
      <c r="H52" s="238">
        <v>7.6923076923076927E-2</v>
      </c>
      <c r="I52" s="238">
        <v>0</v>
      </c>
      <c r="J52" s="238">
        <v>1.7923288325964869E-2</v>
      </c>
      <c r="K52" s="238">
        <v>0</v>
      </c>
      <c r="L52" s="238">
        <v>4.7266997939643687E-2</v>
      </c>
      <c r="M52" s="238">
        <v>8.2644628099173556E-3</v>
      </c>
      <c r="N52" s="238">
        <v>3.7037037037037035E-2</v>
      </c>
      <c r="O52" s="238">
        <v>5.5555555555555552E-2</v>
      </c>
      <c r="P52" s="238">
        <v>8.8888888888888892E-2</v>
      </c>
      <c r="Q52" s="238">
        <v>3.2258064516129031E-2</v>
      </c>
      <c r="R52" s="238">
        <v>1.3888888888888888E-2</v>
      </c>
    </row>
    <row r="53" spans="1:18" x14ac:dyDescent="0.35">
      <c r="A53" s="76"/>
      <c r="B53" s="111" t="s">
        <v>18</v>
      </c>
      <c r="C53" s="225" t="s">
        <v>181</v>
      </c>
      <c r="D53" s="217"/>
      <c r="E53" s="226">
        <v>264.19093431103062</v>
      </c>
      <c r="F53" s="226"/>
      <c r="G53" s="238">
        <v>5.8823529411764705E-2</v>
      </c>
      <c r="H53" s="238">
        <v>6.1538461538461542E-2</v>
      </c>
      <c r="I53" s="238">
        <v>0</v>
      </c>
      <c r="J53" s="238">
        <v>5.7354522643087581E-2</v>
      </c>
      <c r="K53" s="238">
        <v>0</v>
      </c>
      <c r="L53" s="238">
        <v>0.12834807902072476</v>
      </c>
      <c r="M53" s="238">
        <v>3.0991735537190084E-2</v>
      </c>
      <c r="N53" s="238">
        <v>0.22222222222222221</v>
      </c>
      <c r="O53" s="238">
        <v>2.7777777777777776E-2</v>
      </c>
      <c r="P53" s="238">
        <v>4.4444444444444446E-2</v>
      </c>
      <c r="Q53" s="238">
        <v>6.4516129032258063E-2</v>
      </c>
      <c r="R53" s="238">
        <v>4.1666666666666664E-2</v>
      </c>
    </row>
    <row r="54" spans="1:18" x14ac:dyDescent="0.35">
      <c r="A54" s="76"/>
      <c r="B54" s="111" t="s">
        <v>18</v>
      </c>
      <c r="C54" s="225" t="s">
        <v>182</v>
      </c>
      <c r="D54" s="217"/>
      <c r="E54" s="226">
        <v>657.07303399985017</v>
      </c>
      <c r="F54" s="226"/>
      <c r="G54" s="238">
        <v>0</v>
      </c>
      <c r="H54" s="238">
        <v>0</v>
      </c>
      <c r="I54" s="238">
        <v>0</v>
      </c>
      <c r="J54" s="238">
        <v>1.075397299557892E-2</v>
      </c>
      <c r="K54" s="238">
        <v>0</v>
      </c>
      <c r="L54" s="238">
        <v>1.0907768755302388E-2</v>
      </c>
      <c r="M54" s="238">
        <v>0</v>
      </c>
      <c r="N54" s="238">
        <v>1.8518518518518517E-2</v>
      </c>
      <c r="O54" s="238">
        <v>2.7777777777777776E-2</v>
      </c>
      <c r="P54" s="238">
        <v>7.4074074074074077E-3</v>
      </c>
      <c r="Q54" s="238">
        <v>0</v>
      </c>
      <c r="R54" s="238">
        <v>1.3888888888888888E-2</v>
      </c>
    </row>
    <row r="55" spans="1:18" x14ac:dyDescent="0.35">
      <c r="A55" s="76"/>
      <c r="B55" s="111" t="s">
        <v>18</v>
      </c>
      <c r="C55" s="225" t="s">
        <v>183</v>
      </c>
      <c r="D55" s="217"/>
      <c r="E55" s="226">
        <v>482.56605761481126</v>
      </c>
      <c r="F55" s="226"/>
      <c r="G55" s="238">
        <v>0.82352941176470584</v>
      </c>
      <c r="H55" s="238">
        <v>0.75384615384615383</v>
      </c>
      <c r="I55" s="238">
        <v>0.8</v>
      </c>
      <c r="J55" s="238">
        <v>0.75684072171107653</v>
      </c>
      <c r="K55" s="238">
        <v>0</v>
      </c>
      <c r="L55" s="238">
        <v>0.8618349290995031</v>
      </c>
      <c r="M55" s="238">
        <v>0.81404958677685946</v>
      </c>
      <c r="N55" s="238">
        <v>0.83333333333333337</v>
      </c>
      <c r="O55" s="238">
        <v>0.80555555555555558</v>
      </c>
      <c r="P55" s="238">
        <v>0.8666666666666667</v>
      </c>
      <c r="Q55" s="238">
        <v>0.967741935483871</v>
      </c>
      <c r="R55" s="238">
        <v>0.80555555555555558</v>
      </c>
    </row>
    <row r="56" spans="1:18" x14ac:dyDescent="0.35">
      <c r="A56" s="76"/>
      <c r="B56" s="111" t="s">
        <v>18</v>
      </c>
      <c r="C56" s="225" t="s">
        <v>184</v>
      </c>
      <c r="D56" s="217"/>
      <c r="E56" s="226">
        <v>3162.9693731235211</v>
      </c>
      <c r="F56" s="226"/>
      <c r="G56" s="238">
        <v>0</v>
      </c>
      <c r="H56" s="238">
        <v>0</v>
      </c>
      <c r="I56" s="238">
        <v>0</v>
      </c>
      <c r="J56" s="238">
        <v>0</v>
      </c>
      <c r="K56" s="238">
        <v>0</v>
      </c>
      <c r="L56" s="238">
        <v>1.4543691673736519E-2</v>
      </c>
      <c r="M56" s="238">
        <v>0</v>
      </c>
      <c r="N56" s="238">
        <v>1.8518518518518517E-2</v>
      </c>
      <c r="O56" s="238">
        <v>0</v>
      </c>
      <c r="P56" s="238">
        <v>2.2222222222222223E-2</v>
      </c>
      <c r="Q56" s="238">
        <v>0</v>
      </c>
      <c r="R56" s="238">
        <v>0</v>
      </c>
    </row>
    <row r="57" spans="1:18" x14ac:dyDescent="0.35">
      <c r="A57" s="76"/>
      <c r="B57" s="111" t="s">
        <v>18</v>
      </c>
      <c r="C57" s="225" t="s">
        <v>185</v>
      </c>
      <c r="D57" s="217"/>
      <c r="E57" s="226">
        <v>601.11032335385346</v>
      </c>
      <c r="F57" s="226"/>
      <c r="G57" s="238">
        <v>5.8823529411764705E-2</v>
      </c>
      <c r="H57" s="238">
        <v>0.2</v>
      </c>
      <c r="I57" s="238">
        <v>0</v>
      </c>
      <c r="J57" s="238">
        <v>9.6785756960210287E-2</v>
      </c>
      <c r="K57" s="238">
        <v>0</v>
      </c>
      <c r="L57" s="238">
        <v>9.720033935280574E-2</v>
      </c>
      <c r="M57" s="238">
        <v>3.9256198347107439E-2</v>
      </c>
      <c r="N57" s="238">
        <v>7.407407407407407E-2</v>
      </c>
      <c r="O57" s="238">
        <v>8.3333333333333329E-2</v>
      </c>
      <c r="P57" s="238">
        <v>0.16296296296296298</v>
      </c>
      <c r="Q57" s="238">
        <v>0.12903225806451613</v>
      </c>
      <c r="R57" s="238">
        <v>5.5555555555555552E-2</v>
      </c>
    </row>
    <row r="58" spans="1:18" x14ac:dyDescent="0.35">
      <c r="A58" s="76"/>
      <c r="B58" s="111" t="s">
        <v>18</v>
      </c>
      <c r="C58" s="225" t="s">
        <v>18</v>
      </c>
      <c r="D58" s="217"/>
      <c r="E58" s="226"/>
      <c r="F58" s="226"/>
      <c r="G58" s="238"/>
      <c r="H58" s="238"/>
      <c r="I58" s="238"/>
      <c r="J58" s="238"/>
      <c r="K58" s="238"/>
      <c r="L58" s="238"/>
      <c r="M58" s="238"/>
      <c r="N58" s="238"/>
      <c r="O58" s="238"/>
      <c r="P58" s="238"/>
      <c r="Q58" s="238"/>
      <c r="R58" s="238"/>
    </row>
    <row r="59" spans="1:18" x14ac:dyDescent="0.35">
      <c r="A59" s="76"/>
      <c r="B59" s="111" t="s">
        <v>186</v>
      </c>
      <c r="C59" s="225"/>
      <c r="D59" s="217"/>
      <c r="E59" s="226"/>
      <c r="F59" s="226"/>
      <c r="G59" s="238"/>
      <c r="H59" s="238"/>
      <c r="I59" s="238"/>
      <c r="J59" s="238"/>
      <c r="K59" s="238"/>
      <c r="L59" s="238"/>
      <c r="M59" s="238"/>
      <c r="N59" s="238"/>
      <c r="O59" s="238"/>
      <c r="P59" s="238"/>
      <c r="Q59" s="238"/>
      <c r="R59" s="238"/>
    </row>
    <row r="60" spans="1:18" x14ac:dyDescent="0.35">
      <c r="A60" s="76"/>
      <c r="B60" s="111" t="s">
        <v>18</v>
      </c>
      <c r="C60" s="225" t="s">
        <v>187</v>
      </c>
      <c r="D60" s="217"/>
      <c r="E60" s="226">
        <v>257.0751028971772</v>
      </c>
      <c r="F60" s="226"/>
      <c r="G60" s="238">
        <v>0.35294117647058826</v>
      </c>
      <c r="H60" s="238">
        <v>0.46153846153846156</v>
      </c>
      <c r="I60" s="238">
        <v>0.6</v>
      </c>
      <c r="J60" s="238">
        <v>0.27111960807742858</v>
      </c>
      <c r="K60" s="238">
        <v>0</v>
      </c>
      <c r="L60" s="238">
        <v>0.37716640407223373</v>
      </c>
      <c r="M60" s="238">
        <v>0.46487603305785125</v>
      </c>
      <c r="N60" s="238">
        <v>0.24074074074074073</v>
      </c>
      <c r="O60" s="238">
        <v>0.41666666666666669</v>
      </c>
      <c r="P60" s="238">
        <v>0.53333333333333333</v>
      </c>
      <c r="Q60" s="238">
        <v>0.35483870967741937</v>
      </c>
      <c r="R60" s="238">
        <v>0.52777777777777779</v>
      </c>
    </row>
    <row r="61" spans="1:18" x14ac:dyDescent="0.35">
      <c r="A61" s="76"/>
      <c r="B61" s="111" t="s">
        <v>18</v>
      </c>
      <c r="C61" s="225" t="s">
        <v>18</v>
      </c>
      <c r="D61" s="217"/>
      <c r="E61" s="226"/>
      <c r="F61" s="226"/>
      <c r="G61" s="238"/>
      <c r="H61" s="238"/>
      <c r="I61" s="238"/>
      <c r="J61" s="238"/>
      <c r="K61" s="238"/>
      <c r="L61" s="238"/>
      <c r="M61" s="238"/>
      <c r="N61" s="238"/>
      <c r="O61" s="238"/>
      <c r="P61" s="238"/>
      <c r="Q61" s="238"/>
      <c r="R61" s="238"/>
    </row>
    <row r="62" spans="1:18" x14ac:dyDescent="0.35">
      <c r="A62" s="76"/>
      <c r="B62" s="111" t="s">
        <v>188</v>
      </c>
      <c r="C62" s="225"/>
      <c r="D62" s="217"/>
      <c r="E62" s="226"/>
      <c r="F62" s="226"/>
      <c r="G62" s="238"/>
      <c r="H62" s="238"/>
      <c r="I62" s="238"/>
      <c r="J62" s="238"/>
      <c r="K62" s="238"/>
      <c r="L62" s="238"/>
      <c r="M62" s="238"/>
      <c r="N62" s="238"/>
      <c r="O62" s="238"/>
      <c r="P62" s="238"/>
      <c r="Q62" s="238"/>
      <c r="R62" s="238"/>
    </row>
    <row r="63" spans="1:18" x14ac:dyDescent="0.35">
      <c r="A63" s="76"/>
      <c r="B63" s="111" t="s">
        <v>18</v>
      </c>
      <c r="C63" s="225" t="s">
        <v>189</v>
      </c>
      <c r="D63" s="217"/>
      <c r="E63" s="226">
        <v>461.10575894420026</v>
      </c>
      <c r="F63" s="226"/>
      <c r="G63" s="238">
        <v>0.47058823529411764</v>
      </c>
      <c r="H63" s="238">
        <v>0.70769230769230773</v>
      </c>
      <c r="I63" s="238">
        <v>0.6</v>
      </c>
      <c r="J63" s="238">
        <v>0.75755765324411506</v>
      </c>
      <c r="K63" s="238">
        <v>0</v>
      </c>
      <c r="L63" s="238">
        <v>0.53823778935886568</v>
      </c>
      <c r="M63" s="238">
        <v>0.52685950413223137</v>
      </c>
      <c r="N63" s="238">
        <v>0.57407407407407407</v>
      </c>
      <c r="O63" s="238">
        <v>0.69444444444444442</v>
      </c>
      <c r="P63" s="238">
        <v>0.46666666666666667</v>
      </c>
      <c r="Q63" s="238">
        <v>0.58064516129032262</v>
      </c>
      <c r="R63" s="238">
        <v>0.56944444444444442</v>
      </c>
    </row>
    <row r="64" spans="1:18" x14ac:dyDescent="0.35">
      <c r="A64" s="76"/>
      <c r="B64" s="111" t="s">
        <v>18</v>
      </c>
      <c r="C64" s="225" t="s">
        <v>18</v>
      </c>
      <c r="D64" s="217"/>
      <c r="E64" s="226"/>
      <c r="F64" s="226"/>
      <c r="G64" s="238"/>
      <c r="H64" s="238"/>
      <c r="I64" s="238"/>
      <c r="J64" s="238"/>
      <c r="K64" s="238"/>
      <c r="L64" s="238"/>
      <c r="M64" s="238"/>
      <c r="N64" s="238"/>
      <c r="O64" s="238"/>
      <c r="P64" s="238"/>
      <c r="Q64" s="238"/>
      <c r="R64" s="238"/>
    </row>
    <row r="65" spans="1:18" x14ac:dyDescent="0.35">
      <c r="A65" s="76"/>
      <c r="B65" s="111" t="s">
        <v>190</v>
      </c>
      <c r="C65" s="225"/>
      <c r="D65" s="217"/>
      <c r="E65" s="226"/>
      <c r="F65" s="226"/>
      <c r="G65" s="238"/>
      <c r="H65" s="238"/>
      <c r="I65" s="238"/>
      <c r="J65" s="238"/>
      <c r="K65" s="238"/>
      <c r="L65" s="238"/>
      <c r="M65" s="238"/>
      <c r="N65" s="238"/>
      <c r="O65" s="238"/>
      <c r="P65" s="238"/>
      <c r="Q65" s="238"/>
      <c r="R65" s="238"/>
    </row>
    <row r="66" spans="1:18" x14ac:dyDescent="0.35">
      <c r="A66" s="76"/>
      <c r="B66" s="111" t="s">
        <v>18</v>
      </c>
      <c r="C66" s="225" t="s">
        <v>191</v>
      </c>
      <c r="D66" s="217"/>
      <c r="E66" s="226">
        <v>0</v>
      </c>
      <c r="F66" s="226"/>
      <c r="G66" s="238">
        <v>1</v>
      </c>
      <c r="H66" s="238">
        <v>0.96923076923076923</v>
      </c>
      <c r="I66" s="238">
        <v>1</v>
      </c>
      <c r="J66" s="238">
        <v>0.97849205400884198</v>
      </c>
      <c r="K66" s="238">
        <v>0</v>
      </c>
      <c r="L66" s="238">
        <v>0.95636892497879045</v>
      </c>
      <c r="M66" s="238">
        <v>0.90702479338842978</v>
      </c>
      <c r="N66" s="238">
        <v>0.96296296296296291</v>
      </c>
      <c r="O66" s="238">
        <v>0.97222222222222221</v>
      </c>
      <c r="P66" s="238">
        <v>0.94074074074074077</v>
      </c>
      <c r="Q66" s="238">
        <v>0.967741935483871</v>
      </c>
      <c r="R66" s="238">
        <v>1</v>
      </c>
    </row>
    <row r="67" spans="1:18" x14ac:dyDescent="0.35">
      <c r="A67" s="76"/>
      <c r="B67" s="111" t="s">
        <v>18</v>
      </c>
      <c r="C67" s="225" t="s">
        <v>192</v>
      </c>
      <c r="D67" s="217"/>
      <c r="E67" s="226">
        <v>1039.6982586050137</v>
      </c>
      <c r="F67" s="226"/>
      <c r="G67" s="238">
        <v>0</v>
      </c>
      <c r="H67" s="238">
        <v>1.5384615384615385E-2</v>
      </c>
      <c r="I67" s="238">
        <v>0</v>
      </c>
      <c r="J67" s="238">
        <v>1.4338630660771895E-2</v>
      </c>
      <c r="K67" s="238">
        <v>0</v>
      </c>
      <c r="L67" s="238">
        <v>2.5451460429038907E-2</v>
      </c>
      <c r="M67" s="238">
        <v>6.1983471074380167E-2</v>
      </c>
      <c r="N67" s="238">
        <v>3.7037037037037035E-2</v>
      </c>
      <c r="O67" s="238">
        <v>2.7777777777777776E-2</v>
      </c>
      <c r="P67" s="238">
        <v>4.4444444444444446E-2</v>
      </c>
      <c r="Q67" s="238">
        <v>3.2258064516129031E-2</v>
      </c>
      <c r="R67" s="238">
        <v>0</v>
      </c>
    </row>
    <row r="68" spans="1:18" x14ac:dyDescent="0.35">
      <c r="A68" s="76"/>
      <c r="B68" s="111" t="s">
        <v>18</v>
      </c>
      <c r="C68" s="225" t="s">
        <v>193</v>
      </c>
      <c r="D68" s="217"/>
      <c r="E68" s="226">
        <v>1968.8690281991289</v>
      </c>
      <c r="F68" s="226"/>
      <c r="G68" s="238">
        <v>0</v>
      </c>
      <c r="H68" s="238">
        <v>0</v>
      </c>
      <c r="I68" s="238">
        <v>0</v>
      </c>
      <c r="J68" s="238">
        <v>7.1693153303859477E-3</v>
      </c>
      <c r="K68" s="238">
        <v>0</v>
      </c>
      <c r="L68" s="238">
        <v>1.4543691673736519E-2</v>
      </c>
      <c r="M68" s="238">
        <v>3.0991735537190084E-2</v>
      </c>
      <c r="N68" s="238">
        <v>0</v>
      </c>
      <c r="O68" s="238">
        <v>0</v>
      </c>
      <c r="P68" s="238">
        <v>1.4814814814814815E-2</v>
      </c>
      <c r="Q68" s="238">
        <v>0</v>
      </c>
      <c r="R68" s="238">
        <v>0</v>
      </c>
    </row>
    <row r="69" spans="1:18" x14ac:dyDescent="0.35">
      <c r="A69" s="76"/>
      <c r="B69" s="111" t="s">
        <v>18</v>
      </c>
      <c r="C69" s="225" t="s">
        <v>194</v>
      </c>
      <c r="D69" s="217"/>
      <c r="E69" s="226">
        <v>3778.1214400027097</v>
      </c>
      <c r="F69" s="226"/>
      <c r="G69" s="238">
        <v>0</v>
      </c>
      <c r="H69" s="238">
        <v>1.5384615384615385E-2</v>
      </c>
      <c r="I69" s="238">
        <v>0</v>
      </c>
      <c r="J69" s="238">
        <v>0</v>
      </c>
      <c r="K69" s="238">
        <v>0</v>
      </c>
      <c r="L69" s="238">
        <v>3.6359229184341297E-3</v>
      </c>
      <c r="M69" s="238">
        <v>0</v>
      </c>
      <c r="N69" s="238">
        <v>0</v>
      </c>
      <c r="O69" s="238">
        <v>0</v>
      </c>
      <c r="P69" s="238">
        <v>0</v>
      </c>
      <c r="Q69" s="238">
        <v>0</v>
      </c>
      <c r="R69" s="238">
        <v>0</v>
      </c>
    </row>
    <row r="70" spans="1:18" x14ac:dyDescent="0.35">
      <c r="A70" s="76"/>
      <c r="B70" s="111"/>
      <c r="C70" s="225" t="s">
        <v>18</v>
      </c>
      <c r="D70" s="217"/>
      <c r="E70" s="226"/>
      <c r="F70" s="217"/>
      <c r="G70" s="229"/>
      <c r="H70" s="229"/>
      <c r="I70" s="229"/>
      <c r="J70" s="229"/>
      <c r="K70" s="229"/>
      <c r="L70" s="229"/>
      <c r="M70" s="229"/>
      <c r="N70" s="229"/>
      <c r="O70" s="229"/>
      <c r="P70" s="229"/>
      <c r="Q70" s="229"/>
      <c r="R70" s="229"/>
    </row>
    <row r="71" spans="1:18" x14ac:dyDescent="0.35">
      <c r="A71" s="76"/>
      <c r="B71" s="111" t="s">
        <v>232</v>
      </c>
      <c r="C71" s="225"/>
      <c r="D71" s="217"/>
      <c r="E71" s="226"/>
      <c r="F71" s="217"/>
      <c r="G71" s="226">
        <v>3335.7819251271067</v>
      </c>
      <c r="H71" s="226">
        <v>3943.6248994811176</v>
      </c>
      <c r="I71" s="226">
        <v>2294.526085019631</v>
      </c>
      <c r="J71" s="226">
        <v>3216.6710064736199</v>
      </c>
      <c r="K71" s="226">
        <v>0</v>
      </c>
      <c r="L71" s="226">
        <v>4409.073425367631</v>
      </c>
      <c r="M71" s="226">
        <v>3919.4809004975323</v>
      </c>
      <c r="N71" s="226">
        <v>3334.9743620879567</v>
      </c>
      <c r="O71" s="226">
        <v>3927.2123225109935</v>
      </c>
      <c r="P71" s="226">
        <v>5430.7407748995502</v>
      </c>
      <c r="Q71" s="226">
        <v>4341.9205203334095</v>
      </c>
      <c r="R71" s="226">
        <v>3412.5246052112448</v>
      </c>
    </row>
    <row r="72" spans="1:18" x14ac:dyDescent="0.35">
      <c r="A72" s="76"/>
      <c r="B72" s="111" t="s">
        <v>233</v>
      </c>
      <c r="C72" s="225"/>
      <c r="D72" s="217"/>
      <c r="E72" s="226"/>
      <c r="F72" s="217"/>
      <c r="G72" s="226">
        <v>3335.7819251271067</v>
      </c>
      <c r="H72" s="226">
        <v>3943.6248994811176</v>
      </c>
      <c r="I72" s="226">
        <v>3728.1042447681448</v>
      </c>
      <c r="J72" s="226">
        <v>3235.8572549564733</v>
      </c>
      <c r="K72" s="226">
        <v>3335.7819251271067</v>
      </c>
      <c r="L72" s="226">
        <v>4745.4487416512075</v>
      </c>
      <c r="M72" s="226">
        <v>3569.4087784328326</v>
      </c>
      <c r="N72" s="226">
        <v>3235.8572549564733</v>
      </c>
      <c r="O72" s="226">
        <v>3728.1042447681448</v>
      </c>
      <c r="P72" s="226">
        <v>4745.4487416512075</v>
      </c>
      <c r="Q72" s="226">
        <v>4341.9205203334095</v>
      </c>
      <c r="R72" s="226">
        <v>3569.4087784328326</v>
      </c>
    </row>
    <row r="73" spans="1:18" x14ac:dyDescent="0.35">
      <c r="A73" s="76"/>
      <c r="B73" s="111" t="s">
        <v>234</v>
      </c>
      <c r="C73" s="225"/>
      <c r="D73" s="217"/>
      <c r="E73" s="226"/>
      <c r="F73" s="217"/>
      <c r="G73" s="226">
        <v>0.41231056256176607</v>
      </c>
      <c r="H73" s="226">
        <v>0.80622577482985502</v>
      </c>
      <c r="I73" s="226">
        <v>0.22360679774997896</v>
      </c>
      <c r="J73" s="226">
        <v>1</v>
      </c>
      <c r="K73" s="226">
        <v>0</v>
      </c>
      <c r="L73" s="226">
        <v>1</v>
      </c>
      <c r="M73" s="226">
        <v>0.5680375574437545</v>
      </c>
      <c r="N73" s="226">
        <v>0.73484692283495345</v>
      </c>
      <c r="O73" s="226">
        <v>0.6</v>
      </c>
      <c r="P73" s="226">
        <v>1</v>
      </c>
      <c r="Q73" s="226">
        <v>0.55677643628300222</v>
      </c>
      <c r="R73" s="226">
        <v>0.84852813742385702</v>
      </c>
    </row>
    <row r="74" spans="1:18" x14ac:dyDescent="0.35">
      <c r="A74" s="76"/>
      <c r="B74" s="111" t="s">
        <v>235</v>
      </c>
      <c r="C74" s="225"/>
      <c r="D74" s="217"/>
      <c r="E74" s="239">
        <v>3966.2001898535409</v>
      </c>
      <c r="F74" s="217"/>
      <c r="G74" s="226">
        <v>3335.7819251271067</v>
      </c>
      <c r="H74" s="226">
        <v>3943.6248994811176</v>
      </c>
      <c r="I74" s="226">
        <v>3407.5464231424721</v>
      </c>
      <c r="J74" s="226">
        <v>3216.6710064736199</v>
      </c>
      <c r="K74" s="226">
        <v>3335.7819251271067</v>
      </c>
      <c r="L74" s="226">
        <v>4409.073425367631</v>
      </c>
      <c r="M74" s="226">
        <v>3768.2628915796167</v>
      </c>
      <c r="N74" s="226">
        <v>3308.6931561323463</v>
      </c>
      <c r="O74" s="226">
        <v>3847.569091413854</v>
      </c>
      <c r="P74" s="226">
        <v>5430.7407748995502</v>
      </c>
      <c r="Q74" s="226">
        <v>4341.9205203334095</v>
      </c>
      <c r="R74" s="226">
        <v>3436.2881431378373</v>
      </c>
    </row>
    <row r="75" spans="1:18" x14ac:dyDescent="0.35">
      <c r="A75" s="76"/>
      <c r="B75" s="111"/>
      <c r="C75" s="239"/>
      <c r="D75" s="240"/>
      <c r="E75" s="241"/>
      <c r="F75" s="240"/>
      <c r="G75" s="239"/>
      <c r="H75" s="239"/>
      <c r="I75" s="239"/>
      <c r="J75" s="239"/>
      <c r="K75" s="239"/>
      <c r="L75" s="239"/>
      <c r="M75" s="239"/>
      <c r="N75" s="239"/>
      <c r="O75" s="239"/>
      <c r="P75" s="239"/>
      <c r="Q75" s="239"/>
      <c r="R75" s="239"/>
    </row>
    <row r="76" spans="1:18" x14ac:dyDescent="0.35">
      <c r="A76" s="76"/>
      <c r="B76" s="242" t="s">
        <v>236</v>
      </c>
      <c r="C76" s="239"/>
      <c r="D76" s="240"/>
      <c r="E76" s="241"/>
      <c r="F76" s="240"/>
      <c r="G76" s="243">
        <v>0.84105233358134812</v>
      </c>
      <c r="H76" s="243">
        <v>0.99430808096117385</v>
      </c>
      <c r="I76" s="243">
        <v>0.85914635167931397</v>
      </c>
      <c r="J76" s="243">
        <v>0.81102083921598556</v>
      </c>
      <c r="K76" s="243">
        <v>0.84105233358134812</v>
      </c>
      <c r="L76" s="243">
        <v>1.111661846178885</v>
      </c>
      <c r="M76" s="243">
        <v>0.9500939718624658</v>
      </c>
      <c r="N76" s="243">
        <v>0.83422242896280174</v>
      </c>
      <c r="O76" s="243">
        <v>0.97008948294058062</v>
      </c>
      <c r="P76" s="243">
        <v>1.3692553363273603</v>
      </c>
      <c r="Q76" s="243">
        <v>1.094730551282068</v>
      </c>
      <c r="R76" s="243">
        <v>0.86639301564471172</v>
      </c>
    </row>
    <row r="77" spans="1:18" x14ac:dyDescent="0.35">
      <c r="A77" s="76"/>
      <c r="B77" s="242" t="s">
        <v>237</v>
      </c>
      <c r="C77" s="239"/>
      <c r="D77" s="240"/>
      <c r="E77" s="241"/>
      <c r="F77" s="240"/>
      <c r="G77" s="243">
        <v>1.0040975911341707</v>
      </c>
      <c r="H77" s="243">
        <v>1.0040975911341707</v>
      </c>
      <c r="I77" s="243">
        <v>1.0040975911341707</v>
      </c>
      <c r="J77" s="243">
        <v>1.0040975911341707</v>
      </c>
      <c r="K77" s="243">
        <v>1.0040975911341707</v>
      </c>
      <c r="L77" s="243">
        <v>1.0040975911341707</v>
      </c>
      <c r="M77" s="243">
        <v>1.0040975911341707</v>
      </c>
      <c r="N77" s="243">
        <v>1.0040975911341707</v>
      </c>
      <c r="O77" s="243">
        <v>1.0040975911341707</v>
      </c>
      <c r="P77" s="243">
        <v>1.0040975911341707</v>
      </c>
      <c r="Q77" s="243">
        <v>1.0040975911341707</v>
      </c>
      <c r="R77" s="243">
        <v>1.0040975911341707</v>
      </c>
    </row>
    <row r="78" spans="1:18" x14ac:dyDescent="0.35">
      <c r="A78" s="76"/>
      <c r="B78" s="242" t="s">
        <v>238</v>
      </c>
      <c r="C78" s="225"/>
      <c r="D78" s="217"/>
      <c r="E78" s="244"/>
      <c r="F78" s="217"/>
      <c r="G78" s="243">
        <v>0.84449862216680471</v>
      </c>
      <c r="H78" s="243">
        <v>0.99838234893835465</v>
      </c>
      <c r="I78" s="243">
        <v>0.86266678215291026</v>
      </c>
      <c r="J78" s="243">
        <v>0.81434407101638473</v>
      </c>
      <c r="K78" s="243">
        <v>0.84449862216680471</v>
      </c>
      <c r="L78" s="243">
        <v>1.1162169819039836</v>
      </c>
      <c r="M78" s="243">
        <v>0.95398706849819848</v>
      </c>
      <c r="N78" s="243">
        <v>0.83764073139164608</v>
      </c>
      <c r="O78" s="243">
        <v>0.97406451300523023</v>
      </c>
      <c r="P78" s="243">
        <v>1.3748659848539113</v>
      </c>
      <c r="Q78" s="243">
        <v>1.0992163094833072</v>
      </c>
      <c r="R78" s="243">
        <v>0.86994313998432493</v>
      </c>
    </row>
    <row r="79" spans="1:18" x14ac:dyDescent="0.35">
      <c r="A79" s="76"/>
      <c r="B79" s="242"/>
      <c r="C79" s="225"/>
      <c r="D79" s="217"/>
      <c r="E79" s="244"/>
      <c r="F79" s="217"/>
      <c r="G79" s="243"/>
      <c r="H79" s="243"/>
      <c r="I79" s="243"/>
      <c r="J79" s="243"/>
      <c r="K79" s="243"/>
      <c r="L79" s="243"/>
      <c r="M79" s="243"/>
      <c r="N79" s="243"/>
      <c r="O79" s="243"/>
      <c r="P79" s="243"/>
      <c r="Q79" s="243"/>
      <c r="R79" s="243"/>
    </row>
    <row r="80" spans="1:18" x14ac:dyDescent="0.35">
      <c r="A80" s="76"/>
      <c r="B80" s="245" t="s">
        <v>239</v>
      </c>
      <c r="C80" s="225"/>
      <c r="D80" s="217"/>
      <c r="E80" s="244"/>
      <c r="F80" s="217"/>
      <c r="G80" s="243"/>
      <c r="H80" s="243"/>
      <c r="I80" s="243"/>
      <c r="J80" s="243"/>
      <c r="K80" s="243"/>
      <c r="L80" s="243"/>
      <c r="M80" s="243"/>
      <c r="N80" s="243"/>
      <c r="O80" s="243"/>
      <c r="P80" s="243"/>
      <c r="Q80" s="243"/>
      <c r="R80" s="243"/>
    </row>
  </sheetData>
  <printOptions horizontalCentered="1"/>
  <pageMargins left="0.7" right="0.7" top="0.75" bottom="0.75" header="0.3" footer="0.3"/>
  <pageSetup scale="43" orientation="landscape" r:id="rId1"/>
  <headerFooter scaleWithDoc="0">
    <oddFooter>&amp;L&amp;"Arial,Regular"&amp;10&amp;D&amp;C&amp;"Arial,Regular"&amp;10Milliman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74"/>
  <sheetViews>
    <sheetView view="pageBreakPreview" zoomScale="60" zoomScaleNormal="100" workbookViewId="0"/>
  </sheetViews>
  <sheetFormatPr defaultRowHeight="14.5" x14ac:dyDescent="0.35"/>
  <cols>
    <col min="2" max="2" width="2.54296875" customWidth="1"/>
    <col min="3" max="3" width="43.54296875" customWidth="1"/>
    <col min="4" max="4" width="1.54296875" customWidth="1"/>
    <col min="5" max="5" width="13.54296875" customWidth="1"/>
    <col min="6" max="6" width="1.54296875" customWidth="1"/>
    <col min="7" max="18" width="17" customWidth="1"/>
  </cols>
  <sheetData>
    <row r="2" spans="1:18" x14ac:dyDescent="0.35">
      <c r="B2" s="235" t="s">
        <v>240</v>
      </c>
      <c r="C2" s="235"/>
      <c r="D2" s="235"/>
      <c r="E2" s="235"/>
      <c r="F2" s="235"/>
      <c r="G2" s="235"/>
      <c r="H2" s="235"/>
      <c r="I2" s="235"/>
      <c r="J2" s="235"/>
      <c r="K2" s="235"/>
      <c r="L2" s="235"/>
      <c r="M2" s="235"/>
      <c r="N2" s="235"/>
      <c r="O2" s="235"/>
      <c r="P2" s="235"/>
      <c r="Q2" s="235"/>
      <c r="R2" s="235"/>
    </row>
    <row r="3" spans="1:18" x14ac:dyDescent="0.35">
      <c r="B3" s="211" t="s">
        <v>28</v>
      </c>
      <c r="C3" s="235"/>
      <c r="D3" s="235"/>
      <c r="E3" s="235"/>
      <c r="F3" s="235"/>
      <c r="G3" s="235"/>
      <c r="H3" s="235"/>
      <c r="I3" s="235"/>
      <c r="J3" s="235"/>
      <c r="K3" s="235"/>
      <c r="L3" s="235"/>
      <c r="M3" s="235"/>
      <c r="N3" s="235"/>
      <c r="O3" s="235"/>
      <c r="P3" s="235"/>
      <c r="Q3" s="235"/>
      <c r="R3" s="235"/>
    </row>
    <row r="4" spans="1:18" x14ac:dyDescent="0.35">
      <c r="B4" s="211" t="s">
        <v>112</v>
      </c>
      <c r="C4" s="235"/>
      <c r="D4" s="235"/>
      <c r="E4" s="235"/>
      <c r="F4" s="235"/>
      <c r="G4" s="235"/>
      <c r="H4" s="235"/>
      <c r="I4" s="235"/>
      <c r="J4" s="235"/>
      <c r="K4" s="235"/>
      <c r="L4" s="235"/>
      <c r="M4" s="235"/>
      <c r="N4" s="235"/>
      <c r="O4" s="235"/>
      <c r="P4" s="235"/>
      <c r="Q4" s="235"/>
      <c r="R4" s="235"/>
    </row>
    <row r="5" spans="1:18" x14ac:dyDescent="0.35">
      <c r="B5" s="211" t="s">
        <v>218</v>
      </c>
      <c r="C5" s="235"/>
      <c r="D5" s="235"/>
      <c r="E5" s="235"/>
      <c r="F5" s="235"/>
      <c r="G5" s="235"/>
      <c r="H5" s="235"/>
      <c r="I5" s="235"/>
      <c r="J5" s="235"/>
      <c r="K5" s="235"/>
      <c r="L5" s="235"/>
      <c r="M5" s="235"/>
      <c r="N5" s="235"/>
      <c r="O5" s="235"/>
      <c r="P5" s="235"/>
      <c r="Q5" s="235"/>
      <c r="R5" s="235"/>
    </row>
    <row r="6" spans="1:18" x14ac:dyDescent="0.35">
      <c r="B6" s="211" t="s">
        <v>38</v>
      </c>
      <c r="C6" s="235"/>
      <c r="D6" s="235"/>
      <c r="E6" s="235"/>
      <c r="F6" s="235"/>
      <c r="G6" s="235"/>
      <c r="H6" s="235"/>
      <c r="I6" s="235"/>
      <c r="J6" s="235"/>
      <c r="K6" s="235"/>
      <c r="L6" s="235"/>
      <c r="M6" s="235"/>
      <c r="N6" s="235"/>
      <c r="O6" s="235"/>
      <c r="P6" s="235"/>
      <c r="Q6" s="235"/>
      <c r="R6" s="235"/>
    </row>
    <row r="7" spans="1:18" x14ac:dyDescent="0.35">
      <c r="B7" s="124"/>
      <c r="C7" s="222"/>
      <c r="D7" s="222"/>
      <c r="E7" s="221"/>
      <c r="F7" s="222"/>
      <c r="G7" s="60"/>
      <c r="H7" s="60"/>
      <c r="I7" s="60"/>
      <c r="J7" s="60"/>
      <c r="K7" s="60"/>
      <c r="L7" s="60"/>
      <c r="M7" s="60"/>
      <c r="N7" s="60"/>
      <c r="O7" s="60"/>
      <c r="P7" s="60"/>
      <c r="Q7" s="60"/>
      <c r="R7" s="60"/>
    </row>
    <row r="8" spans="1:18" ht="27" thickBot="1" x14ac:dyDescent="0.4">
      <c r="B8" s="223" t="s">
        <v>139</v>
      </c>
      <c r="C8" s="223"/>
      <c r="D8" s="223"/>
      <c r="E8" s="237" t="s">
        <v>219</v>
      </c>
      <c r="F8" s="223"/>
      <c r="G8" s="237" t="s">
        <v>220</v>
      </c>
      <c r="H8" s="237" t="s">
        <v>221</v>
      </c>
      <c r="I8" s="237" t="s">
        <v>222</v>
      </c>
      <c r="J8" s="237" t="s">
        <v>223</v>
      </c>
      <c r="K8" s="237" t="s">
        <v>224</v>
      </c>
      <c r="L8" s="237" t="s">
        <v>225</v>
      </c>
      <c r="M8" s="237" t="s">
        <v>226</v>
      </c>
      <c r="N8" s="237" t="s">
        <v>227</v>
      </c>
      <c r="O8" s="237" t="s">
        <v>228</v>
      </c>
      <c r="P8" s="237" t="s">
        <v>229</v>
      </c>
      <c r="Q8" s="237" t="s">
        <v>230</v>
      </c>
      <c r="R8" s="237" t="s">
        <v>231</v>
      </c>
    </row>
    <row r="9" spans="1:18" x14ac:dyDescent="0.35">
      <c r="A9" s="76"/>
      <c r="B9" s="111"/>
      <c r="C9" s="222"/>
      <c r="D9" s="222"/>
      <c r="E9" s="221"/>
      <c r="F9" s="222"/>
      <c r="G9" s="85"/>
      <c r="H9" s="85"/>
      <c r="I9" s="85"/>
      <c r="J9" s="85"/>
      <c r="K9" s="85"/>
      <c r="L9" s="85"/>
      <c r="M9" s="85"/>
      <c r="N9" s="85"/>
      <c r="O9" s="85"/>
      <c r="P9" s="85"/>
      <c r="Q9" s="85"/>
      <c r="R9" s="85"/>
    </row>
    <row r="10" spans="1:18" x14ac:dyDescent="0.35">
      <c r="A10" s="76"/>
      <c r="B10" s="111" t="s">
        <v>144</v>
      </c>
      <c r="C10" s="225"/>
      <c r="D10" s="217"/>
      <c r="E10" s="226">
        <v>715.09231690619708</v>
      </c>
      <c r="F10" s="217"/>
      <c r="G10" s="238">
        <v>1</v>
      </c>
      <c r="H10" s="238">
        <v>1</v>
      </c>
      <c r="I10" s="238">
        <v>0</v>
      </c>
      <c r="J10" s="238">
        <v>1</v>
      </c>
      <c r="K10" s="238">
        <v>0</v>
      </c>
      <c r="L10" s="238">
        <v>1</v>
      </c>
      <c r="M10" s="238">
        <v>1</v>
      </c>
      <c r="N10" s="238">
        <v>1</v>
      </c>
      <c r="O10" s="238">
        <v>1</v>
      </c>
      <c r="P10" s="238">
        <v>1</v>
      </c>
      <c r="Q10" s="238">
        <v>1</v>
      </c>
      <c r="R10" s="238">
        <v>1</v>
      </c>
    </row>
    <row r="11" spans="1:18" x14ac:dyDescent="0.35">
      <c r="A11" s="76"/>
      <c r="B11" s="111" t="s">
        <v>18</v>
      </c>
      <c r="C11" s="111" t="s">
        <v>18</v>
      </c>
      <c r="D11" s="217"/>
      <c r="E11" s="226"/>
      <c r="F11" s="217"/>
      <c r="G11" s="246"/>
      <c r="H11" s="246"/>
      <c r="I11" s="246"/>
      <c r="J11" s="246"/>
      <c r="K11" s="246"/>
      <c r="L11" s="246"/>
      <c r="M11" s="246"/>
      <c r="N11" s="246"/>
      <c r="O11" s="246"/>
      <c r="P11" s="246"/>
      <c r="Q11" s="246"/>
      <c r="R11" s="246"/>
    </row>
    <row r="12" spans="1:18" x14ac:dyDescent="0.35">
      <c r="A12" s="76"/>
      <c r="B12" s="111" t="s">
        <v>145</v>
      </c>
      <c r="C12" s="225"/>
      <c r="D12" s="217"/>
      <c r="E12" s="226"/>
      <c r="F12" s="217"/>
      <c r="G12" s="246"/>
      <c r="H12" s="246"/>
      <c r="I12" s="246"/>
      <c r="J12" s="246"/>
      <c r="K12" s="246"/>
      <c r="L12" s="246"/>
      <c r="M12" s="246"/>
      <c r="N12" s="246"/>
      <c r="O12" s="246"/>
      <c r="P12" s="246"/>
      <c r="Q12" s="246"/>
      <c r="R12" s="246"/>
    </row>
    <row r="13" spans="1:18" x14ac:dyDescent="0.35">
      <c r="A13" s="76"/>
      <c r="B13" s="111" t="s">
        <v>18</v>
      </c>
      <c r="C13" s="225" t="s">
        <v>146</v>
      </c>
      <c r="D13" s="217"/>
      <c r="E13" s="226">
        <v>9934.7466534157502</v>
      </c>
      <c r="F13" s="217"/>
      <c r="G13" s="238">
        <v>0</v>
      </c>
      <c r="H13" s="238">
        <v>0</v>
      </c>
      <c r="I13" s="238">
        <v>0</v>
      </c>
      <c r="J13" s="238">
        <v>7.1673170343234853E-3</v>
      </c>
      <c r="K13" s="238">
        <v>0</v>
      </c>
      <c r="L13" s="238">
        <v>2.4608317611352635E-3</v>
      </c>
      <c r="M13" s="238">
        <v>0</v>
      </c>
      <c r="N13" s="238">
        <v>0</v>
      </c>
      <c r="O13" s="238">
        <v>0</v>
      </c>
      <c r="P13" s="238">
        <v>0</v>
      </c>
      <c r="Q13" s="238">
        <v>0</v>
      </c>
      <c r="R13" s="238">
        <v>0</v>
      </c>
    </row>
    <row r="14" spans="1:18" x14ac:dyDescent="0.35">
      <c r="A14" s="76"/>
      <c r="B14" s="111" t="s">
        <v>18</v>
      </c>
      <c r="C14" s="225" t="s">
        <v>147</v>
      </c>
      <c r="D14" s="217"/>
      <c r="E14" s="226">
        <v>682.96129658797281</v>
      </c>
      <c r="F14" s="217"/>
      <c r="G14" s="238">
        <v>0.33333333333333331</v>
      </c>
      <c r="H14" s="238">
        <v>0.25324675324675322</v>
      </c>
      <c r="I14" s="238">
        <v>0</v>
      </c>
      <c r="J14" s="238">
        <v>0.16843195030660191</v>
      </c>
      <c r="K14" s="238">
        <v>0</v>
      </c>
      <c r="L14" s="238">
        <v>0.21122139283077679</v>
      </c>
      <c r="M14" s="238">
        <v>7.8212290502793297E-2</v>
      </c>
      <c r="N14" s="238">
        <v>0.20157756354075373</v>
      </c>
      <c r="O14" s="238">
        <v>0.32432432432432434</v>
      </c>
      <c r="P14" s="238">
        <v>0.35434135785772247</v>
      </c>
      <c r="Q14" s="238">
        <v>0.25</v>
      </c>
      <c r="R14" s="238">
        <v>0.27397260273972607</v>
      </c>
    </row>
    <row r="15" spans="1:18" x14ac:dyDescent="0.35">
      <c r="A15" s="76"/>
      <c r="B15" s="111" t="s">
        <v>18</v>
      </c>
      <c r="C15" s="225" t="s">
        <v>18</v>
      </c>
      <c r="D15" s="217"/>
      <c r="E15" s="226"/>
      <c r="F15" s="217"/>
      <c r="G15" s="246"/>
      <c r="H15" s="246"/>
      <c r="I15" s="246"/>
      <c r="J15" s="246"/>
      <c r="K15" s="246"/>
      <c r="L15" s="246"/>
      <c r="M15" s="246"/>
      <c r="N15" s="246"/>
      <c r="O15" s="246"/>
      <c r="P15" s="246"/>
      <c r="Q15" s="246"/>
      <c r="R15" s="246"/>
    </row>
    <row r="16" spans="1:18" x14ac:dyDescent="0.35">
      <c r="A16" s="76"/>
      <c r="B16" s="111" t="s">
        <v>148</v>
      </c>
      <c r="C16" s="225"/>
      <c r="D16" s="217"/>
      <c r="E16" s="226"/>
      <c r="F16" s="217"/>
      <c r="G16" s="246"/>
      <c r="H16" s="246"/>
      <c r="I16" s="246"/>
      <c r="J16" s="246"/>
      <c r="K16" s="246"/>
      <c r="L16" s="246"/>
      <c r="M16" s="246"/>
      <c r="N16" s="246"/>
      <c r="O16" s="246"/>
      <c r="P16" s="246"/>
      <c r="Q16" s="246"/>
      <c r="R16" s="246"/>
    </row>
    <row r="17" spans="1:18" x14ac:dyDescent="0.35">
      <c r="A17" s="76"/>
      <c r="B17" s="111" t="s">
        <v>18</v>
      </c>
      <c r="C17" s="225" t="s">
        <v>149</v>
      </c>
      <c r="D17" s="217"/>
      <c r="E17" s="226">
        <v>0</v>
      </c>
      <c r="F17" s="217"/>
      <c r="G17" s="238">
        <v>0.16666666666666666</v>
      </c>
      <c r="H17" s="238">
        <v>5.844155844155844E-2</v>
      </c>
      <c r="I17" s="238">
        <v>0</v>
      </c>
      <c r="J17" s="238">
        <v>0.12901170661782274</v>
      </c>
      <c r="K17" s="238">
        <v>0</v>
      </c>
      <c r="L17" s="238">
        <v>9.3511606923140006E-2</v>
      </c>
      <c r="M17" s="238">
        <v>0.16759776536312851</v>
      </c>
      <c r="N17" s="238">
        <v>3.125912941863862E-2</v>
      </c>
      <c r="O17" s="238">
        <v>0.1891891891891892</v>
      </c>
      <c r="P17" s="238">
        <v>6.9245334054638882E-2</v>
      </c>
      <c r="Q17" s="238">
        <v>3.5714285714285712E-2</v>
      </c>
      <c r="R17" s="238">
        <v>0.18264840182648404</v>
      </c>
    </row>
    <row r="18" spans="1:18" x14ac:dyDescent="0.35">
      <c r="A18" s="76"/>
      <c r="B18" s="111" t="s">
        <v>18</v>
      </c>
      <c r="C18" s="225" t="s">
        <v>150</v>
      </c>
      <c r="D18" s="217"/>
      <c r="E18" s="226">
        <v>231.652326068343</v>
      </c>
      <c r="F18" s="217"/>
      <c r="G18" s="238">
        <v>0.16666666666666666</v>
      </c>
      <c r="H18" s="238">
        <v>0.37012987012987009</v>
      </c>
      <c r="I18" s="238">
        <v>0</v>
      </c>
      <c r="J18" s="238">
        <v>0.33566934777414986</v>
      </c>
      <c r="K18" s="238">
        <v>0</v>
      </c>
      <c r="L18" s="238">
        <v>0.25855139036994501</v>
      </c>
      <c r="M18" s="238">
        <v>0.39106145251396651</v>
      </c>
      <c r="N18" s="238">
        <v>0.42944785276073622</v>
      </c>
      <c r="O18" s="238">
        <v>0.21621621621621623</v>
      </c>
      <c r="P18" s="238">
        <v>0.21639166892074652</v>
      </c>
      <c r="Q18" s="238">
        <v>0.2857142857142857</v>
      </c>
      <c r="R18" s="238">
        <v>0.22831050228310504</v>
      </c>
    </row>
    <row r="19" spans="1:18" x14ac:dyDescent="0.35">
      <c r="A19" s="76"/>
      <c r="B19" s="111" t="s">
        <v>18</v>
      </c>
      <c r="C19" s="225" t="s">
        <v>151</v>
      </c>
      <c r="D19" s="217"/>
      <c r="E19" s="226">
        <v>553.01282465590953</v>
      </c>
      <c r="F19" s="217"/>
      <c r="G19" s="238">
        <v>0.16666666666666666</v>
      </c>
      <c r="H19" s="238">
        <v>0.20129870129870131</v>
      </c>
      <c r="I19" s="238">
        <v>0</v>
      </c>
      <c r="J19" s="238">
        <v>0.25802341323564548</v>
      </c>
      <c r="K19" s="238">
        <v>0</v>
      </c>
      <c r="L19" s="238">
        <v>0.25592650315806736</v>
      </c>
      <c r="M19" s="238">
        <v>0.27374301675977658</v>
      </c>
      <c r="N19" s="238">
        <v>0.26292725679228746</v>
      </c>
      <c r="O19" s="238">
        <v>0.21621621621621623</v>
      </c>
      <c r="P19" s="238">
        <v>0.2066540438193129</v>
      </c>
      <c r="Q19" s="238">
        <v>0.2857142857142857</v>
      </c>
      <c r="R19" s="238">
        <v>0.24657534246575347</v>
      </c>
    </row>
    <row r="20" spans="1:18" x14ac:dyDescent="0.35">
      <c r="A20" s="76"/>
      <c r="B20" s="111" t="s">
        <v>18</v>
      </c>
      <c r="C20" s="225" t="s">
        <v>152</v>
      </c>
      <c r="D20" s="217"/>
      <c r="E20" s="226">
        <v>914.15321064197292</v>
      </c>
      <c r="F20" s="217"/>
      <c r="G20" s="238">
        <v>0.33333333333333331</v>
      </c>
      <c r="H20" s="238">
        <v>0.27272727272727271</v>
      </c>
      <c r="I20" s="238">
        <v>0</v>
      </c>
      <c r="J20" s="238">
        <v>0.19009317512144619</v>
      </c>
      <c r="K20" s="238">
        <v>0</v>
      </c>
      <c r="L20" s="238">
        <v>0.32351734886391598</v>
      </c>
      <c r="M20" s="238">
        <v>0.111731843575419</v>
      </c>
      <c r="N20" s="238">
        <v>0.21034180543382999</v>
      </c>
      <c r="O20" s="238">
        <v>0.29729729729729731</v>
      </c>
      <c r="P20" s="238">
        <v>0.35623478496077893</v>
      </c>
      <c r="Q20" s="238">
        <v>0.35714285714285715</v>
      </c>
      <c r="R20" s="238">
        <v>0.25114155251141557</v>
      </c>
    </row>
    <row r="21" spans="1:18" x14ac:dyDescent="0.35">
      <c r="A21" s="76"/>
      <c r="B21" s="111" t="s">
        <v>18</v>
      </c>
      <c r="C21" s="225" t="s">
        <v>153</v>
      </c>
      <c r="D21" s="217"/>
      <c r="E21" s="226">
        <v>1154.9852231804405</v>
      </c>
      <c r="F21" s="217"/>
      <c r="G21" s="238">
        <v>0.16666666666666666</v>
      </c>
      <c r="H21" s="238">
        <v>9.7402597402597393E-2</v>
      </c>
      <c r="I21" s="238">
        <v>0</v>
      </c>
      <c r="J21" s="238">
        <v>8.7202357250935739E-2</v>
      </c>
      <c r="K21" s="238">
        <v>0</v>
      </c>
      <c r="L21" s="238">
        <v>6.8493150684931489E-2</v>
      </c>
      <c r="M21" s="238">
        <v>5.5865921787709501E-2</v>
      </c>
      <c r="N21" s="238">
        <v>6.6023955594507744E-2</v>
      </c>
      <c r="O21" s="238">
        <v>8.1081081081081086E-2</v>
      </c>
      <c r="P21" s="238">
        <v>0.15147416824452256</v>
      </c>
      <c r="Q21" s="238">
        <v>3.5714285714285712E-2</v>
      </c>
      <c r="R21" s="238">
        <v>9.1324200913242018E-2</v>
      </c>
    </row>
    <row r="22" spans="1:18" x14ac:dyDescent="0.35">
      <c r="A22" s="76"/>
      <c r="B22" s="111" t="s">
        <v>18</v>
      </c>
      <c r="C22" s="225" t="s">
        <v>18</v>
      </c>
      <c r="D22" s="217"/>
      <c r="E22" s="226"/>
      <c r="F22" s="217"/>
      <c r="G22" s="246"/>
      <c r="H22" s="246"/>
      <c r="I22" s="246"/>
      <c r="J22" s="246"/>
      <c r="K22" s="246"/>
      <c r="L22" s="246"/>
      <c r="M22" s="246"/>
      <c r="N22" s="246"/>
      <c r="O22" s="246"/>
      <c r="P22" s="246"/>
      <c r="Q22" s="246"/>
      <c r="R22" s="246"/>
    </row>
    <row r="23" spans="1:18" x14ac:dyDescent="0.35">
      <c r="A23" s="76"/>
      <c r="B23" s="111" t="s">
        <v>154</v>
      </c>
      <c r="C23" s="225"/>
      <c r="D23" s="217"/>
      <c r="E23" s="226"/>
      <c r="F23" s="217"/>
      <c r="G23" s="246"/>
      <c r="H23" s="246"/>
      <c r="I23" s="246"/>
      <c r="J23" s="246"/>
      <c r="K23" s="246"/>
      <c r="L23" s="246"/>
      <c r="M23" s="246"/>
      <c r="N23" s="246"/>
      <c r="O23" s="246"/>
      <c r="P23" s="246"/>
      <c r="Q23" s="246"/>
      <c r="R23" s="246"/>
    </row>
    <row r="24" spans="1:18" x14ac:dyDescent="0.35">
      <c r="A24" s="76"/>
      <c r="B24" s="111" t="s">
        <v>18</v>
      </c>
      <c r="C24" s="225" t="s">
        <v>155</v>
      </c>
      <c r="D24" s="217"/>
      <c r="E24" s="226">
        <v>221.1944886523747</v>
      </c>
      <c r="F24" s="217"/>
      <c r="G24" s="238">
        <v>0</v>
      </c>
      <c r="H24" s="238">
        <v>0.11688311688311688</v>
      </c>
      <c r="I24" s="238">
        <v>0</v>
      </c>
      <c r="J24" s="238">
        <v>6.9284064665127015E-2</v>
      </c>
      <c r="K24" s="238">
        <v>0</v>
      </c>
      <c r="L24" s="238">
        <v>5.2579771962923461E-2</v>
      </c>
      <c r="M24" s="238">
        <v>5.5865921787709501E-2</v>
      </c>
      <c r="N24" s="238">
        <v>2.2202746129126497E-2</v>
      </c>
      <c r="O24" s="238">
        <v>8.1081081081081086E-2</v>
      </c>
      <c r="P24" s="238">
        <v>0.11090073032188259</v>
      </c>
      <c r="Q24" s="238">
        <v>0</v>
      </c>
      <c r="R24" s="238">
        <v>4.5662100456621009E-2</v>
      </c>
    </row>
    <row r="25" spans="1:18" x14ac:dyDescent="0.35">
      <c r="A25" s="76"/>
      <c r="B25" s="111" t="s">
        <v>18</v>
      </c>
      <c r="C25" s="225" t="s">
        <v>157</v>
      </c>
      <c r="D25" s="217"/>
      <c r="E25" s="226">
        <v>292.16611165440605</v>
      </c>
      <c r="F25" s="217"/>
      <c r="G25" s="238">
        <v>0.5</v>
      </c>
      <c r="H25" s="238">
        <v>0.33116883116883117</v>
      </c>
      <c r="I25" s="238">
        <v>0</v>
      </c>
      <c r="J25" s="238">
        <v>0.42780919009317514</v>
      </c>
      <c r="K25" s="238">
        <v>0</v>
      </c>
      <c r="L25" s="238">
        <v>0.25436797637601505</v>
      </c>
      <c r="M25" s="238">
        <v>0.223463687150838</v>
      </c>
      <c r="N25" s="238">
        <v>0.18872334209757521</v>
      </c>
      <c r="O25" s="238">
        <v>0.1891891891891892</v>
      </c>
      <c r="P25" s="238">
        <v>0.4546929943197186</v>
      </c>
      <c r="Q25" s="238">
        <v>0.17857142857142858</v>
      </c>
      <c r="R25" s="238">
        <v>0.29223744292237447</v>
      </c>
    </row>
    <row r="26" spans="1:18" x14ac:dyDescent="0.35">
      <c r="A26" s="76"/>
      <c r="B26" s="111" t="s">
        <v>18</v>
      </c>
      <c r="C26" s="225" t="s">
        <v>196</v>
      </c>
      <c r="D26" s="217"/>
      <c r="E26" s="226">
        <v>294.81805472478305</v>
      </c>
      <c r="F26" s="217"/>
      <c r="G26" s="238">
        <v>0.58333333333333337</v>
      </c>
      <c r="H26" s="238">
        <v>0.54545454545454541</v>
      </c>
      <c r="I26" s="238">
        <v>0</v>
      </c>
      <c r="J26" s="238">
        <v>0.63805048976666401</v>
      </c>
      <c r="K26" s="238">
        <v>0</v>
      </c>
      <c r="L26" s="238">
        <v>0.74341727503896315</v>
      </c>
      <c r="M26" s="238">
        <v>0.58100558659217882</v>
      </c>
      <c r="N26" s="238">
        <v>0.67572304995617882</v>
      </c>
      <c r="O26" s="238">
        <v>0.6216216216216216</v>
      </c>
      <c r="P26" s="238">
        <v>0.77360021639166876</v>
      </c>
      <c r="Q26" s="238">
        <v>0.6785714285714286</v>
      </c>
      <c r="R26" s="238">
        <v>0.56621004566210054</v>
      </c>
    </row>
    <row r="27" spans="1:18" x14ac:dyDescent="0.35">
      <c r="A27" s="76"/>
      <c r="B27" s="111" t="s">
        <v>18</v>
      </c>
      <c r="C27" s="225" t="s">
        <v>158</v>
      </c>
      <c r="D27" s="217"/>
      <c r="E27" s="226">
        <v>849.76573367643095</v>
      </c>
      <c r="F27" s="217"/>
      <c r="G27" s="238">
        <v>8.3333333333333329E-2</v>
      </c>
      <c r="H27" s="238">
        <v>0.23376623376623376</v>
      </c>
      <c r="I27" s="238">
        <v>0</v>
      </c>
      <c r="J27" s="238">
        <v>0.23174325077645935</v>
      </c>
      <c r="K27" s="238">
        <v>0</v>
      </c>
      <c r="L27" s="238">
        <v>0.21138544828151914</v>
      </c>
      <c r="M27" s="238">
        <v>0.13407821229050279</v>
      </c>
      <c r="N27" s="238">
        <v>0.11860940695296524</v>
      </c>
      <c r="O27" s="238">
        <v>0.10810810810810811</v>
      </c>
      <c r="P27" s="238">
        <v>0.44901271301054901</v>
      </c>
      <c r="Q27" s="238">
        <v>0.17857142857142858</v>
      </c>
      <c r="R27" s="238">
        <v>0.29223744292237447</v>
      </c>
    </row>
    <row r="28" spans="1:18" x14ac:dyDescent="0.35">
      <c r="A28" s="76"/>
      <c r="B28" s="111" t="s">
        <v>18</v>
      </c>
      <c r="C28" s="225" t="s">
        <v>18</v>
      </c>
      <c r="D28" s="217"/>
      <c r="E28" s="226"/>
      <c r="F28" s="217"/>
      <c r="G28" s="246"/>
      <c r="H28" s="246"/>
      <c r="I28" s="246"/>
      <c r="J28" s="246"/>
      <c r="K28" s="246"/>
      <c r="L28" s="246"/>
      <c r="M28" s="246"/>
      <c r="N28" s="246"/>
      <c r="O28" s="246"/>
      <c r="P28" s="246"/>
      <c r="Q28" s="246"/>
      <c r="R28" s="246"/>
    </row>
    <row r="29" spans="1:18" x14ac:dyDescent="0.35">
      <c r="A29" s="76"/>
      <c r="B29" s="111" t="s">
        <v>159</v>
      </c>
      <c r="C29" s="225"/>
      <c r="D29" s="217"/>
      <c r="E29" s="226"/>
      <c r="F29" s="217"/>
      <c r="G29" s="246"/>
      <c r="H29" s="246"/>
      <c r="I29" s="246"/>
      <c r="J29" s="246"/>
      <c r="K29" s="246"/>
      <c r="L29" s="246"/>
      <c r="M29" s="246"/>
      <c r="N29" s="246"/>
      <c r="O29" s="246"/>
      <c r="P29" s="246"/>
      <c r="Q29" s="246"/>
      <c r="R29" s="246"/>
    </row>
    <row r="30" spans="1:18" x14ac:dyDescent="0.35">
      <c r="A30" s="76"/>
      <c r="B30" s="111" t="s">
        <v>18</v>
      </c>
      <c r="C30" s="225" t="s">
        <v>164</v>
      </c>
      <c r="D30" s="217"/>
      <c r="E30" s="226">
        <v>695.43510557736442</v>
      </c>
      <c r="F30" s="217"/>
      <c r="G30" s="238">
        <v>0</v>
      </c>
      <c r="H30" s="238">
        <v>1.948051948051948E-2</v>
      </c>
      <c r="I30" s="238">
        <v>0</v>
      </c>
      <c r="J30" s="238">
        <v>4.7782113562156569E-3</v>
      </c>
      <c r="K30" s="238">
        <v>0</v>
      </c>
      <c r="L30" s="238">
        <v>9.8433270445410538E-3</v>
      </c>
      <c r="M30" s="238">
        <v>0</v>
      </c>
      <c r="N30" s="238">
        <v>0</v>
      </c>
      <c r="O30" s="238">
        <v>0</v>
      </c>
      <c r="P30" s="238">
        <v>0</v>
      </c>
      <c r="Q30" s="238">
        <v>0</v>
      </c>
      <c r="R30" s="238">
        <v>0</v>
      </c>
    </row>
    <row r="31" spans="1:18" x14ac:dyDescent="0.35">
      <c r="A31" s="76"/>
      <c r="B31" s="111" t="s">
        <v>18</v>
      </c>
      <c r="C31" s="225" t="s">
        <v>197</v>
      </c>
      <c r="D31" s="217"/>
      <c r="E31" s="226">
        <v>107.06689864023421</v>
      </c>
      <c r="F31" s="217"/>
      <c r="G31" s="238">
        <v>0.16666666666666666</v>
      </c>
      <c r="H31" s="238">
        <v>0.13636363636363635</v>
      </c>
      <c r="I31" s="238">
        <v>0</v>
      </c>
      <c r="J31" s="238">
        <v>0.11945528390539141</v>
      </c>
      <c r="K31" s="238">
        <v>0</v>
      </c>
      <c r="L31" s="238">
        <v>0.13780657862357476</v>
      </c>
      <c r="M31" s="238">
        <v>0.111731843575419</v>
      </c>
      <c r="N31" s="238">
        <v>0.21530820917323987</v>
      </c>
      <c r="O31" s="238">
        <v>0.10810810810810811</v>
      </c>
      <c r="P31" s="238">
        <v>0.11360562618339193</v>
      </c>
      <c r="Q31" s="238">
        <v>0.21428571428571427</v>
      </c>
      <c r="R31" s="238">
        <v>0.11415525114155252</v>
      </c>
    </row>
    <row r="32" spans="1:18" x14ac:dyDescent="0.35">
      <c r="A32" s="76"/>
      <c r="B32" s="111" t="s">
        <v>18</v>
      </c>
      <c r="C32" s="225" t="s">
        <v>198</v>
      </c>
      <c r="D32" s="217"/>
      <c r="E32" s="226">
        <v>747.94150679676102</v>
      </c>
      <c r="F32" s="217"/>
      <c r="G32" s="238">
        <v>0</v>
      </c>
      <c r="H32" s="238">
        <v>0</v>
      </c>
      <c r="I32" s="238">
        <v>0</v>
      </c>
      <c r="J32" s="238">
        <v>0</v>
      </c>
      <c r="K32" s="238">
        <v>0</v>
      </c>
      <c r="L32" s="238">
        <v>0</v>
      </c>
      <c r="M32" s="238">
        <v>0</v>
      </c>
      <c r="N32" s="238">
        <v>0</v>
      </c>
      <c r="O32" s="238">
        <v>0</v>
      </c>
      <c r="P32" s="238">
        <v>0</v>
      </c>
      <c r="Q32" s="238">
        <v>0</v>
      </c>
      <c r="R32" s="238">
        <v>0</v>
      </c>
    </row>
    <row r="33" spans="1:18" x14ac:dyDescent="0.35">
      <c r="A33" s="76"/>
      <c r="B33" s="111" t="s">
        <v>18</v>
      </c>
      <c r="C33" s="225" t="s">
        <v>199</v>
      </c>
      <c r="D33" s="217"/>
      <c r="E33" s="226">
        <v>401.4413376958035</v>
      </c>
      <c r="F33" s="217"/>
      <c r="G33" s="238">
        <v>0</v>
      </c>
      <c r="H33" s="238">
        <v>0</v>
      </c>
      <c r="I33" s="238">
        <v>0</v>
      </c>
      <c r="J33" s="238">
        <v>1.4334634068646971E-2</v>
      </c>
      <c r="K33" s="238">
        <v>0</v>
      </c>
      <c r="L33" s="238">
        <v>9.8433270445410538E-3</v>
      </c>
      <c r="M33" s="238">
        <v>0</v>
      </c>
      <c r="N33" s="238">
        <v>1.7528483786152498E-2</v>
      </c>
      <c r="O33" s="238">
        <v>0</v>
      </c>
      <c r="P33" s="238">
        <v>2.4344062753583983E-2</v>
      </c>
      <c r="Q33" s="238">
        <v>0</v>
      </c>
      <c r="R33" s="238">
        <v>2.2831050228310504E-2</v>
      </c>
    </row>
    <row r="34" spans="1:18" x14ac:dyDescent="0.35">
      <c r="A34" s="76"/>
      <c r="B34" s="111" t="s">
        <v>18</v>
      </c>
      <c r="C34" s="225" t="s">
        <v>200</v>
      </c>
      <c r="D34" s="217"/>
      <c r="E34" s="226">
        <v>1802.4625701226062</v>
      </c>
      <c r="F34" s="217"/>
      <c r="G34" s="238">
        <v>0</v>
      </c>
      <c r="H34" s="238">
        <v>0</v>
      </c>
      <c r="I34" s="238">
        <v>0</v>
      </c>
      <c r="J34" s="238">
        <v>0</v>
      </c>
      <c r="K34" s="238">
        <v>0</v>
      </c>
      <c r="L34" s="238">
        <v>0</v>
      </c>
      <c r="M34" s="238">
        <v>0</v>
      </c>
      <c r="N34" s="238">
        <v>0</v>
      </c>
      <c r="O34" s="238">
        <v>0</v>
      </c>
      <c r="P34" s="238">
        <v>0</v>
      </c>
      <c r="Q34" s="238">
        <v>0</v>
      </c>
      <c r="R34" s="238">
        <v>0</v>
      </c>
    </row>
    <row r="35" spans="1:18" x14ac:dyDescent="0.35">
      <c r="A35" s="76"/>
      <c r="B35" s="111" t="s">
        <v>18</v>
      </c>
      <c r="C35" s="225" t="s">
        <v>169</v>
      </c>
      <c r="D35" s="217"/>
      <c r="E35" s="226">
        <v>549.68077104512156</v>
      </c>
      <c r="F35" s="217"/>
      <c r="G35" s="238">
        <v>8.3333333333333329E-2</v>
      </c>
      <c r="H35" s="238">
        <v>9.7402597402597393E-2</v>
      </c>
      <c r="I35" s="238">
        <v>0</v>
      </c>
      <c r="J35" s="238">
        <v>6.2116747630803534E-2</v>
      </c>
      <c r="K35" s="238">
        <v>0</v>
      </c>
      <c r="L35" s="238">
        <v>2.0588959068165037E-2</v>
      </c>
      <c r="M35" s="238">
        <v>5.5865921787709501E-2</v>
      </c>
      <c r="N35" s="238">
        <v>6.1349693251533742E-2</v>
      </c>
      <c r="O35" s="238">
        <v>2.7027027027027029E-2</v>
      </c>
      <c r="P35" s="238">
        <v>0.12713010549093859</v>
      </c>
      <c r="Q35" s="238">
        <v>0</v>
      </c>
      <c r="R35" s="238">
        <v>0.13242009132420091</v>
      </c>
    </row>
    <row r="36" spans="1:18" x14ac:dyDescent="0.35">
      <c r="A36" s="76"/>
      <c r="B36" s="111" t="s">
        <v>18</v>
      </c>
      <c r="C36" s="225" t="s">
        <v>18</v>
      </c>
      <c r="D36" s="217"/>
      <c r="E36" s="226"/>
      <c r="F36" s="217"/>
      <c r="G36" s="246"/>
      <c r="H36" s="246"/>
      <c r="I36" s="246"/>
      <c r="J36" s="246"/>
      <c r="K36" s="246"/>
      <c r="L36" s="246"/>
      <c r="M36" s="246"/>
      <c r="N36" s="246"/>
      <c r="O36" s="246"/>
      <c r="P36" s="246"/>
      <c r="Q36" s="246"/>
      <c r="R36" s="246"/>
    </row>
    <row r="37" spans="1:18" x14ac:dyDescent="0.35">
      <c r="A37" s="76"/>
      <c r="B37" s="111" t="s">
        <v>170</v>
      </c>
      <c r="C37" s="225"/>
      <c r="D37" s="217"/>
      <c r="E37" s="226"/>
      <c r="F37" s="217"/>
      <c r="G37" s="246"/>
      <c r="H37" s="246"/>
      <c r="I37" s="246"/>
      <c r="J37" s="246"/>
      <c r="K37" s="246"/>
      <c r="L37" s="246"/>
      <c r="M37" s="246"/>
      <c r="N37" s="246"/>
      <c r="O37" s="246"/>
      <c r="P37" s="246"/>
      <c r="Q37" s="246"/>
      <c r="R37" s="246"/>
    </row>
    <row r="38" spans="1:18" x14ac:dyDescent="0.35">
      <c r="A38" s="76"/>
      <c r="B38" s="111" t="s">
        <v>18</v>
      </c>
      <c r="C38" s="225" t="s">
        <v>201</v>
      </c>
      <c r="D38" s="217"/>
      <c r="E38" s="226">
        <v>324.93663046473722</v>
      </c>
      <c r="F38" s="217"/>
      <c r="G38" s="238">
        <v>0.41666666666666669</v>
      </c>
      <c r="H38" s="238">
        <v>0.23376623376623376</v>
      </c>
      <c r="I38" s="238">
        <v>0</v>
      </c>
      <c r="J38" s="238">
        <v>0.13394919168591224</v>
      </c>
      <c r="K38" s="238">
        <v>0</v>
      </c>
      <c r="L38" s="238">
        <v>0.29357722910343692</v>
      </c>
      <c r="M38" s="238">
        <v>0.223463687150838</v>
      </c>
      <c r="N38" s="238">
        <v>0.12269938650306748</v>
      </c>
      <c r="O38" s="238">
        <v>0.43243243243243246</v>
      </c>
      <c r="P38" s="238">
        <v>0.34622667027319448</v>
      </c>
      <c r="Q38" s="238">
        <v>0.21428571428571427</v>
      </c>
      <c r="R38" s="238">
        <v>0.34246575342465757</v>
      </c>
    </row>
    <row r="39" spans="1:18" x14ac:dyDescent="0.35">
      <c r="A39" s="76"/>
      <c r="B39" s="111" t="s">
        <v>18</v>
      </c>
      <c r="C39" s="225" t="s">
        <v>174</v>
      </c>
      <c r="D39" s="217"/>
      <c r="E39" s="226">
        <v>932.82978677694973</v>
      </c>
      <c r="F39" s="217"/>
      <c r="G39" s="238">
        <v>0.16666666666666666</v>
      </c>
      <c r="H39" s="238">
        <v>5.844155844155844E-2</v>
      </c>
      <c r="I39" s="238">
        <v>0</v>
      </c>
      <c r="J39" s="238">
        <v>2.8669268137293941E-2</v>
      </c>
      <c r="K39" s="238">
        <v>0</v>
      </c>
      <c r="L39" s="238">
        <v>4.9216635222705266E-2</v>
      </c>
      <c r="M39" s="238">
        <v>2.2346368715083803E-2</v>
      </c>
      <c r="N39" s="238">
        <v>3.5056967572304996E-2</v>
      </c>
      <c r="O39" s="238">
        <v>0.13513513513513514</v>
      </c>
      <c r="P39" s="238">
        <v>5.6802813091695964E-2</v>
      </c>
      <c r="Q39" s="238">
        <v>3.5714285714285712E-2</v>
      </c>
      <c r="R39" s="238">
        <v>6.8493150684931517E-2</v>
      </c>
    </row>
    <row r="40" spans="1:18" x14ac:dyDescent="0.35">
      <c r="A40" s="76"/>
      <c r="B40" s="111" t="s">
        <v>18</v>
      </c>
      <c r="C40" s="225" t="s">
        <v>175</v>
      </c>
      <c r="D40" s="217"/>
      <c r="E40" s="226">
        <v>430.16729297195349</v>
      </c>
      <c r="F40" s="217"/>
      <c r="G40" s="238">
        <v>8.3333333333333329E-2</v>
      </c>
      <c r="H40" s="238">
        <v>0</v>
      </c>
      <c r="I40" s="238">
        <v>0</v>
      </c>
      <c r="J40" s="238">
        <v>7.1673170343234853E-3</v>
      </c>
      <c r="K40" s="238">
        <v>0</v>
      </c>
      <c r="L40" s="238">
        <v>9.8433270445410538E-3</v>
      </c>
      <c r="M40" s="238">
        <v>0</v>
      </c>
      <c r="N40" s="238">
        <v>0</v>
      </c>
      <c r="O40" s="238">
        <v>0</v>
      </c>
      <c r="P40" s="238">
        <v>0</v>
      </c>
      <c r="Q40" s="238">
        <v>0</v>
      </c>
      <c r="R40" s="238">
        <v>0</v>
      </c>
    </row>
    <row r="41" spans="1:18" x14ac:dyDescent="0.35">
      <c r="A41" s="76"/>
      <c r="B41" s="111" t="s">
        <v>18</v>
      </c>
      <c r="C41" s="225" t="s">
        <v>176</v>
      </c>
      <c r="D41" s="217"/>
      <c r="E41" s="226">
        <v>78.684950522166119</v>
      </c>
      <c r="F41" s="217"/>
      <c r="G41" s="238">
        <v>1</v>
      </c>
      <c r="H41" s="238">
        <v>0.90259740259740262</v>
      </c>
      <c r="I41" s="238">
        <v>0</v>
      </c>
      <c r="J41" s="238">
        <v>0.84709723660109904</v>
      </c>
      <c r="K41" s="238">
        <v>0</v>
      </c>
      <c r="L41" s="238">
        <v>0.74308916413747839</v>
      </c>
      <c r="M41" s="238">
        <v>0.77653631284916214</v>
      </c>
      <c r="N41" s="238">
        <v>0.7937481741162723</v>
      </c>
      <c r="O41" s="238">
        <v>0.94594594594594594</v>
      </c>
      <c r="P41" s="238">
        <v>0.75764133080876372</v>
      </c>
      <c r="Q41" s="238">
        <v>0.7857142857142857</v>
      </c>
      <c r="R41" s="238">
        <v>0.84474885844748859</v>
      </c>
    </row>
    <row r="42" spans="1:18" x14ac:dyDescent="0.35">
      <c r="A42" s="76"/>
      <c r="B42" s="111" t="s">
        <v>18</v>
      </c>
      <c r="C42" s="225" t="s">
        <v>202</v>
      </c>
      <c r="D42" s="217"/>
      <c r="E42" s="226">
        <v>66.857207559083406</v>
      </c>
      <c r="F42" s="217"/>
      <c r="G42" s="238">
        <v>0.33333333333333331</v>
      </c>
      <c r="H42" s="238">
        <v>0.39610389610389607</v>
      </c>
      <c r="I42" s="238">
        <v>0</v>
      </c>
      <c r="J42" s="238">
        <v>0.3501632555546707</v>
      </c>
      <c r="K42" s="238">
        <v>0</v>
      </c>
      <c r="L42" s="238">
        <v>0.28488229021409234</v>
      </c>
      <c r="M42" s="238">
        <v>0.16201117318435754</v>
      </c>
      <c r="N42" s="238">
        <v>0.35056967572304998</v>
      </c>
      <c r="O42" s="238">
        <v>0.32432432432432434</v>
      </c>
      <c r="P42" s="238">
        <v>0.21098187719772787</v>
      </c>
      <c r="Q42" s="238">
        <v>0.2857142857142857</v>
      </c>
      <c r="R42" s="238">
        <v>0.29680365296803657</v>
      </c>
    </row>
    <row r="43" spans="1:18" x14ac:dyDescent="0.35">
      <c r="A43" s="76"/>
      <c r="B43" s="111" t="s">
        <v>18</v>
      </c>
      <c r="C43" s="225" t="s">
        <v>18</v>
      </c>
      <c r="D43" s="217"/>
      <c r="E43" s="226"/>
      <c r="F43" s="217"/>
      <c r="G43" s="246"/>
      <c r="H43" s="246"/>
      <c r="I43" s="246"/>
      <c r="J43" s="246"/>
      <c r="K43" s="246"/>
      <c r="L43" s="246"/>
      <c r="M43" s="246"/>
      <c r="N43" s="246"/>
      <c r="O43" s="246"/>
      <c r="P43" s="246"/>
      <c r="Q43" s="246"/>
      <c r="R43" s="246"/>
    </row>
    <row r="44" spans="1:18" x14ac:dyDescent="0.35">
      <c r="A44" s="76"/>
      <c r="B44" s="111" t="s">
        <v>178</v>
      </c>
      <c r="C44" s="225"/>
      <c r="D44" s="217"/>
      <c r="E44" s="226"/>
      <c r="F44" s="217"/>
      <c r="G44" s="246"/>
      <c r="H44" s="246"/>
      <c r="I44" s="246"/>
      <c r="J44" s="246"/>
      <c r="K44" s="246"/>
      <c r="L44" s="246"/>
      <c r="M44" s="246"/>
      <c r="N44" s="246"/>
      <c r="O44" s="246"/>
      <c r="P44" s="246"/>
      <c r="Q44" s="246"/>
      <c r="R44" s="246"/>
    </row>
    <row r="45" spans="1:18" x14ac:dyDescent="0.35">
      <c r="A45" s="76"/>
      <c r="B45" s="111" t="s">
        <v>18</v>
      </c>
      <c r="C45" s="225" t="s">
        <v>179</v>
      </c>
      <c r="D45" s="217"/>
      <c r="E45" s="226">
        <v>298.8738939101118</v>
      </c>
      <c r="F45" s="217"/>
      <c r="G45" s="238">
        <v>0.25</v>
      </c>
      <c r="H45" s="238">
        <v>0.17532467532467533</v>
      </c>
      <c r="I45" s="238">
        <v>0</v>
      </c>
      <c r="J45" s="238">
        <v>0.16723739746754798</v>
      </c>
      <c r="K45" s="238">
        <v>0</v>
      </c>
      <c r="L45" s="238">
        <v>0.13132638831925189</v>
      </c>
      <c r="M45" s="238">
        <v>5.5865921787709501E-2</v>
      </c>
      <c r="N45" s="238">
        <v>0.22787028921998248</v>
      </c>
      <c r="O45" s="238">
        <v>0.16216216216216217</v>
      </c>
      <c r="P45" s="238">
        <v>0.18393291858263452</v>
      </c>
      <c r="Q45" s="238">
        <v>3.5714285714285712E-2</v>
      </c>
      <c r="R45" s="238">
        <v>2.2831050228310504E-2</v>
      </c>
    </row>
    <row r="46" spans="1:18" x14ac:dyDescent="0.35">
      <c r="A46" s="76"/>
      <c r="B46" s="111" t="s">
        <v>18</v>
      </c>
      <c r="C46" s="225" t="s">
        <v>203</v>
      </c>
      <c r="D46" s="217"/>
      <c r="E46" s="226">
        <v>816.30444390822834</v>
      </c>
      <c r="F46" s="217"/>
      <c r="G46" s="238">
        <v>0</v>
      </c>
      <c r="H46" s="238">
        <v>1.948051948051948E-2</v>
      </c>
      <c r="I46" s="238">
        <v>0</v>
      </c>
      <c r="J46" s="238">
        <v>7.1673170343234853E-3</v>
      </c>
      <c r="K46" s="238">
        <v>0</v>
      </c>
      <c r="L46" s="238">
        <v>1.2304158805676316E-2</v>
      </c>
      <c r="M46" s="238">
        <v>5.5865921787709501E-2</v>
      </c>
      <c r="N46" s="238">
        <v>4.6742623429739992E-3</v>
      </c>
      <c r="O46" s="238">
        <v>8.1081081081081086E-2</v>
      </c>
      <c r="P46" s="238">
        <v>2.4344062753583983E-2</v>
      </c>
      <c r="Q46" s="238">
        <v>0</v>
      </c>
      <c r="R46" s="238">
        <v>6.8493150684931517E-2</v>
      </c>
    </row>
    <row r="47" spans="1:18" x14ac:dyDescent="0.35">
      <c r="A47" s="76"/>
      <c r="B47" s="111" t="s">
        <v>18</v>
      </c>
      <c r="C47" s="225" t="s">
        <v>204</v>
      </c>
      <c r="D47" s="217"/>
      <c r="E47" s="226">
        <v>830.63777071652748</v>
      </c>
      <c r="F47" s="217"/>
      <c r="G47" s="238">
        <v>0</v>
      </c>
      <c r="H47" s="238">
        <v>1.948051948051948E-2</v>
      </c>
      <c r="I47" s="238">
        <v>0</v>
      </c>
      <c r="J47" s="238">
        <v>1.9112845424862628E-2</v>
      </c>
      <c r="K47" s="238">
        <v>0</v>
      </c>
      <c r="L47" s="238">
        <v>1.4764990566811581E-2</v>
      </c>
      <c r="M47" s="238">
        <v>0</v>
      </c>
      <c r="N47" s="238">
        <v>8.7642418930762491E-3</v>
      </c>
      <c r="O47" s="238">
        <v>8.1081081081081086E-2</v>
      </c>
      <c r="P47" s="238">
        <v>2.4344062753583983E-2</v>
      </c>
      <c r="Q47" s="238">
        <v>3.5714285714285712E-2</v>
      </c>
      <c r="R47" s="238">
        <v>4.5662100456621009E-2</v>
      </c>
    </row>
    <row r="48" spans="1:18" x14ac:dyDescent="0.35">
      <c r="A48" s="76"/>
      <c r="B48" s="111" t="s">
        <v>18</v>
      </c>
      <c r="C48" s="225" t="s">
        <v>181</v>
      </c>
      <c r="D48" s="217"/>
      <c r="E48" s="226">
        <v>217.50573527332787</v>
      </c>
      <c r="F48" s="217"/>
      <c r="G48" s="238">
        <v>0.16666666666666666</v>
      </c>
      <c r="H48" s="238">
        <v>9.7402597402597393E-2</v>
      </c>
      <c r="I48" s="238">
        <v>0</v>
      </c>
      <c r="J48" s="238">
        <v>3.8225690849725255E-2</v>
      </c>
      <c r="K48" s="238">
        <v>0</v>
      </c>
      <c r="L48" s="238">
        <v>0.11541300959724385</v>
      </c>
      <c r="M48" s="238">
        <v>7.8212290502793297E-2</v>
      </c>
      <c r="N48" s="238">
        <v>6.6023955594507744E-2</v>
      </c>
      <c r="O48" s="238">
        <v>0</v>
      </c>
      <c r="P48" s="238">
        <v>1.6229375169055989E-2</v>
      </c>
      <c r="Q48" s="238">
        <v>0</v>
      </c>
      <c r="R48" s="238">
        <v>0.11415525114155252</v>
      </c>
    </row>
    <row r="49" spans="1:18" x14ac:dyDescent="0.35">
      <c r="A49" s="76"/>
      <c r="B49" s="111" t="s">
        <v>18</v>
      </c>
      <c r="C49" s="225" t="s">
        <v>205</v>
      </c>
      <c r="D49" s="217"/>
      <c r="E49" s="226">
        <v>606.83475980945934</v>
      </c>
      <c r="F49" s="217"/>
      <c r="G49" s="238">
        <v>0</v>
      </c>
      <c r="H49" s="238">
        <v>0</v>
      </c>
      <c r="I49" s="238">
        <v>0</v>
      </c>
      <c r="J49" s="238">
        <v>2.8669268137293941E-2</v>
      </c>
      <c r="K49" s="238">
        <v>0</v>
      </c>
      <c r="L49" s="238">
        <v>9.8433270445410538E-3</v>
      </c>
      <c r="M49" s="238">
        <v>0</v>
      </c>
      <c r="N49" s="238">
        <v>8.7642418930762491E-3</v>
      </c>
      <c r="O49" s="238">
        <v>2.7027027027027029E-2</v>
      </c>
      <c r="P49" s="238">
        <v>8.9261563429807941E-2</v>
      </c>
      <c r="Q49" s="238">
        <v>7.1428571428571425E-2</v>
      </c>
      <c r="R49" s="238">
        <v>2.2831050228310504E-2</v>
      </c>
    </row>
    <row r="50" spans="1:18" x14ac:dyDescent="0.35">
      <c r="A50" s="76"/>
      <c r="B50" s="111" t="s">
        <v>18</v>
      </c>
      <c r="C50" s="225" t="s">
        <v>206</v>
      </c>
      <c r="D50" s="217"/>
      <c r="E50" s="226">
        <v>224.15615823401851</v>
      </c>
      <c r="F50" s="217"/>
      <c r="G50" s="238">
        <v>8.3333333333333329E-2</v>
      </c>
      <c r="H50" s="238">
        <v>1.948051948051948E-2</v>
      </c>
      <c r="I50" s="238">
        <v>0</v>
      </c>
      <c r="J50" s="238">
        <v>2.6280162459186112E-2</v>
      </c>
      <c r="K50" s="238">
        <v>0</v>
      </c>
      <c r="L50" s="238">
        <v>2.9529981133623161E-2</v>
      </c>
      <c r="M50" s="238">
        <v>0</v>
      </c>
      <c r="N50" s="238">
        <v>4.3821209465381247E-2</v>
      </c>
      <c r="O50" s="238">
        <v>2.7027027027027029E-2</v>
      </c>
      <c r="P50" s="238">
        <v>8.9261563429807941E-2</v>
      </c>
      <c r="Q50" s="238">
        <v>0</v>
      </c>
      <c r="R50" s="238">
        <v>4.5662100456621009E-2</v>
      </c>
    </row>
    <row r="51" spans="1:18" x14ac:dyDescent="0.35">
      <c r="A51" s="76"/>
      <c r="B51" s="111" t="s">
        <v>18</v>
      </c>
      <c r="C51" s="225" t="s">
        <v>184</v>
      </c>
      <c r="D51" s="217"/>
      <c r="E51" s="226">
        <v>2139.926926267311</v>
      </c>
      <c r="F51" s="217"/>
      <c r="G51" s="238">
        <v>0</v>
      </c>
      <c r="H51" s="238">
        <v>0</v>
      </c>
      <c r="I51" s="238">
        <v>0</v>
      </c>
      <c r="J51" s="238">
        <v>9.5564227124313138E-3</v>
      </c>
      <c r="K51" s="238">
        <v>0</v>
      </c>
      <c r="L51" s="238">
        <v>4.9216635222705269E-3</v>
      </c>
      <c r="M51" s="238">
        <v>0</v>
      </c>
      <c r="N51" s="238">
        <v>4.6742623429739992E-3</v>
      </c>
      <c r="O51" s="238">
        <v>0</v>
      </c>
      <c r="P51" s="238">
        <v>1.6229375169055989E-2</v>
      </c>
      <c r="Q51" s="238">
        <v>0</v>
      </c>
      <c r="R51" s="238">
        <v>0</v>
      </c>
    </row>
    <row r="52" spans="1:18" x14ac:dyDescent="0.35">
      <c r="A52" s="76"/>
      <c r="B52" s="111" t="s">
        <v>18</v>
      </c>
      <c r="C52" s="225" t="s">
        <v>185</v>
      </c>
      <c r="D52" s="217"/>
      <c r="E52" s="226">
        <v>928.24792569206613</v>
      </c>
      <c r="F52" s="217"/>
      <c r="G52" s="238">
        <v>0.16666666666666666</v>
      </c>
      <c r="H52" s="238">
        <v>0.11688311688311688</v>
      </c>
      <c r="I52" s="238">
        <v>0</v>
      </c>
      <c r="J52" s="238">
        <v>8.6007804411881814E-2</v>
      </c>
      <c r="K52" s="238">
        <v>0</v>
      </c>
      <c r="L52" s="238">
        <v>5.2579771962923461E-2</v>
      </c>
      <c r="M52" s="238">
        <v>5.5865921787709501E-2</v>
      </c>
      <c r="N52" s="238">
        <v>5.7259713701431493E-2</v>
      </c>
      <c r="O52" s="238">
        <v>5.4054054054054057E-2</v>
      </c>
      <c r="P52" s="238">
        <v>0.20016229375169051</v>
      </c>
      <c r="Q52" s="238">
        <v>3.5714285714285712E-2</v>
      </c>
      <c r="R52" s="238">
        <v>9.1324200913242018E-2</v>
      </c>
    </row>
    <row r="53" spans="1:18" x14ac:dyDescent="0.35">
      <c r="A53" s="76"/>
      <c r="B53" s="111" t="s">
        <v>18</v>
      </c>
      <c r="C53" s="225" t="s">
        <v>18</v>
      </c>
      <c r="D53" s="217"/>
      <c r="E53" s="226"/>
      <c r="F53" s="217"/>
      <c r="G53" s="246"/>
      <c r="H53" s="246"/>
      <c r="I53" s="246"/>
      <c r="J53" s="246"/>
      <c r="K53" s="246"/>
      <c r="L53" s="246"/>
      <c r="M53" s="246"/>
      <c r="N53" s="246"/>
      <c r="O53" s="246"/>
      <c r="P53" s="246"/>
      <c r="Q53" s="246"/>
      <c r="R53" s="246"/>
    </row>
    <row r="54" spans="1:18" x14ac:dyDescent="0.35">
      <c r="A54" s="76"/>
      <c r="B54" s="111" t="s">
        <v>186</v>
      </c>
      <c r="C54" s="225"/>
      <c r="D54" s="217"/>
      <c r="E54" s="226"/>
      <c r="F54" s="217"/>
      <c r="G54" s="246"/>
      <c r="H54" s="246"/>
      <c r="I54" s="246"/>
      <c r="J54" s="246"/>
      <c r="K54" s="246"/>
      <c r="L54" s="246"/>
      <c r="M54" s="246"/>
      <c r="N54" s="246"/>
      <c r="O54" s="246"/>
      <c r="P54" s="246"/>
      <c r="Q54" s="246"/>
      <c r="R54" s="246"/>
    </row>
    <row r="55" spans="1:18" x14ac:dyDescent="0.35">
      <c r="A55" s="76"/>
      <c r="B55" s="111" t="s">
        <v>18</v>
      </c>
      <c r="C55" s="225" t="s">
        <v>207</v>
      </c>
      <c r="D55" s="217"/>
      <c r="E55" s="226">
        <v>244.10671499573027</v>
      </c>
      <c r="F55" s="217"/>
      <c r="G55" s="238">
        <v>0.33333333333333331</v>
      </c>
      <c r="H55" s="238">
        <v>7.792207792207792E-2</v>
      </c>
      <c r="I55" s="238">
        <v>0</v>
      </c>
      <c r="J55" s="238">
        <v>9.213984231902525E-2</v>
      </c>
      <c r="K55" s="238">
        <v>0</v>
      </c>
      <c r="L55" s="238">
        <v>4.7904191616766463E-2</v>
      </c>
      <c r="M55" s="238">
        <v>0</v>
      </c>
      <c r="N55" s="238">
        <v>6.1349693251533742E-2</v>
      </c>
      <c r="O55" s="238">
        <v>0.13513513513513514</v>
      </c>
      <c r="P55" s="238">
        <v>0.12172031376791992</v>
      </c>
      <c r="Q55" s="238">
        <v>0.14285714285714285</v>
      </c>
      <c r="R55" s="238">
        <v>0.13698630136986303</v>
      </c>
    </row>
    <row r="56" spans="1:18" x14ac:dyDescent="0.35">
      <c r="A56" s="76"/>
      <c r="B56" s="111" t="s">
        <v>18</v>
      </c>
      <c r="C56" s="225" t="s">
        <v>18</v>
      </c>
      <c r="D56" s="217"/>
      <c r="E56" s="226"/>
      <c r="F56" s="217"/>
      <c r="G56" s="246"/>
      <c r="H56" s="246"/>
      <c r="I56" s="246"/>
      <c r="J56" s="246"/>
      <c r="K56" s="246"/>
      <c r="L56" s="246"/>
      <c r="M56" s="246"/>
      <c r="N56" s="246"/>
      <c r="O56" s="246"/>
      <c r="P56" s="246"/>
      <c r="Q56" s="246"/>
      <c r="R56" s="246"/>
    </row>
    <row r="57" spans="1:18" x14ac:dyDescent="0.35">
      <c r="A57" s="76"/>
      <c r="B57" s="111" t="s">
        <v>188</v>
      </c>
      <c r="C57" s="225"/>
      <c r="D57" s="217"/>
      <c r="E57" s="226"/>
      <c r="F57" s="217"/>
      <c r="G57" s="246"/>
      <c r="H57" s="246"/>
      <c r="I57" s="246"/>
      <c r="J57" s="246"/>
      <c r="K57" s="246"/>
      <c r="L57" s="246"/>
      <c r="M57" s="246"/>
      <c r="N57" s="246"/>
      <c r="O57" s="246"/>
      <c r="P57" s="246"/>
      <c r="Q57" s="246"/>
      <c r="R57" s="246"/>
    </row>
    <row r="58" spans="1:18" x14ac:dyDescent="0.35">
      <c r="A58" s="76"/>
      <c r="B58" s="111" t="s">
        <v>18</v>
      </c>
      <c r="C58" s="225" t="s">
        <v>189</v>
      </c>
      <c r="D58" s="217"/>
      <c r="E58" s="226">
        <v>234.12804404539548</v>
      </c>
      <c r="F58" s="217"/>
      <c r="G58" s="238">
        <v>0.83333333333333337</v>
      </c>
      <c r="H58" s="238">
        <v>0.74025974025974017</v>
      </c>
      <c r="I58" s="238">
        <v>0</v>
      </c>
      <c r="J58" s="238">
        <v>0.85784821215258422</v>
      </c>
      <c r="K58" s="238">
        <v>0</v>
      </c>
      <c r="L58" s="238">
        <v>0.6881305881387908</v>
      </c>
      <c r="M58" s="238">
        <v>0.74860335195530736</v>
      </c>
      <c r="N58" s="238">
        <v>0.79754601226993871</v>
      </c>
      <c r="O58" s="238">
        <v>0.7567567567567568</v>
      </c>
      <c r="P58" s="238">
        <v>0.60968352718420327</v>
      </c>
      <c r="Q58" s="238">
        <v>0.9642857142857143</v>
      </c>
      <c r="R58" s="238">
        <v>0.74885844748858443</v>
      </c>
    </row>
    <row r="59" spans="1:18" x14ac:dyDescent="0.35">
      <c r="A59" s="76"/>
      <c r="B59" s="111" t="s">
        <v>18</v>
      </c>
      <c r="C59" s="225" t="s">
        <v>18</v>
      </c>
      <c r="D59" s="217"/>
      <c r="E59" s="226"/>
      <c r="F59" s="217"/>
      <c r="G59" s="246"/>
      <c r="H59" s="246"/>
      <c r="I59" s="246"/>
      <c r="J59" s="246"/>
      <c r="K59" s="246"/>
      <c r="L59" s="246"/>
      <c r="M59" s="246"/>
      <c r="N59" s="246"/>
      <c r="O59" s="246"/>
      <c r="P59" s="246"/>
      <c r="Q59" s="246"/>
      <c r="R59" s="246"/>
    </row>
    <row r="60" spans="1:18" x14ac:dyDescent="0.35">
      <c r="A60" s="76"/>
      <c r="B60" s="111" t="s">
        <v>190</v>
      </c>
      <c r="C60" s="225"/>
      <c r="D60" s="217"/>
      <c r="E60" s="226"/>
      <c r="F60" s="217"/>
      <c r="G60" s="246"/>
      <c r="H60" s="246"/>
      <c r="I60" s="246"/>
      <c r="J60" s="246"/>
      <c r="K60" s="246"/>
      <c r="L60" s="246"/>
      <c r="M60" s="246"/>
      <c r="N60" s="246"/>
      <c r="O60" s="246"/>
      <c r="P60" s="246"/>
      <c r="Q60" s="246"/>
      <c r="R60" s="246"/>
    </row>
    <row r="61" spans="1:18" x14ac:dyDescent="0.35">
      <c r="A61" s="76"/>
      <c r="B61" s="111" t="s">
        <v>18</v>
      </c>
      <c r="C61" s="225" t="s">
        <v>191</v>
      </c>
      <c r="D61" s="217"/>
      <c r="E61" s="226">
        <v>0</v>
      </c>
      <c r="F61" s="217"/>
      <c r="G61" s="238">
        <v>0.91666666666666663</v>
      </c>
      <c r="H61" s="238">
        <v>0.96103896103896103</v>
      </c>
      <c r="I61" s="238">
        <v>0</v>
      </c>
      <c r="J61" s="238">
        <v>0.9880544716094608</v>
      </c>
      <c r="K61" s="238">
        <v>0</v>
      </c>
      <c r="L61" s="238">
        <v>0.97785251414978258</v>
      </c>
      <c r="M61" s="238">
        <v>0.92178770949720679</v>
      </c>
      <c r="N61" s="238">
        <v>0.99123575810692377</v>
      </c>
      <c r="O61" s="238">
        <v>1</v>
      </c>
      <c r="P61" s="238">
        <v>0.96754124966188804</v>
      </c>
      <c r="Q61" s="238">
        <v>0.9642857142857143</v>
      </c>
      <c r="R61" s="238">
        <v>1</v>
      </c>
    </row>
    <row r="62" spans="1:18" x14ac:dyDescent="0.35">
      <c r="A62" s="76"/>
      <c r="B62" s="111" t="s">
        <v>18</v>
      </c>
      <c r="C62" s="225" t="s">
        <v>192</v>
      </c>
      <c r="D62" s="217"/>
      <c r="E62" s="226">
        <v>650.65013945787439</v>
      </c>
      <c r="F62" s="217"/>
      <c r="G62" s="238">
        <v>8.3333333333333329E-2</v>
      </c>
      <c r="H62" s="238">
        <v>3.896103896103896E-2</v>
      </c>
      <c r="I62" s="238">
        <v>0</v>
      </c>
      <c r="J62" s="238">
        <v>7.1673170343234853E-3</v>
      </c>
      <c r="K62" s="238">
        <v>0</v>
      </c>
      <c r="L62" s="238">
        <v>1.9686654089082108E-2</v>
      </c>
      <c r="M62" s="238">
        <v>2.2346368715083803E-2</v>
      </c>
      <c r="N62" s="238">
        <v>8.7642418930762491E-3</v>
      </c>
      <c r="O62" s="238">
        <v>0</v>
      </c>
      <c r="P62" s="238">
        <v>3.2458750338111977E-2</v>
      </c>
      <c r="Q62" s="238">
        <v>3.5714285714285712E-2</v>
      </c>
      <c r="R62" s="238">
        <v>0</v>
      </c>
    </row>
    <row r="63" spans="1:18" x14ac:dyDescent="0.35">
      <c r="A63" s="76"/>
      <c r="B63" s="111" t="s">
        <v>18</v>
      </c>
      <c r="C63" s="225" t="s">
        <v>208</v>
      </c>
      <c r="D63" s="217"/>
      <c r="E63" s="226">
        <v>1626.6464481900241</v>
      </c>
      <c r="F63" s="217"/>
      <c r="G63" s="238">
        <v>0</v>
      </c>
      <c r="H63" s="238">
        <v>0</v>
      </c>
      <c r="I63" s="238">
        <v>0</v>
      </c>
      <c r="J63" s="238">
        <v>4.7782113562156569E-3</v>
      </c>
      <c r="K63" s="238">
        <v>0</v>
      </c>
      <c r="L63" s="238">
        <v>2.4608317611352635E-3</v>
      </c>
      <c r="M63" s="238">
        <v>5.5865921787709501E-2</v>
      </c>
      <c r="N63" s="238">
        <v>0</v>
      </c>
      <c r="O63" s="238">
        <v>0</v>
      </c>
      <c r="P63" s="238">
        <v>0</v>
      </c>
      <c r="Q63" s="238">
        <v>0</v>
      </c>
      <c r="R63" s="238">
        <v>0</v>
      </c>
    </row>
    <row r="64" spans="1:18" x14ac:dyDescent="0.35">
      <c r="A64" s="76"/>
      <c r="B64" s="111" t="s">
        <v>18</v>
      </c>
      <c r="C64" s="225" t="s">
        <v>18</v>
      </c>
      <c r="D64" s="217"/>
      <c r="E64" s="226"/>
      <c r="F64" s="217"/>
      <c r="G64" s="229"/>
      <c r="H64" s="229"/>
      <c r="I64" s="229"/>
      <c r="J64" s="229"/>
      <c r="K64" s="229"/>
      <c r="L64" s="229"/>
      <c r="M64" s="229"/>
      <c r="N64" s="229"/>
      <c r="O64" s="229"/>
      <c r="P64" s="229"/>
      <c r="Q64" s="229"/>
      <c r="R64" s="229"/>
    </row>
    <row r="65" spans="1:18" x14ac:dyDescent="0.35">
      <c r="A65" s="76"/>
      <c r="B65" s="111" t="s">
        <v>241</v>
      </c>
      <c r="C65" s="225"/>
      <c r="D65" s="217"/>
      <c r="E65" s="226"/>
      <c r="F65" s="217"/>
      <c r="G65" s="226">
        <v>3065.9975659789357</v>
      </c>
      <c r="H65" s="226">
        <v>2674.8771422959339</v>
      </c>
      <c r="I65" s="226">
        <v>0</v>
      </c>
      <c r="J65" s="226">
        <v>2580.4246109794149</v>
      </c>
      <c r="K65" s="226">
        <v>0</v>
      </c>
      <c r="L65" s="226">
        <v>2552.9563574311692</v>
      </c>
      <c r="M65" s="226">
        <v>2159.9318339095712</v>
      </c>
      <c r="N65" s="226">
        <v>2327.7828031199729</v>
      </c>
      <c r="O65" s="226">
        <v>2673.9339634816051</v>
      </c>
      <c r="P65" s="226">
        <v>3307.0150663267086</v>
      </c>
      <c r="Q65" s="226">
        <v>2489.2534136885633</v>
      </c>
      <c r="R65" s="226">
        <v>2736.0409067580904</v>
      </c>
    </row>
    <row r="66" spans="1:18" x14ac:dyDescent="0.35">
      <c r="A66" s="76"/>
      <c r="B66" s="111" t="s">
        <v>242</v>
      </c>
      <c r="C66" s="225"/>
      <c r="D66" s="217"/>
      <c r="E66" s="226"/>
      <c r="F66" s="217"/>
      <c r="G66" s="226">
        <v>3065.9975659789357</v>
      </c>
      <c r="H66" s="226">
        <v>2674.8771422959335</v>
      </c>
      <c r="I66" s="226">
        <v>2673.9339634816051</v>
      </c>
      <c r="J66" s="226">
        <v>2526.3074077063943</v>
      </c>
      <c r="K66" s="226">
        <v>3065.9975659789357</v>
      </c>
      <c r="L66" s="226">
        <v>2728.4192883719297</v>
      </c>
      <c r="M66" s="226">
        <v>2568.9039147971748</v>
      </c>
      <c r="N66" s="226">
        <v>2526.3074077063943</v>
      </c>
      <c r="O66" s="226">
        <v>2673.9339634816051</v>
      </c>
      <c r="P66" s="226">
        <v>2728.4192883719297</v>
      </c>
      <c r="Q66" s="226">
        <v>2489.2534136885633</v>
      </c>
      <c r="R66" s="226">
        <v>2568.9039147971748</v>
      </c>
    </row>
    <row r="67" spans="1:18" x14ac:dyDescent="0.35">
      <c r="A67" s="76"/>
      <c r="B67" s="111" t="s">
        <v>234</v>
      </c>
      <c r="C67" s="225"/>
      <c r="D67" s="217"/>
      <c r="E67" s="226"/>
      <c r="F67" s="217"/>
      <c r="G67" s="226">
        <v>0.34641016151377546</v>
      </c>
      <c r="H67" s="226">
        <v>0.7164728420068226</v>
      </c>
      <c r="I67" s="226">
        <v>0</v>
      </c>
      <c r="J67" s="226">
        <v>1</v>
      </c>
      <c r="K67" s="226">
        <v>0</v>
      </c>
      <c r="L67" s="226">
        <v>1</v>
      </c>
      <c r="M67" s="226">
        <v>0.42308391602612361</v>
      </c>
      <c r="N67" s="226">
        <v>1</v>
      </c>
      <c r="O67" s="226">
        <v>0.60827625302982191</v>
      </c>
      <c r="P67" s="226">
        <v>1</v>
      </c>
      <c r="Q67" s="226">
        <v>0.52915026221291817</v>
      </c>
      <c r="R67" s="226">
        <v>0.66181568431097182</v>
      </c>
    </row>
    <row r="68" spans="1:18" x14ac:dyDescent="0.35">
      <c r="A68" s="76"/>
      <c r="B68" s="111" t="s">
        <v>243</v>
      </c>
      <c r="C68" s="225"/>
      <c r="D68" s="217"/>
      <c r="E68" s="239">
        <v>2637.6941928733459</v>
      </c>
      <c r="F68" s="217"/>
      <c r="G68" s="226">
        <v>3065.9975659789357</v>
      </c>
      <c r="H68" s="226">
        <v>2674.8771422959339</v>
      </c>
      <c r="I68" s="226">
        <v>2673.9339634816051</v>
      </c>
      <c r="J68" s="226">
        <v>2580.4246109794149</v>
      </c>
      <c r="K68" s="226">
        <v>3065.9975659789357</v>
      </c>
      <c r="L68" s="226">
        <v>2552.9563574311692</v>
      </c>
      <c r="M68" s="226">
        <v>2395.8744052698949</v>
      </c>
      <c r="N68" s="226">
        <v>2327.7828031199729</v>
      </c>
      <c r="O68" s="226">
        <v>2673.9339634816051</v>
      </c>
      <c r="P68" s="226">
        <v>3307.0150663267086</v>
      </c>
      <c r="Q68" s="226">
        <v>2489.2534136885633</v>
      </c>
      <c r="R68" s="226">
        <v>2679.5177975054658</v>
      </c>
    </row>
    <row r="69" spans="1:18" x14ac:dyDescent="0.35">
      <c r="A69" s="76"/>
      <c r="B69" s="111"/>
      <c r="C69" s="239"/>
      <c r="D69" s="240"/>
      <c r="E69" s="241"/>
      <c r="F69" s="240"/>
      <c r="G69" s="239"/>
      <c r="H69" s="239"/>
      <c r="I69" s="239"/>
      <c r="J69" s="239"/>
      <c r="K69" s="239"/>
      <c r="L69" s="239"/>
      <c r="M69" s="239"/>
      <c r="N69" s="239"/>
      <c r="O69" s="239"/>
      <c r="P69" s="239"/>
      <c r="Q69" s="239"/>
      <c r="R69" s="239"/>
    </row>
    <row r="70" spans="1:18" x14ac:dyDescent="0.35">
      <c r="B70" s="242" t="s">
        <v>244</v>
      </c>
      <c r="C70" s="239"/>
      <c r="D70" s="240"/>
      <c r="E70" s="247"/>
      <c r="F70" s="240"/>
      <c r="G70" s="243">
        <v>1.1623779489915098</v>
      </c>
      <c r="H70" s="243">
        <v>1.0140967628177107</v>
      </c>
      <c r="I70" s="243">
        <v>1.0137391858033329</v>
      </c>
      <c r="J70" s="243">
        <v>0.97828801304993396</v>
      </c>
      <c r="K70" s="243">
        <v>1.1623779489915098</v>
      </c>
      <c r="L70" s="243">
        <v>0.96787427607372922</v>
      </c>
      <c r="M70" s="243">
        <v>0.90832152254161536</v>
      </c>
      <c r="N70" s="243">
        <v>0.8825067020313776</v>
      </c>
      <c r="O70" s="243">
        <v>1.0137391858033329</v>
      </c>
      <c r="P70" s="243">
        <v>1.2537522641031578</v>
      </c>
      <c r="Q70" s="243">
        <v>0.94372327937565803</v>
      </c>
      <c r="R70" s="243">
        <v>1.0158561234069974</v>
      </c>
    </row>
    <row r="71" spans="1:18" x14ac:dyDescent="0.35">
      <c r="B71" s="242" t="s">
        <v>237</v>
      </c>
      <c r="C71" s="239"/>
      <c r="D71" s="240"/>
      <c r="E71" s="247"/>
      <c r="F71" s="240"/>
      <c r="G71" s="238">
        <v>0.95425636924839496</v>
      </c>
      <c r="H71" s="238">
        <v>0.95425636924839496</v>
      </c>
      <c r="I71" s="238">
        <v>0.95425636924839496</v>
      </c>
      <c r="J71" s="238">
        <v>0.95425636924839496</v>
      </c>
      <c r="K71" s="238">
        <v>0.95425636924839496</v>
      </c>
      <c r="L71" s="238">
        <v>0.95425636924839496</v>
      </c>
      <c r="M71" s="238">
        <v>0.95425636924839496</v>
      </c>
      <c r="N71" s="238">
        <v>0.95425636924839496</v>
      </c>
      <c r="O71" s="238">
        <v>0.95425636924839496</v>
      </c>
      <c r="P71" s="238">
        <v>0.95425636924839496</v>
      </c>
      <c r="Q71" s="238">
        <v>0.95425636924839496</v>
      </c>
      <c r="R71" s="238">
        <v>0.95425636924839496</v>
      </c>
    </row>
    <row r="72" spans="1:18" x14ac:dyDescent="0.35">
      <c r="B72" s="242" t="s">
        <v>245</v>
      </c>
      <c r="C72" s="225"/>
      <c r="D72" s="217"/>
      <c r="E72" s="244"/>
      <c r="F72" s="217"/>
      <c r="G72" s="243">
        <v>1.1092065612990343</v>
      </c>
      <c r="H72" s="243">
        <v>0.96770829495297928</v>
      </c>
      <c r="I72" s="243">
        <v>0.96736707480951245</v>
      </c>
      <c r="J72" s="243">
        <v>0.93353756741225646</v>
      </c>
      <c r="K72" s="243">
        <v>1.1092065612990343</v>
      </c>
      <c r="L72" s="243">
        <v>0.92360019257503556</v>
      </c>
      <c r="M72" s="243">
        <v>0.86677159821073602</v>
      </c>
      <c r="N72" s="243">
        <v>0.84213764131783753</v>
      </c>
      <c r="O72" s="243">
        <v>0.96736707480951245</v>
      </c>
      <c r="P72" s="243">
        <v>1.196401083480034</v>
      </c>
      <c r="Q72" s="243">
        <v>0.90055395015220407</v>
      </c>
      <c r="R72" s="243">
        <v>0.9693871760011108</v>
      </c>
    </row>
    <row r="73" spans="1:18" x14ac:dyDescent="0.35">
      <c r="B73" s="242"/>
      <c r="C73" s="225"/>
      <c r="D73" s="217"/>
      <c r="E73" s="244"/>
      <c r="F73" s="217"/>
      <c r="G73" s="243"/>
      <c r="H73" s="243"/>
      <c r="I73" s="243"/>
      <c r="J73" s="243"/>
      <c r="K73" s="243"/>
      <c r="L73" s="243"/>
      <c r="M73" s="243"/>
      <c r="N73" s="243"/>
      <c r="O73" s="243"/>
      <c r="P73" s="243"/>
      <c r="Q73" s="243"/>
      <c r="R73" s="243"/>
    </row>
    <row r="74" spans="1:18" x14ac:dyDescent="0.35">
      <c r="B74" s="245" t="s">
        <v>246</v>
      </c>
      <c r="C74" s="225"/>
      <c r="D74" s="217"/>
      <c r="E74" s="244"/>
      <c r="F74" s="217"/>
      <c r="G74" s="243"/>
      <c r="H74" s="243"/>
      <c r="I74" s="243"/>
      <c r="J74" s="243"/>
      <c r="K74" s="243"/>
      <c r="L74" s="243"/>
      <c r="M74" s="243"/>
      <c r="N74" s="243"/>
      <c r="O74" s="243"/>
      <c r="P74" s="243"/>
      <c r="Q74" s="243"/>
      <c r="R74" s="243"/>
    </row>
  </sheetData>
  <printOptions horizontalCentered="1"/>
  <pageMargins left="0.7" right="0.7" top="0.75" bottom="0.75" header="0.3" footer="0.3"/>
  <pageSetup scale="46" orientation="landscape" r:id="rId1"/>
  <headerFooter scaleWithDoc="0">
    <oddFooter>&amp;L&amp;"Arial,Regular"&amp;10&amp;D&amp;C&amp;"Arial,Regular"&amp;10Milliman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67"/>
  <sheetViews>
    <sheetView view="pageBreakPreview" zoomScale="60" zoomScaleNormal="100" workbookViewId="0"/>
  </sheetViews>
  <sheetFormatPr defaultRowHeight="14.5" x14ac:dyDescent="0.35"/>
  <cols>
    <col min="2" max="2" width="2.54296875" customWidth="1"/>
    <col min="3" max="3" width="43.54296875" customWidth="1"/>
    <col min="4" max="4" width="1.54296875" customWidth="1"/>
    <col min="5" max="5" width="13.54296875" customWidth="1"/>
    <col min="6" max="6" width="1.54296875" customWidth="1"/>
    <col min="7" max="18" width="17" customWidth="1"/>
  </cols>
  <sheetData>
    <row r="2" spans="1:18" x14ac:dyDescent="0.35">
      <c r="B2" s="211" t="s">
        <v>247</v>
      </c>
      <c r="C2" s="235"/>
      <c r="D2" s="235"/>
      <c r="E2" s="235"/>
      <c r="F2" s="235"/>
      <c r="G2" s="235"/>
      <c r="H2" s="235"/>
      <c r="I2" s="235"/>
      <c r="J2" s="235"/>
      <c r="K2" s="235"/>
      <c r="L2" s="235"/>
      <c r="M2" s="235"/>
      <c r="N2" s="235"/>
      <c r="O2" s="235"/>
      <c r="P2" s="235"/>
      <c r="Q2" s="235"/>
      <c r="R2" s="235"/>
    </row>
    <row r="3" spans="1:18" x14ac:dyDescent="0.35">
      <c r="B3" s="211" t="s">
        <v>28</v>
      </c>
      <c r="C3" s="235"/>
      <c r="D3" s="235"/>
      <c r="E3" s="235"/>
      <c r="F3" s="235"/>
      <c r="G3" s="235"/>
      <c r="H3" s="235"/>
      <c r="I3" s="235"/>
      <c r="J3" s="235"/>
      <c r="K3" s="235"/>
      <c r="L3" s="235"/>
      <c r="M3" s="235"/>
      <c r="N3" s="235"/>
      <c r="O3" s="235"/>
      <c r="P3" s="235"/>
      <c r="Q3" s="235"/>
      <c r="R3" s="235"/>
    </row>
    <row r="4" spans="1:18" x14ac:dyDescent="0.35">
      <c r="B4" s="211" t="s">
        <v>112</v>
      </c>
      <c r="C4" s="235"/>
      <c r="D4" s="235"/>
      <c r="E4" s="235"/>
      <c r="F4" s="235"/>
      <c r="G4" s="235"/>
      <c r="H4" s="235"/>
      <c r="I4" s="235"/>
      <c r="J4" s="235"/>
      <c r="K4" s="235"/>
      <c r="L4" s="235"/>
      <c r="M4" s="235"/>
      <c r="N4" s="235"/>
      <c r="O4" s="235"/>
      <c r="P4" s="235"/>
      <c r="Q4" s="235"/>
      <c r="R4" s="235"/>
    </row>
    <row r="5" spans="1:18" x14ac:dyDescent="0.35">
      <c r="B5" s="211" t="s">
        <v>218</v>
      </c>
      <c r="C5" s="235"/>
      <c r="D5" s="235"/>
      <c r="E5" s="235"/>
      <c r="F5" s="235"/>
      <c r="G5" s="235"/>
      <c r="H5" s="235"/>
      <c r="I5" s="235"/>
      <c r="J5" s="235"/>
      <c r="K5" s="235"/>
      <c r="L5" s="235"/>
      <c r="M5" s="235"/>
      <c r="N5" s="235"/>
      <c r="O5" s="235"/>
      <c r="P5" s="235"/>
      <c r="Q5" s="235"/>
      <c r="R5" s="235"/>
    </row>
    <row r="6" spans="1:18" x14ac:dyDescent="0.35">
      <c r="B6" s="211" t="s">
        <v>39</v>
      </c>
      <c r="C6" s="235"/>
      <c r="D6" s="235"/>
      <c r="E6" s="235"/>
      <c r="F6" s="235"/>
      <c r="G6" s="235"/>
      <c r="H6" s="235"/>
      <c r="I6" s="235"/>
      <c r="J6" s="235"/>
      <c r="K6" s="235"/>
      <c r="L6" s="235"/>
      <c r="M6" s="235"/>
      <c r="N6" s="235"/>
      <c r="O6" s="235"/>
      <c r="P6" s="235"/>
      <c r="Q6" s="235"/>
      <c r="R6" s="235"/>
    </row>
    <row r="7" spans="1:18" x14ac:dyDescent="0.35">
      <c r="B7" s="124"/>
      <c r="C7" s="222"/>
      <c r="D7" s="222"/>
      <c r="E7" s="221"/>
      <c r="F7" s="222"/>
      <c r="G7" s="60"/>
      <c r="H7" s="60"/>
      <c r="I7" s="60"/>
      <c r="J7" s="60"/>
      <c r="K7" s="60"/>
      <c r="L7" s="60"/>
      <c r="M7" s="60"/>
      <c r="N7" s="60"/>
      <c r="O7" s="60"/>
      <c r="P7" s="60"/>
      <c r="Q7" s="60"/>
      <c r="R7" s="60"/>
    </row>
    <row r="8" spans="1:18" ht="27" thickBot="1" x14ac:dyDescent="0.4">
      <c r="B8" s="223" t="s">
        <v>139</v>
      </c>
      <c r="C8" s="223"/>
      <c r="D8" s="223"/>
      <c r="E8" s="237" t="s">
        <v>219</v>
      </c>
      <c r="F8" s="223"/>
      <c r="G8" s="237" t="s">
        <v>220</v>
      </c>
      <c r="H8" s="237" t="s">
        <v>221</v>
      </c>
      <c r="I8" s="237" t="s">
        <v>222</v>
      </c>
      <c r="J8" s="237" t="s">
        <v>223</v>
      </c>
      <c r="K8" s="237" t="s">
        <v>224</v>
      </c>
      <c r="L8" s="237" t="s">
        <v>225</v>
      </c>
      <c r="M8" s="237" t="s">
        <v>226</v>
      </c>
      <c r="N8" s="237" t="s">
        <v>227</v>
      </c>
      <c r="O8" s="237" t="s">
        <v>228</v>
      </c>
      <c r="P8" s="237" t="s">
        <v>229</v>
      </c>
      <c r="Q8" s="237" t="s">
        <v>230</v>
      </c>
      <c r="R8" s="237" t="s">
        <v>231</v>
      </c>
    </row>
    <row r="9" spans="1:18" x14ac:dyDescent="0.35">
      <c r="A9" s="76"/>
      <c r="B9" s="111"/>
      <c r="C9" s="225"/>
      <c r="D9" s="222"/>
      <c r="E9" s="221"/>
      <c r="F9" s="222"/>
      <c r="G9" s="85"/>
      <c r="H9" s="85"/>
      <c r="I9" s="85"/>
      <c r="J9" s="85"/>
      <c r="K9" s="85"/>
      <c r="L9" s="85"/>
      <c r="M9" s="85"/>
      <c r="N9" s="85"/>
      <c r="O9" s="85"/>
      <c r="P9" s="85"/>
      <c r="Q9" s="85"/>
      <c r="R9" s="85"/>
    </row>
    <row r="10" spans="1:18" x14ac:dyDescent="0.35">
      <c r="A10" s="76"/>
      <c r="B10" s="111" t="s">
        <v>144</v>
      </c>
      <c r="C10" s="225"/>
      <c r="D10" s="217"/>
      <c r="E10" s="226">
        <v>717.42877079623736</v>
      </c>
      <c r="F10" s="217"/>
      <c r="G10" s="238">
        <v>1</v>
      </c>
      <c r="H10" s="238">
        <v>1</v>
      </c>
      <c r="I10" s="238">
        <v>1</v>
      </c>
      <c r="J10" s="238">
        <v>1</v>
      </c>
      <c r="K10" s="238">
        <v>0</v>
      </c>
      <c r="L10" s="238">
        <v>1</v>
      </c>
      <c r="M10" s="238">
        <v>1</v>
      </c>
      <c r="N10" s="238">
        <v>1</v>
      </c>
      <c r="O10" s="238">
        <v>1</v>
      </c>
      <c r="P10" s="238">
        <v>1</v>
      </c>
      <c r="Q10" s="238">
        <v>1</v>
      </c>
      <c r="R10" s="238">
        <v>1</v>
      </c>
    </row>
    <row r="11" spans="1:18" x14ac:dyDescent="0.35">
      <c r="A11" s="76"/>
      <c r="B11" s="111" t="s">
        <v>18</v>
      </c>
      <c r="C11" s="225" t="s">
        <v>18</v>
      </c>
      <c r="D11" s="217"/>
      <c r="E11" s="226"/>
      <c r="F11" s="217"/>
      <c r="G11" s="246"/>
      <c r="H11" s="246"/>
      <c r="I11" s="246"/>
      <c r="J11" s="246"/>
      <c r="K11" s="246"/>
      <c r="L11" s="246"/>
      <c r="M11" s="246"/>
      <c r="N11" s="246"/>
      <c r="O11" s="246"/>
      <c r="P11" s="246"/>
      <c r="Q11" s="246"/>
      <c r="R11" s="246"/>
    </row>
    <row r="12" spans="1:18" x14ac:dyDescent="0.35">
      <c r="A12" s="76"/>
      <c r="B12" s="111" t="s">
        <v>145</v>
      </c>
      <c r="C12" s="225"/>
      <c r="D12" s="217"/>
      <c r="E12" s="226"/>
      <c r="F12" s="217"/>
      <c r="G12" s="246"/>
      <c r="H12" s="246"/>
      <c r="I12" s="246"/>
      <c r="J12" s="246"/>
      <c r="K12" s="246"/>
      <c r="L12" s="246"/>
      <c r="M12" s="246"/>
      <c r="N12" s="246"/>
      <c r="O12" s="246"/>
      <c r="P12" s="246"/>
      <c r="Q12" s="246"/>
      <c r="R12" s="246"/>
    </row>
    <row r="13" spans="1:18" x14ac:dyDescent="0.35">
      <c r="A13" s="76"/>
      <c r="B13" s="111" t="s">
        <v>18</v>
      </c>
      <c r="C13" s="225" t="s">
        <v>146</v>
      </c>
      <c r="D13" s="217"/>
      <c r="E13" s="226">
        <v>8427.282265246502</v>
      </c>
      <c r="F13" s="217"/>
      <c r="G13" s="238">
        <v>0</v>
      </c>
      <c r="H13" s="238">
        <v>0</v>
      </c>
      <c r="I13" s="238">
        <v>0</v>
      </c>
      <c r="J13" s="238">
        <v>1.3245617908075416E-3</v>
      </c>
      <c r="K13" s="238">
        <v>0</v>
      </c>
      <c r="L13" s="238">
        <v>0</v>
      </c>
      <c r="M13" s="238">
        <v>0</v>
      </c>
      <c r="N13" s="238">
        <v>0</v>
      </c>
      <c r="O13" s="238">
        <v>0</v>
      </c>
      <c r="P13" s="238">
        <v>0</v>
      </c>
      <c r="Q13" s="238">
        <v>0</v>
      </c>
      <c r="R13" s="238">
        <v>0</v>
      </c>
    </row>
    <row r="14" spans="1:18" x14ac:dyDescent="0.35">
      <c r="A14" s="76"/>
      <c r="B14" s="111" t="s">
        <v>18</v>
      </c>
      <c r="C14" s="225" t="s">
        <v>147</v>
      </c>
      <c r="D14" s="217"/>
      <c r="E14" s="226">
        <v>446.52853448444989</v>
      </c>
      <c r="F14" s="217"/>
      <c r="G14" s="238">
        <v>0.12938331318016927</v>
      </c>
      <c r="H14" s="238">
        <v>0.13500439753737908</v>
      </c>
      <c r="I14" s="238">
        <v>0.1891891891891892</v>
      </c>
      <c r="J14" s="238">
        <v>0.17568104552077357</v>
      </c>
      <c r="K14" s="238">
        <v>0</v>
      </c>
      <c r="L14" s="238">
        <v>0.24210781932977177</v>
      </c>
      <c r="M14" s="238">
        <v>0.375</v>
      </c>
      <c r="N14" s="238">
        <v>0.24568709101725167</v>
      </c>
      <c r="O14" s="238">
        <v>0.25133976420150056</v>
      </c>
      <c r="P14" s="238">
        <v>0.32853717026378892</v>
      </c>
      <c r="Q14" s="238">
        <v>0.28846153846153844</v>
      </c>
      <c r="R14" s="238">
        <v>0.28769497400346622</v>
      </c>
    </row>
    <row r="15" spans="1:18" x14ac:dyDescent="0.35">
      <c r="A15" s="76"/>
      <c r="B15" s="111" t="s">
        <v>18</v>
      </c>
      <c r="C15" s="225" t="s">
        <v>18</v>
      </c>
      <c r="D15" s="217"/>
      <c r="E15" s="226"/>
      <c r="F15" s="217"/>
      <c r="G15" s="246"/>
      <c r="H15" s="246"/>
      <c r="I15" s="246"/>
      <c r="J15" s="246"/>
      <c r="K15" s="246"/>
      <c r="L15" s="246"/>
      <c r="M15" s="246"/>
      <c r="N15" s="246"/>
      <c r="O15" s="246"/>
      <c r="P15" s="246"/>
      <c r="Q15" s="246"/>
      <c r="R15" s="246"/>
    </row>
    <row r="16" spans="1:18" x14ac:dyDescent="0.35">
      <c r="A16" s="76"/>
      <c r="B16" s="111" t="s">
        <v>148</v>
      </c>
      <c r="C16" s="225"/>
      <c r="D16" s="217"/>
      <c r="E16" s="226"/>
      <c r="F16" s="217"/>
      <c r="G16" s="246"/>
      <c r="H16" s="246"/>
      <c r="I16" s="246"/>
      <c r="J16" s="246"/>
      <c r="K16" s="246"/>
      <c r="L16" s="246"/>
      <c r="M16" s="246"/>
      <c r="N16" s="246"/>
      <c r="O16" s="246"/>
      <c r="P16" s="246"/>
      <c r="Q16" s="246"/>
      <c r="R16" s="246"/>
    </row>
    <row r="17" spans="1:18" x14ac:dyDescent="0.35">
      <c r="A17" s="76"/>
      <c r="B17" s="111" t="s">
        <v>18</v>
      </c>
      <c r="C17" s="225" t="s">
        <v>149</v>
      </c>
      <c r="D17" s="217"/>
      <c r="E17" s="226">
        <v>0</v>
      </c>
      <c r="F17" s="217"/>
      <c r="G17" s="238">
        <v>7.2551390568319232E-2</v>
      </c>
      <c r="H17" s="238">
        <v>7.9155672823219003E-2</v>
      </c>
      <c r="I17" s="238">
        <v>0</v>
      </c>
      <c r="J17" s="238">
        <v>4.9229546558346958E-2</v>
      </c>
      <c r="K17" s="238">
        <v>0</v>
      </c>
      <c r="L17" s="238">
        <v>0.10563380281690142</v>
      </c>
      <c r="M17" s="238">
        <v>0</v>
      </c>
      <c r="N17" s="238">
        <v>4.4616299821534804E-2</v>
      </c>
      <c r="O17" s="238">
        <v>3.2154340836012867E-2</v>
      </c>
      <c r="P17" s="238">
        <v>2.3980815347721823E-2</v>
      </c>
      <c r="Q17" s="238">
        <v>3.8461538461538464E-2</v>
      </c>
      <c r="R17" s="238">
        <v>3.4662045060658578E-2</v>
      </c>
    </row>
    <row r="18" spans="1:18" x14ac:dyDescent="0.35">
      <c r="A18" s="76"/>
      <c r="B18" s="111" t="s">
        <v>18</v>
      </c>
      <c r="C18" s="225" t="s">
        <v>150</v>
      </c>
      <c r="D18" s="217"/>
      <c r="E18" s="226">
        <v>306.01941248397327</v>
      </c>
      <c r="F18" s="217"/>
      <c r="G18" s="238">
        <v>7.2551390568319232E-2</v>
      </c>
      <c r="H18" s="238">
        <v>0.14511873350923482</v>
      </c>
      <c r="I18" s="238">
        <v>9.00900900900901E-2</v>
      </c>
      <c r="J18" s="238">
        <v>0.18243631065389207</v>
      </c>
      <c r="K18" s="238">
        <v>0</v>
      </c>
      <c r="L18" s="238">
        <v>0.23761534725594952</v>
      </c>
      <c r="M18" s="238">
        <v>6.25E-2</v>
      </c>
      <c r="N18" s="238">
        <v>0.29446757882212971</v>
      </c>
      <c r="O18" s="238">
        <v>0.1859592711682744</v>
      </c>
      <c r="P18" s="238">
        <v>0.23261390887290165</v>
      </c>
      <c r="Q18" s="238">
        <v>9.6153846153846159E-2</v>
      </c>
      <c r="R18" s="238">
        <v>8.6655112651646438E-2</v>
      </c>
    </row>
    <row r="19" spans="1:18" x14ac:dyDescent="0.35">
      <c r="A19" s="76"/>
      <c r="B19" s="111" t="s">
        <v>18</v>
      </c>
      <c r="C19" s="225" t="s">
        <v>151</v>
      </c>
      <c r="D19" s="217"/>
      <c r="E19" s="226">
        <v>597.936769672683</v>
      </c>
      <c r="F19" s="217"/>
      <c r="G19" s="238">
        <v>0.20193470374848851</v>
      </c>
      <c r="H19" s="238">
        <v>0.13940193491644678</v>
      </c>
      <c r="I19" s="238">
        <v>0.1801801801801802</v>
      </c>
      <c r="J19" s="238">
        <v>0.16362753322442497</v>
      </c>
      <c r="K19" s="238">
        <v>0</v>
      </c>
      <c r="L19" s="238">
        <v>0.19305488101019916</v>
      </c>
      <c r="M19" s="238">
        <v>6.25E-2</v>
      </c>
      <c r="N19" s="238">
        <v>0.15645449137418205</v>
      </c>
      <c r="O19" s="238">
        <v>0.19292604501607719</v>
      </c>
      <c r="P19" s="238">
        <v>7.1942446043165464E-2</v>
      </c>
      <c r="Q19" s="238">
        <v>0.19230769230769232</v>
      </c>
      <c r="R19" s="238">
        <v>8.6655112651646438E-2</v>
      </c>
    </row>
    <row r="20" spans="1:18" x14ac:dyDescent="0.35">
      <c r="A20" s="76"/>
      <c r="B20" s="111" t="s">
        <v>18</v>
      </c>
      <c r="C20" s="225" t="s">
        <v>210</v>
      </c>
      <c r="D20" s="217"/>
      <c r="E20" s="226">
        <v>970.74175344930893</v>
      </c>
      <c r="F20" s="217"/>
      <c r="G20" s="238">
        <v>0.65296251511487302</v>
      </c>
      <c r="H20" s="238">
        <v>0.63632365875109942</v>
      </c>
      <c r="I20" s="238">
        <v>0.72972972972972971</v>
      </c>
      <c r="J20" s="238">
        <v>0.60470660956333622</v>
      </c>
      <c r="K20" s="238">
        <v>0</v>
      </c>
      <c r="L20" s="238">
        <v>0.46369596891695003</v>
      </c>
      <c r="M20" s="238">
        <v>0.875</v>
      </c>
      <c r="N20" s="238">
        <v>0.50446162998215338</v>
      </c>
      <c r="O20" s="238">
        <v>0.58896034297963562</v>
      </c>
      <c r="P20" s="238">
        <v>0.67146282973621096</v>
      </c>
      <c r="Q20" s="238">
        <v>0.67307692307692313</v>
      </c>
      <c r="R20" s="238">
        <v>0.79202772963604851</v>
      </c>
    </row>
    <row r="21" spans="1:18" x14ac:dyDescent="0.35">
      <c r="A21" s="76"/>
      <c r="B21" s="111" t="s">
        <v>18</v>
      </c>
      <c r="C21" s="225" t="s">
        <v>18</v>
      </c>
      <c r="D21" s="217"/>
      <c r="E21" s="226"/>
      <c r="F21" s="217"/>
      <c r="G21" s="246"/>
      <c r="H21" s="246"/>
      <c r="I21" s="246"/>
      <c r="J21" s="246"/>
      <c r="K21" s="246"/>
      <c r="L21" s="246"/>
      <c r="M21" s="246"/>
      <c r="N21" s="246"/>
      <c r="O21" s="246"/>
      <c r="P21" s="246"/>
      <c r="Q21" s="246"/>
      <c r="R21" s="246"/>
    </row>
    <row r="22" spans="1:18" x14ac:dyDescent="0.35">
      <c r="A22" s="76"/>
      <c r="B22" s="111" t="s">
        <v>154</v>
      </c>
      <c r="C22" s="225"/>
      <c r="D22" s="217"/>
      <c r="E22" s="226"/>
      <c r="F22" s="217"/>
      <c r="G22" s="246"/>
      <c r="H22" s="246"/>
      <c r="I22" s="246"/>
      <c r="J22" s="246"/>
      <c r="K22" s="246"/>
      <c r="L22" s="246"/>
      <c r="M22" s="246"/>
      <c r="N22" s="246"/>
      <c r="O22" s="246"/>
      <c r="P22" s="246"/>
      <c r="Q22" s="246"/>
      <c r="R22" s="246"/>
    </row>
    <row r="23" spans="1:18" x14ac:dyDescent="0.35">
      <c r="A23" s="76"/>
      <c r="B23" s="111" t="s">
        <v>18</v>
      </c>
      <c r="C23" s="225" t="s">
        <v>156</v>
      </c>
      <c r="D23" s="217"/>
      <c r="E23" s="226">
        <v>177.48869713035319</v>
      </c>
      <c r="F23" s="217"/>
      <c r="G23" s="238">
        <v>0.47158403869407495</v>
      </c>
      <c r="H23" s="238">
        <v>0.45910290237467016</v>
      </c>
      <c r="I23" s="238">
        <v>0.45045045045045046</v>
      </c>
      <c r="J23" s="238">
        <v>0.39962029228663531</v>
      </c>
      <c r="K23" s="238">
        <v>0</v>
      </c>
      <c r="L23" s="238">
        <v>0.68929091792132113</v>
      </c>
      <c r="M23" s="238">
        <v>0.375</v>
      </c>
      <c r="N23" s="238">
        <v>0.67668054729327776</v>
      </c>
      <c r="O23" s="238">
        <v>0.5112540192926045</v>
      </c>
      <c r="P23" s="238">
        <v>0.43165467625899279</v>
      </c>
      <c r="Q23" s="238">
        <v>0.42307692307692307</v>
      </c>
      <c r="R23" s="238">
        <v>0.50433275563258229</v>
      </c>
    </row>
    <row r="24" spans="1:18" x14ac:dyDescent="0.35">
      <c r="A24" s="76"/>
      <c r="B24" s="111" t="s">
        <v>18</v>
      </c>
      <c r="C24" s="225" t="s">
        <v>157</v>
      </c>
      <c r="D24" s="217"/>
      <c r="E24" s="226">
        <v>385.5453283590964</v>
      </c>
      <c r="F24" s="217"/>
      <c r="G24" s="238">
        <v>0.49214026602176542</v>
      </c>
      <c r="H24" s="238">
        <v>0.51451187335092352</v>
      </c>
      <c r="I24" s="238">
        <v>0.45945945945945943</v>
      </c>
      <c r="J24" s="238">
        <v>0.54090688330610637</v>
      </c>
      <c r="K24" s="238">
        <v>0</v>
      </c>
      <c r="L24" s="238">
        <v>0.26699854298203013</v>
      </c>
      <c r="M24" s="238">
        <v>0.625</v>
      </c>
      <c r="N24" s="238">
        <v>0.24301011302795955</v>
      </c>
      <c r="O24" s="238">
        <v>0.40836012861736337</v>
      </c>
      <c r="P24" s="238">
        <v>0.5683453237410071</v>
      </c>
      <c r="Q24" s="238">
        <v>0.51923076923076927</v>
      </c>
      <c r="R24" s="238">
        <v>0.42634315424610053</v>
      </c>
    </row>
    <row r="25" spans="1:18" x14ac:dyDescent="0.35">
      <c r="A25" s="76"/>
      <c r="B25" s="111" t="s">
        <v>18</v>
      </c>
      <c r="C25" s="225" t="s">
        <v>196</v>
      </c>
      <c r="D25" s="217"/>
      <c r="E25" s="226">
        <v>288.22219105283136</v>
      </c>
      <c r="F25" s="217"/>
      <c r="G25" s="238">
        <v>0.67351874244256349</v>
      </c>
      <c r="H25" s="238">
        <v>0.68337730870712399</v>
      </c>
      <c r="I25" s="238">
        <v>0.72972972972972971</v>
      </c>
      <c r="J25" s="238">
        <v>0.72179787187072308</v>
      </c>
      <c r="K25" s="238">
        <v>0</v>
      </c>
      <c r="L25" s="238">
        <v>0.62117532782904328</v>
      </c>
      <c r="M25" s="238">
        <v>0.625</v>
      </c>
      <c r="N25" s="238">
        <v>0.6026174895895301</v>
      </c>
      <c r="O25" s="238">
        <v>0.58199356913183276</v>
      </c>
      <c r="P25" s="238">
        <v>0.66426858513189446</v>
      </c>
      <c r="Q25" s="238">
        <v>0.78846153846153844</v>
      </c>
      <c r="R25" s="238">
        <v>0.61871750433275563</v>
      </c>
    </row>
    <row r="26" spans="1:18" x14ac:dyDescent="0.35">
      <c r="A26" s="76"/>
      <c r="B26" s="111" t="s">
        <v>18</v>
      </c>
      <c r="C26" s="225" t="s">
        <v>158</v>
      </c>
      <c r="D26" s="217"/>
      <c r="E26" s="226">
        <v>674.92281787416096</v>
      </c>
      <c r="F26" s="217"/>
      <c r="G26" s="238">
        <v>0.34703748488512698</v>
      </c>
      <c r="H26" s="238">
        <v>0.29771328056288482</v>
      </c>
      <c r="I26" s="238">
        <v>0.3603603603603604</v>
      </c>
      <c r="J26" s="238">
        <v>0.28486908914300857</v>
      </c>
      <c r="K26" s="238">
        <v>0</v>
      </c>
      <c r="L26" s="238">
        <v>0.20507527926177757</v>
      </c>
      <c r="M26" s="238">
        <v>0.25</v>
      </c>
      <c r="N26" s="238">
        <v>0.18679357525282569</v>
      </c>
      <c r="O26" s="238">
        <v>0.26366559485530544</v>
      </c>
      <c r="P26" s="238">
        <v>0.44844124700239801</v>
      </c>
      <c r="Q26" s="238">
        <v>0.42307692307692307</v>
      </c>
      <c r="R26" s="238">
        <v>0.21837088388214904</v>
      </c>
    </row>
    <row r="27" spans="1:18" x14ac:dyDescent="0.35">
      <c r="A27" s="76"/>
      <c r="B27" s="111" t="s">
        <v>18</v>
      </c>
      <c r="C27" s="225" t="s">
        <v>18</v>
      </c>
      <c r="D27" s="217"/>
      <c r="E27" s="226"/>
      <c r="F27" s="217"/>
      <c r="G27" s="246"/>
      <c r="H27" s="246"/>
      <c r="I27" s="246"/>
      <c r="J27" s="246"/>
      <c r="K27" s="246"/>
      <c r="L27" s="246"/>
      <c r="M27" s="246"/>
      <c r="N27" s="246"/>
      <c r="O27" s="246"/>
      <c r="P27" s="246"/>
      <c r="Q27" s="246"/>
      <c r="R27" s="246"/>
    </row>
    <row r="28" spans="1:18" x14ac:dyDescent="0.35">
      <c r="A28" s="76"/>
      <c r="B28" s="111" t="s">
        <v>159</v>
      </c>
      <c r="C28" s="225"/>
      <c r="D28" s="217"/>
      <c r="E28" s="226"/>
      <c r="F28" s="217"/>
      <c r="G28" s="246"/>
      <c r="H28" s="246"/>
      <c r="I28" s="246"/>
      <c r="J28" s="246"/>
      <c r="K28" s="246"/>
      <c r="L28" s="246"/>
      <c r="M28" s="246"/>
      <c r="N28" s="246"/>
      <c r="O28" s="246"/>
      <c r="P28" s="246"/>
      <c r="Q28" s="246"/>
      <c r="R28" s="246"/>
    </row>
    <row r="29" spans="1:18" x14ac:dyDescent="0.35">
      <c r="A29" s="76"/>
      <c r="B29" s="111" t="s">
        <v>18</v>
      </c>
      <c r="C29" s="225" t="s">
        <v>211</v>
      </c>
      <c r="D29" s="217"/>
      <c r="E29" s="226">
        <v>379.0282601033515</v>
      </c>
      <c r="F29" s="217"/>
      <c r="G29" s="238">
        <v>0</v>
      </c>
      <c r="H29" s="238">
        <v>0</v>
      </c>
      <c r="I29" s="238">
        <v>0</v>
      </c>
      <c r="J29" s="238">
        <v>1.3245617908075415E-2</v>
      </c>
      <c r="K29" s="238">
        <v>0</v>
      </c>
      <c r="L29" s="238">
        <v>2.549781447304517E-2</v>
      </c>
      <c r="M29" s="238">
        <v>0</v>
      </c>
      <c r="N29" s="238">
        <v>8.92325996430696E-3</v>
      </c>
      <c r="O29" s="238">
        <v>0</v>
      </c>
      <c r="P29" s="238">
        <v>2.3980815347721823E-2</v>
      </c>
      <c r="Q29" s="238">
        <v>0</v>
      </c>
      <c r="R29" s="238">
        <v>1.7331022530329289E-2</v>
      </c>
    </row>
    <row r="30" spans="1:18" x14ac:dyDescent="0.35">
      <c r="A30" s="76"/>
      <c r="B30" s="111" t="s">
        <v>18</v>
      </c>
      <c r="C30" s="225" t="s">
        <v>212</v>
      </c>
      <c r="D30" s="217"/>
      <c r="E30" s="226">
        <v>573.54465153582214</v>
      </c>
      <c r="F30" s="217"/>
      <c r="G30" s="238">
        <v>0</v>
      </c>
      <c r="H30" s="238">
        <v>0</v>
      </c>
      <c r="I30" s="238">
        <v>0</v>
      </c>
      <c r="J30" s="238">
        <v>2.6491235816150831E-3</v>
      </c>
      <c r="K30" s="238">
        <v>0</v>
      </c>
      <c r="L30" s="238">
        <v>1.0927634774162216E-2</v>
      </c>
      <c r="M30" s="238">
        <v>0</v>
      </c>
      <c r="N30" s="238">
        <v>8.92325996430696E-3</v>
      </c>
      <c r="O30" s="238">
        <v>1.6077170418006433E-2</v>
      </c>
      <c r="P30" s="238">
        <v>0</v>
      </c>
      <c r="Q30" s="238">
        <v>0</v>
      </c>
      <c r="R30" s="238">
        <v>0</v>
      </c>
    </row>
    <row r="31" spans="1:18" x14ac:dyDescent="0.35">
      <c r="A31" s="76"/>
      <c r="B31" s="111" t="s">
        <v>18</v>
      </c>
      <c r="C31" s="225" t="s">
        <v>213</v>
      </c>
      <c r="D31" s="217"/>
      <c r="E31" s="226">
        <v>354.71959696324052</v>
      </c>
      <c r="F31" s="217"/>
      <c r="G31" s="238">
        <v>0</v>
      </c>
      <c r="H31" s="238">
        <v>2.6385224274406333E-2</v>
      </c>
      <c r="I31" s="238">
        <v>0</v>
      </c>
      <c r="J31" s="238">
        <v>8.0356748642324179E-3</v>
      </c>
      <c r="K31" s="238">
        <v>0</v>
      </c>
      <c r="L31" s="238">
        <v>7.285089849441477E-3</v>
      </c>
      <c r="M31" s="238">
        <v>6.25E-2</v>
      </c>
      <c r="N31" s="238">
        <v>6.1867935752528261E-2</v>
      </c>
      <c r="O31" s="238">
        <v>0</v>
      </c>
      <c r="P31" s="238">
        <v>0</v>
      </c>
      <c r="Q31" s="238">
        <v>1.9230769230769232E-2</v>
      </c>
      <c r="R31" s="238">
        <v>3.4662045060658578E-2</v>
      </c>
    </row>
    <row r="32" spans="1:18" x14ac:dyDescent="0.35">
      <c r="A32" s="76"/>
      <c r="B32" s="111" t="s">
        <v>18</v>
      </c>
      <c r="C32" s="225" t="s">
        <v>169</v>
      </c>
      <c r="D32" s="217"/>
      <c r="E32" s="226">
        <v>786.26528379393028</v>
      </c>
      <c r="F32" s="217"/>
      <c r="G32" s="238">
        <v>0.16565900846432891</v>
      </c>
      <c r="H32" s="238">
        <v>0.1187335092348285</v>
      </c>
      <c r="I32" s="238">
        <v>9.00900900900901E-2</v>
      </c>
      <c r="J32" s="238">
        <v>7.6427215329595163E-2</v>
      </c>
      <c r="K32" s="238">
        <v>0</v>
      </c>
      <c r="L32" s="238">
        <v>4.6503156872268102E-2</v>
      </c>
      <c r="M32" s="238">
        <v>6.25E-2</v>
      </c>
      <c r="N32" s="238">
        <v>9.8155859607376564E-2</v>
      </c>
      <c r="O32" s="238">
        <v>5.4662379421221867E-2</v>
      </c>
      <c r="P32" s="238">
        <v>6.4748201438848921E-2</v>
      </c>
      <c r="Q32" s="238">
        <v>7.6923076923076927E-2</v>
      </c>
      <c r="R32" s="238">
        <v>0.1317157712305026</v>
      </c>
    </row>
    <row r="33" spans="1:18" x14ac:dyDescent="0.35">
      <c r="A33" s="76"/>
      <c r="B33" s="111" t="s">
        <v>18</v>
      </c>
      <c r="C33" s="225" t="s">
        <v>18</v>
      </c>
      <c r="D33" s="217"/>
      <c r="E33" s="226"/>
      <c r="F33" s="217"/>
      <c r="G33" s="246"/>
      <c r="H33" s="246"/>
      <c r="I33" s="246"/>
      <c r="J33" s="246"/>
      <c r="K33" s="246"/>
      <c r="L33" s="246"/>
      <c r="M33" s="246"/>
      <c r="N33" s="246"/>
      <c r="O33" s="246"/>
      <c r="P33" s="246"/>
      <c r="Q33" s="246"/>
      <c r="R33" s="246"/>
    </row>
    <row r="34" spans="1:18" x14ac:dyDescent="0.35">
      <c r="A34" s="76"/>
      <c r="B34" s="111" t="s">
        <v>170</v>
      </c>
      <c r="C34" s="225"/>
      <c r="D34" s="217"/>
      <c r="E34" s="226"/>
      <c r="F34" s="217"/>
      <c r="G34" s="246"/>
      <c r="H34" s="246"/>
      <c r="I34" s="246"/>
      <c r="J34" s="246"/>
      <c r="K34" s="246"/>
      <c r="L34" s="246"/>
      <c r="M34" s="246"/>
      <c r="N34" s="246"/>
      <c r="O34" s="246"/>
      <c r="P34" s="246"/>
      <c r="Q34" s="246"/>
      <c r="R34" s="246"/>
    </row>
    <row r="35" spans="1:18" x14ac:dyDescent="0.35">
      <c r="A35" s="76"/>
      <c r="B35" s="111" t="s">
        <v>18</v>
      </c>
      <c r="C35" s="225" t="s">
        <v>171</v>
      </c>
      <c r="D35" s="217"/>
      <c r="E35" s="226">
        <v>180.73665537213594</v>
      </c>
      <c r="F35" s="217"/>
      <c r="G35" s="238">
        <v>0.36275695284159615</v>
      </c>
      <c r="H35" s="238">
        <v>0.38566402814423928</v>
      </c>
      <c r="I35" s="238">
        <v>0.3603603603603604</v>
      </c>
      <c r="J35" s="238">
        <v>0.30782816018367271</v>
      </c>
      <c r="K35" s="238">
        <v>0</v>
      </c>
      <c r="L35" s="238">
        <v>0.2905536668285576</v>
      </c>
      <c r="M35" s="238">
        <v>0.4375</v>
      </c>
      <c r="N35" s="238">
        <v>0.3060678167757287</v>
      </c>
      <c r="O35" s="238">
        <v>0.31189710610932475</v>
      </c>
      <c r="P35" s="238">
        <v>0.21582733812949639</v>
      </c>
      <c r="Q35" s="238">
        <v>0.23076923076923078</v>
      </c>
      <c r="R35" s="238">
        <v>0.41594454072790293</v>
      </c>
    </row>
    <row r="36" spans="1:18" x14ac:dyDescent="0.35">
      <c r="A36" s="76"/>
      <c r="B36" s="111" t="s">
        <v>18</v>
      </c>
      <c r="C36" s="225" t="s">
        <v>172</v>
      </c>
      <c r="D36" s="217"/>
      <c r="E36" s="226">
        <v>213.94232680812519</v>
      </c>
      <c r="F36" s="217"/>
      <c r="G36" s="238">
        <v>3.6275695284159616E-2</v>
      </c>
      <c r="H36" s="238">
        <v>9.2348284960422161E-2</v>
      </c>
      <c r="I36" s="238">
        <v>0.14114114114114115</v>
      </c>
      <c r="J36" s="238">
        <v>8.1681310433131718E-2</v>
      </c>
      <c r="K36" s="238">
        <v>0</v>
      </c>
      <c r="L36" s="238">
        <v>7.4793589120932494E-2</v>
      </c>
      <c r="M36" s="238">
        <v>0.4375</v>
      </c>
      <c r="N36" s="238">
        <v>4.4021415823914341E-2</v>
      </c>
      <c r="O36" s="238">
        <v>0.17684887459807075</v>
      </c>
      <c r="P36" s="238">
        <v>0.38369304556354916</v>
      </c>
      <c r="Q36" s="238">
        <v>7.6923076923076927E-2</v>
      </c>
      <c r="R36" s="238">
        <v>0.22010398613518195</v>
      </c>
    </row>
    <row r="37" spans="1:18" x14ac:dyDescent="0.35">
      <c r="A37" s="76"/>
      <c r="B37" s="111" t="s">
        <v>18</v>
      </c>
      <c r="C37" s="225" t="s">
        <v>174</v>
      </c>
      <c r="D37" s="217"/>
      <c r="E37" s="226">
        <v>215.21043994485632</v>
      </c>
      <c r="F37" s="217"/>
      <c r="G37" s="238">
        <v>3.6275695284159616E-2</v>
      </c>
      <c r="H37" s="238">
        <v>5.2770448548812667E-2</v>
      </c>
      <c r="I37" s="238">
        <v>0</v>
      </c>
      <c r="J37" s="238">
        <v>4.3048258201245096E-2</v>
      </c>
      <c r="K37" s="238">
        <v>0</v>
      </c>
      <c r="L37" s="238">
        <v>7.285089849441477E-2</v>
      </c>
      <c r="M37" s="238">
        <v>0.25</v>
      </c>
      <c r="N37" s="238">
        <v>7.3468173706127321E-2</v>
      </c>
      <c r="O37" s="238">
        <v>6.4308681672025733E-2</v>
      </c>
      <c r="P37" s="238">
        <v>0.16786570743405274</v>
      </c>
      <c r="Q37" s="238">
        <v>7.6923076923076927E-2</v>
      </c>
      <c r="R37" s="238">
        <v>3.4662045060658578E-2</v>
      </c>
    </row>
    <row r="38" spans="1:18" x14ac:dyDescent="0.35">
      <c r="A38" s="76"/>
      <c r="B38" s="111" t="s">
        <v>18</v>
      </c>
      <c r="C38" s="225" t="s">
        <v>175</v>
      </c>
      <c r="D38" s="217"/>
      <c r="E38" s="226">
        <v>126.54366058107215</v>
      </c>
      <c r="F38" s="217"/>
      <c r="G38" s="238">
        <v>0</v>
      </c>
      <c r="H38" s="238">
        <v>1.3192612137203167E-2</v>
      </c>
      <c r="I38" s="238">
        <v>5.1051051051051052E-2</v>
      </c>
      <c r="J38" s="238">
        <v>3.2849132412027034E-2</v>
      </c>
      <c r="K38" s="238">
        <v>0</v>
      </c>
      <c r="L38" s="238">
        <v>2.549781447304517E-2</v>
      </c>
      <c r="M38" s="238">
        <v>6.25E-2</v>
      </c>
      <c r="N38" s="238">
        <v>8.92325996430696E-3</v>
      </c>
      <c r="O38" s="238">
        <v>1.6077170418006433E-2</v>
      </c>
      <c r="P38" s="238">
        <v>9.5923261390887291E-2</v>
      </c>
      <c r="Q38" s="238">
        <v>0</v>
      </c>
      <c r="R38" s="238">
        <v>1.7331022530329289E-2</v>
      </c>
    </row>
    <row r="39" spans="1:18" x14ac:dyDescent="0.35">
      <c r="A39" s="76"/>
      <c r="B39" s="111" t="s">
        <v>18</v>
      </c>
      <c r="C39" s="225" t="s">
        <v>176</v>
      </c>
      <c r="D39" s="217"/>
      <c r="E39" s="226">
        <v>135.48284958118765</v>
      </c>
      <c r="F39" s="217"/>
      <c r="G39" s="238">
        <v>0.50785973397823458</v>
      </c>
      <c r="H39" s="238">
        <v>0.67590149516270892</v>
      </c>
      <c r="I39" s="238">
        <v>0.85885885885885882</v>
      </c>
      <c r="J39" s="238">
        <v>0.70683032363459775</v>
      </c>
      <c r="K39" s="238">
        <v>0</v>
      </c>
      <c r="L39" s="238">
        <v>0.61862554638173883</v>
      </c>
      <c r="M39" s="238">
        <v>0.6875</v>
      </c>
      <c r="N39" s="238">
        <v>0.69393218322427119</v>
      </c>
      <c r="O39" s="238">
        <v>0.7336548767416935</v>
      </c>
      <c r="P39" s="238">
        <v>0.64748201438848918</v>
      </c>
      <c r="Q39" s="238">
        <v>0.76923076923076927</v>
      </c>
      <c r="R39" s="238">
        <v>0.72270363951473138</v>
      </c>
    </row>
    <row r="40" spans="1:18" x14ac:dyDescent="0.35">
      <c r="A40" s="76"/>
      <c r="B40" s="111" t="s">
        <v>18</v>
      </c>
      <c r="C40" s="225" t="s">
        <v>202</v>
      </c>
      <c r="D40" s="217"/>
      <c r="E40" s="226">
        <v>146.27380896118083</v>
      </c>
      <c r="F40" s="217"/>
      <c r="G40" s="238">
        <v>9.3107617896009659E-2</v>
      </c>
      <c r="H40" s="238">
        <v>0.18469656992084432</v>
      </c>
      <c r="I40" s="238">
        <v>4.8048048048048048E-2</v>
      </c>
      <c r="J40" s="238">
        <v>0.16954390922336532</v>
      </c>
      <c r="K40" s="238">
        <v>0</v>
      </c>
      <c r="L40" s="238">
        <v>0.18941233608547842</v>
      </c>
      <c r="M40" s="238">
        <v>6.25E-2</v>
      </c>
      <c r="N40" s="238">
        <v>0.18738845925044617</v>
      </c>
      <c r="O40" s="238">
        <v>4.8231511254019296E-2</v>
      </c>
      <c r="P40" s="238">
        <v>0.14388489208633093</v>
      </c>
      <c r="Q40" s="238">
        <v>9.6153846153846159E-2</v>
      </c>
      <c r="R40" s="238">
        <v>0.10398613518197573</v>
      </c>
    </row>
    <row r="41" spans="1:18" x14ac:dyDescent="0.35">
      <c r="A41" s="76"/>
      <c r="B41" s="111" t="s">
        <v>18</v>
      </c>
      <c r="C41" s="225" t="s">
        <v>18</v>
      </c>
      <c r="D41" s="217"/>
      <c r="E41" s="226"/>
      <c r="F41" s="217"/>
      <c r="G41" s="246"/>
      <c r="H41" s="246"/>
      <c r="I41" s="246"/>
      <c r="J41" s="246"/>
      <c r="K41" s="246"/>
      <c r="L41" s="246"/>
      <c r="M41" s="246"/>
      <c r="N41" s="246"/>
      <c r="O41" s="246"/>
      <c r="P41" s="246"/>
      <c r="Q41" s="246"/>
      <c r="R41" s="246"/>
    </row>
    <row r="42" spans="1:18" x14ac:dyDescent="0.35">
      <c r="A42" s="76"/>
      <c r="B42" s="111" t="s">
        <v>178</v>
      </c>
      <c r="C42" s="225"/>
      <c r="D42" s="217"/>
      <c r="E42" s="226"/>
      <c r="F42" s="217"/>
      <c r="G42" s="246"/>
      <c r="H42" s="246"/>
      <c r="I42" s="246"/>
      <c r="J42" s="246"/>
      <c r="K42" s="246"/>
      <c r="L42" s="246"/>
      <c r="M42" s="246"/>
      <c r="N42" s="246"/>
      <c r="O42" s="246"/>
      <c r="P42" s="246"/>
      <c r="Q42" s="246"/>
      <c r="R42" s="246"/>
    </row>
    <row r="43" spans="1:18" x14ac:dyDescent="0.35">
      <c r="A43" s="76"/>
      <c r="B43" s="111" t="s">
        <v>18</v>
      </c>
      <c r="C43" s="225" t="s">
        <v>214</v>
      </c>
      <c r="D43" s="217"/>
      <c r="E43" s="226">
        <v>269.89172865889856</v>
      </c>
      <c r="F43" s="217"/>
      <c r="G43" s="238">
        <v>0</v>
      </c>
      <c r="H43" s="238">
        <v>0</v>
      </c>
      <c r="I43" s="238">
        <v>0</v>
      </c>
      <c r="J43" s="238">
        <v>9.2719325356527913E-3</v>
      </c>
      <c r="K43" s="238">
        <v>0</v>
      </c>
      <c r="L43" s="238">
        <v>3.1690140845070422E-2</v>
      </c>
      <c r="M43" s="238">
        <v>0</v>
      </c>
      <c r="N43" s="238">
        <v>1.784651992861392E-2</v>
      </c>
      <c r="O43" s="238">
        <v>1.6077170418006433E-2</v>
      </c>
      <c r="P43" s="238">
        <v>2.3980815347721823E-2</v>
      </c>
      <c r="Q43" s="238">
        <v>0</v>
      </c>
      <c r="R43" s="238">
        <v>3.4662045060658578E-2</v>
      </c>
    </row>
    <row r="44" spans="1:18" x14ac:dyDescent="0.35">
      <c r="A44" s="76"/>
      <c r="B44" s="111" t="s">
        <v>18</v>
      </c>
      <c r="C44" s="225" t="s">
        <v>179</v>
      </c>
      <c r="D44" s="217"/>
      <c r="E44" s="226">
        <v>256.40914485150716</v>
      </c>
      <c r="F44" s="217"/>
      <c r="G44" s="238">
        <v>0.21765417170495768</v>
      </c>
      <c r="H44" s="238">
        <v>0.17150395778364116</v>
      </c>
      <c r="I44" s="238">
        <v>0</v>
      </c>
      <c r="J44" s="238">
        <v>0.10084330434014749</v>
      </c>
      <c r="K44" s="238">
        <v>0</v>
      </c>
      <c r="L44" s="238">
        <v>0.11911121903836816</v>
      </c>
      <c r="M44" s="238">
        <v>0.1875</v>
      </c>
      <c r="N44" s="238">
        <v>0.14753123140987509</v>
      </c>
      <c r="O44" s="238">
        <v>0.17684887459807075</v>
      </c>
      <c r="P44" s="238">
        <v>7.1942446043165464E-2</v>
      </c>
      <c r="Q44" s="238">
        <v>3.8461538461538464E-2</v>
      </c>
      <c r="R44" s="238">
        <v>5.1993067590987867E-2</v>
      </c>
    </row>
    <row r="45" spans="1:18" x14ac:dyDescent="0.35">
      <c r="A45" s="76"/>
      <c r="B45" s="111" t="s">
        <v>18</v>
      </c>
      <c r="C45" s="225" t="s">
        <v>203</v>
      </c>
      <c r="D45" s="217"/>
      <c r="E45" s="226">
        <v>431.37258163077587</v>
      </c>
      <c r="F45" s="217"/>
      <c r="G45" s="238">
        <v>3.6275695284159616E-2</v>
      </c>
      <c r="H45" s="238">
        <v>1.3192612137203167E-2</v>
      </c>
      <c r="I45" s="238">
        <v>0</v>
      </c>
      <c r="J45" s="238">
        <v>2.6491235816150831E-3</v>
      </c>
      <c r="K45" s="238">
        <v>0</v>
      </c>
      <c r="L45" s="238">
        <v>1.0927634774162216E-2</v>
      </c>
      <c r="M45" s="238">
        <v>0</v>
      </c>
      <c r="N45" s="238">
        <v>0</v>
      </c>
      <c r="O45" s="238">
        <v>0</v>
      </c>
      <c r="P45" s="238">
        <v>0</v>
      </c>
      <c r="Q45" s="238">
        <v>1.9230769230769232E-2</v>
      </c>
      <c r="R45" s="238">
        <v>0</v>
      </c>
    </row>
    <row r="46" spans="1:18" x14ac:dyDescent="0.35">
      <c r="A46" s="76"/>
      <c r="B46" s="111" t="s">
        <v>18</v>
      </c>
      <c r="C46" s="225" t="s">
        <v>204</v>
      </c>
      <c r="D46" s="217"/>
      <c r="E46" s="226">
        <v>790.04081753978778</v>
      </c>
      <c r="F46" s="217"/>
      <c r="G46" s="238">
        <v>0</v>
      </c>
      <c r="H46" s="238">
        <v>0</v>
      </c>
      <c r="I46" s="238">
        <v>0</v>
      </c>
      <c r="J46" s="238">
        <v>5.3865512826173356E-3</v>
      </c>
      <c r="K46" s="238">
        <v>0</v>
      </c>
      <c r="L46" s="238">
        <v>7.285089849441477E-3</v>
      </c>
      <c r="M46" s="238">
        <v>0</v>
      </c>
      <c r="N46" s="238">
        <v>0</v>
      </c>
      <c r="O46" s="238">
        <v>0</v>
      </c>
      <c r="P46" s="238">
        <v>0</v>
      </c>
      <c r="Q46" s="238">
        <v>0</v>
      </c>
      <c r="R46" s="238">
        <v>0</v>
      </c>
    </row>
    <row r="47" spans="1:18" x14ac:dyDescent="0.35">
      <c r="A47" s="76"/>
      <c r="B47" s="111" t="s">
        <v>18</v>
      </c>
      <c r="C47" s="225" t="s">
        <v>184</v>
      </c>
      <c r="D47" s="217"/>
      <c r="E47" s="226">
        <v>4193.3328980142733</v>
      </c>
      <c r="F47" s="217"/>
      <c r="G47" s="238">
        <v>0</v>
      </c>
      <c r="H47" s="238">
        <v>0</v>
      </c>
      <c r="I47" s="238">
        <v>0</v>
      </c>
      <c r="J47" s="238">
        <v>1.3245617908075416E-3</v>
      </c>
      <c r="K47" s="238">
        <v>0</v>
      </c>
      <c r="L47" s="238">
        <v>0</v>
      </c>
      <c r="M47" s="238">
        <v>0</v>
      </c>
      <c r="N47" s="238">
        <v>8.92325996430696E-3</v>
      </c>
      <c r="O47" s="238">
        <v>0</v>
      </c>
      <c r="P47" s="238">
        <v>0</v>
      </c>
      <c r="Q47" s="238">
        <v>0</v>
      </c>
      <c r="R47" s="238">
        <v>0</v>
      </c>
    </row>
    <row r="48" spans="1:18" x14ac:dyDescent="0.35">
      <c r="A48" s="76"/>
      <c r="B48" s="111" t="s">
        <v>18</v>
      </c>
      <c r="C48" s="225" t="s">
        <v>185</v>
      </c>
      <c r="D48" s="217"/>
      <c r="E48" s="226">
        <v>538.02090497813504</v>
      </c>
      <c r="F48" s="217"/>
      <c r="G48" s="238">
        <v>0.21765417170495768</v>
      </c>
      <c r="H48" s="238">
        <v>0.10554089709762533</v>
      </c>
      <c r="I48" s="238">
        <v>0</v>
      </c>
      <c r="J48" s="238">
        <v>6.0267561481743129E-2</v>
      </c>
      <c r="K48" s="238">
        <v>0</v>
      </c>
      <c r="L48" s="238">
        <v>6.1073336571151049E-2</v>
      </c>
      <c r="M48" s="238">
        <v>6.25E-2</v>
      </c>
      <c r="N48" s="238">
        <v>6.2462819750148724E-2</v>
      </c>
      <c r="O48" s="238">
        <v>0.11897106109324761</v>
      </c>
      <c r="P48" s="238">
        <v>9.5923261390887291E-2</v>
      </c>
      <c r="Q48" s="238">
        <v>3.8461538461538464E-2</v>
      </c>
      <c r="R48" s="238">
        <v>0.1143847487001733</v>
      </c>
    </row>
    <row r="49" spans="1:18" x14ac:dyDescent="0.35">
      <c r="A49" s="76"/>
      <c r="B49" s="111" t="s">
        <v>18</v>
      </c>
      <c r="C49" s="225" t="s">
        <v>18</v>
      </c>
      <c r="D49" s="217"/>
      <c r="E49" s="226"/>
      <c r="F49" s="217"/>
      <c r="G49" s="246"/>
      <c r="H49" s="246"/>
      <c r="I49" s="246"/>
      <c r="J49" s="246"/>
      <c r="K49" s="246"/>
      <c r="L49" s="246"/>
      <c r="M49" s="246"/>
      <c r="N49" s="246"/>
      <c r="O49" s="246"/>
      <c r="P49" s="246"/>
      <c r="Q49" s="246"/>
      <c r="R49" s="246"/>
    </row>
    <row r="50" spans="1:18" x14ac:dyDescent="0.35">
      <c r="A50" s="76"/>
      <c r="B50" s="111" t="s">
        <v>186</v>
      </c>
      <c r="C50" s="225"/>
      <c r="D50" s="217"/>
      <c r="E50" s="226"/>
      <c r="F50" s="217"/>
      <c r="G50" s="246"/>
      <c r="H50" s="246"/>
      <c r="I50" s="246"/>
      <c r="J50" s="246"/>
      <c r="K50" s="246"/>
      <c r="L50" s="246"/>
      <c r="M50" s="246"/>
      <c r="N50" s="246"/>
      <c r="O50" s="246"/>
      <c r="P50" s="246"/>
      <c r="Q50" s="246"/>
      <c r="R50" s="246"/>
    </row>
    <row r="51" spans="1:18" x14ac:dyDescent="0.35">
      <c r="A51" s="76"/>
      <c r="B51" s="111" t="s">
        <v>18</v>
      </c>
      <c r="C51" s="225" t="s">
        <v>207</v>
      </c>
      <c r="D51" s="217"/>
      <c r="E51" s="226">
        <v>145.45401386457337</v>
      </c>
      <c r="F51" s="217"/>
      <c r="G51" s="238">
        <v>0.39903264812575573</v>
      </c>
      <c r="H51" s="238">
        <v>0.38258575197889183</v>
      </c>
      <c r="I51" s="238">
        <v>0.59159159159159158</v>
      </c>
      <c r="J51" s="238">
        <v>0.38315157402092814</v>
      </c>
      <c r="K51" s="238">
        <v>0</v>
      </c>
      <c r="L51" s="238">
        <v>0.21685284118504131</v>
      </c>
      <c r="M51" s="238">
        <v>0.6875</v>
      </c>
      <c r="N51" s="238">
        <v>0.29654967281380135</v>
      </c>
      <c r="O51" s="238">
        <v>0.37299035369774919</v>
      </c>
      <c r="P51" s="238">
        <v>0.40767386091127095</v>
      </c>
      <c r="Q51" s="238">
        <v>0.42307692307692307</v>
      </c>
      <c r="R51" s="238">
        <v>0.54766031195840559</v>
      </c>
    </row>
    <row r="52" spans="1:18" x14ac:dyDescent="0.35">
      <c r="A52" s="76"/>
      <c r="B52" s="111" t="s">
        <v>18</v>
      </c>
      <c r="C52" s="225" t="s">
        <v>215</v>
      </c>
      <c r="D52" s="217"/>
      <c r="E52" s="226">
        <v>164.96082214662391</v>
      </c>
      <c r="F52" s="217"/>
      <c r="G52" s="238">
        <v>0.10882708585247884</v>
      </c>
      <c r="H52" s="238">
        <v>0.14511873350923482</v>
      </c>
      <c r="I52" s="238">
        <v>0.27027027027027029</v>
      </c>
      <c r="J52" s="238">
        <v>0.14649653406331412</v>
      </c>
      <c r="K52" s="238">
        <v>0</v>
      </c>
      <c r="L52" s="238">
        <v>0.23676542010684801</v>
      </c>
      <c r="M52" s="238">
        <v>0.125</v>
      </c>
      <c r="N52" s="238">
        <v>0.1921475312314099</v>
      </c>
      <c r="O52" s="238">
        <v>0.32154340836012862</v>
      </c>
      <c r="P52" s="238">
        <v>0.33573141486810548</v>
      </c>
      <c r="Q52" s="238">
        <v>0.19230769230769232</v>
      </c>
      <c r="R52" s="238">
        <v>0.46967071057192372</v>
      </c>
    </row>
    <row r="53" spans="1:18" x14ac:dyDescent="0.35">
      <c r="A53" s="76"/>
      <c r="B53" s="111" t="s">
        <v>18</v>
      </c>
      <c r="C53" s="225" t="s">
        <v>18</v>
      </c>
      <c r="D53" s="217"/>
      <c r="E53" s="226"/>
      <c r="F53" s="217"/>
      <c r="G53" s="246"/>
      <c r="H53" s="246"/>
      <c r="I53" s="246"/>
      <c r="J53" s="246"/>
      <c r="K53" s="246"/>
      <c r="L53" s="246"/>
      <c r="M53" s="246"/>
      <c r="N53" s="246"/>
      <c r="O53" s="246"/>
      <c r="P53" s="246"/>
      <c r="Q53" s="246"/>
      <c r="R53" s="246"/>
    </row>
    <row r="54" spans="1:18" x14ac:dyDescent="0.35">
      <c r="A54" s="76"/>
      <c r="B54" s="111" t="s">
        <v>190</v>
      </c>
      <c r="C54" s="225"/>
      <c r="D54" s="217"/>
      <c r="E54" s="226"/>
      <c r="F54" s="217"/>
      <c r="G54" s="246"/>
      <c r="H54" s="246"/>
      <c r="I54" s="246"/>
      <c r="J54" s="246"/>
      <c r="K54" s="246"/>
      <c r="L54" s="246"/>
      <c r="M54" s="246"/>
      <c r="N54" s="246"/>
      <c r="O54" s="246"/>
      <c r="P54" s="246"/>
      <c r="Q54" s="246"/>
      <c r="R54" s="246"/>
    </row>
    <row r="55" spans="1:18" x14ac:dyDescent="0.35">
      <c r="A55" s="76"/>
      <c r="B55" s="111" t="s">
        <v>18</v>
      </c>
      <c r="C55" s="225" t="s">
        <v>191</v>
      </c>
      <c r="D55" s="217"/>
      <c r="E55" s="226">
        <v>0</v>
      </c>
      <c r="F55" s="217"/>
      <c r="G55" s="238">
        <v>1</v>
      </c>
      <c r="H55" s="238">
        <v>1</v>
      </c>
      <c r="I55" s="238">
        <v>1</v>
      </c>
      <c r="J55" s="238">
        <v>0.99094882776281523</v>
      </c>
      <c r="K55" s="238">
        <v>0</v>
      </c>
      <c r="L55" s="238">
        <v>0.97450218552695478</v>
      </c>
      <c r="M55" s="238">
        <v>1</v>
      </c>
      <c r="N55" s="238">
        <v>0.96579417013682334</v>
      </c>
      <c r="O55" s="238">
        <v>1</v>
      </c>
      <c r="P55" s="238">
        <v>0.97601918465227822</v>
      </c>
      <c r="Q55" s="238">
        <v>1</v>
      </c>
      <c r="R55" s="238">
        <v>1</v>
      </c>
    </row>
    <row r="56" spans="1:18" x14ac:dyDescent="0.35">
      <c r="A56" s="76"/>
      <c r="B56" s="111" t="s">
        <v>18</v>
      </c>
      <c r="C56" s="225" t="s">
        <v>216</v>
      </c>
      <c r="D56" s="217"/>
      <c r="E56" s="226">
        <v>544.31504763446594</v>
      </c>
      <c r="F56" s="217"/>
      <c r="G56" s="238">
        <v>0</v>
      </c>
      <c r="H56" s="238">
        <v>0</v>
      </c>
      <c r="I56" s="238">
        <v>0</v>
      </c>
      <c r="J56" s="238">
        <v>9.0511722371848669E-3</v>
      </c>
      <c r="K56" s="238">
        <v>0</v>
      </c>
      <c r="L56" s="238">
        <v>2.549781447304517E-2</v>
      </c>
      <c r="M56" s="238">
        <v>0</v>
      </c>
      <c r="N56" s="238">
        <v>3.4205829863176676E-2</v>
      </c>
      <c r="O56" s="238">
        <v>0</v>
      </c>
      <c r="P56" s="238">
        <v>2.3980815347721823E-2</v>
      </c>
      <c r="Q56" s="238">
        <v>0</v>
      </c>
      <c r="R56" s="238">
        <v>0</v>
      </c>
    </row>
    <row r="57" spans="1:18" x14ac:dyDescent="0.35">
      <c r="A57" s="76"/>
      <c r="B57" s="111" t="s">
        <v>18</v>
      </c>
      <c r="C57" s="225" t="s">
        <v>18</v>
      </c>
      <c r="D57" s="217"/>
      <c r="E57" s="248"/>
      <c r="F57" s="217"/>
      <c r="G57" s="229"/>
      <c r="H57" s="229"/>
      <c r="I57" s="229"/>
      <c r="J57" s="229"/>
      <c r="K57" s="229"/>
      <c r="L57" s="229"/>
      <c r="M57" s="229"/>
      <c r="N57" s="229"/>
      <c r="O57" s="229"/>
      <c r="P57" s="229"/>
      <c r="Q57" s="229"/>
      <c r="R57" s="229"/>
    </row>
    <row r="58" spans="1:18" x14ac:dyDescent="0.35">
      <c r="A58" s="76"/>
      <c r="B58" s="111" t="s">
        <v>248</v>
      </c>
      <c r="C58" s="225"/>
      <c r="D58" s="217"/>
      <c r="E58" s="226"/>
      <c r="F58" s="217"/>
      <c r="G58" s="226">
        <v>2812.1573603984298</v>
      </c>
      <c r="H58" s="226">
        <v>2710.7605520342831</v>
      </c>
      <c r="I58" s="226">
        <v>2782.8674557549894</v>
      </c>
      <c r="J58" s="226">
        <v>2660.6337959078214</v>
      </c>
      <c r="K58" s="226">
        <v>0</v>
      </c>
      <c r="L58" s="226">
        <v>2427.4626396877402</v>
      </c>
      <c r="M58" s="226">
        <v>3057.4714615975918</v>
      </c>
      <c r="N58" s="226">
        <v>2531.8969761968306</v>
      </c>
      <c r="O58" s="226">
        <v>2657.2553248377526</v>
      </c>
      <c r="P58" s="226">
        <v>2962.3953796818942</v>
      </c>
      <c r="Q58" s="226">
        <v>2824.5246376336822</v>
      </c>
      <c r="R58" s="226">
        <v>2881.5146581591448</v>
      </c>
    </row>
    <row r="59" spans="1:18" x14ac:dyDescent="0.35">
      <c r="A59" s="76"/>
      <c r="B59" s="111" t="s">
        <v>249</v>
      </c>
      <c r="C59" s="225"/>
      <c r="D59" s="217"/>
      <c r="E59" s="226"/>
      <c r="F59" s="217"/>
      <c r="G59" s="226">
        <v>2812.1573603984298</v>
      </c>
      <c r="H59" s="226">
        <v>2710.7605520342831</v>
      </c>
      <c r="I59" s="226">
        <v>2676.2770799971158</v>
      </c>
      <c r="J59" s="226">
        <v>2643.9941746757136</v>
      </c>
      <c r="K59" s="226">
        <v>2812.1573603984298</v>
      </c>
      <c r="L59" s="226">
        <v>2498.0013619110655</v>
      </c>
      <c r="M59" s="226">
        <v>2919.7142355677629</v>
      </c>
      <c r="N59" s="226">
        <v>2643.9941746757136</v>
      </c>
      <c r="O59" s="226">
        <v>2676.2770799971158</v>
      </c>
      <c r="P59" s="226">
        <v>2498.0013619110655</v>
      </c>
      <c r="Q59" s="226">
        <v>2824.5246376336822</v>
      </c>
      <c r="R59" s="226">
        <v>2919.7142355677629</v>
      </c>
    </row>
    <row r="60" spans="1:18" x14ac:dyDescent="0.35">
      <c r="A60" s="76"/>
      <c r="B60" s="111" t="s">
        <v>234</v>
      </c>
      <c r="C60" s="225"/>
      <c r="D60" s="217"/>
      <c r="E60" s="226"/>
      <c r="F60" s="217"/>
      <c r="G60" s="226">
        <v>0.52503968104007781</v>
      </c>
      <c r="H60" s="226">
        <v>0.87063195438715668</v>
      </c>
      <c r="I60" s="226">
        <v>0.33316662497915361</v>
      </c>
      <c r="J60" s="226">
        <v>1</v>
      </c>
      <c r="K60" s="226">
        <v>0</v>
      </c>
      <c r="L60" s="226">
        <v>1</v>
      </c>
      <c r="M60" s="226">
        <v>0.4</v>
      </c>
      <c r="N60" s="226">
        <v>1</v>
      </c>
      <c r="O60" s="226">
        <v>0.78866976612521411</v>
      </c>
      <c r="P60" s="226">
        <v>0.64575537163851759</v>
      </c>
      <c r="Q60" s="226">
        <v>0.72111025509279791</v>
      </c>
      <c r="R60" s="226">
        <v>0.75960516059331773</v>
      </c>
    </row>
    <row r="61" spans="1:18" x14ac:dyDescent="0.35">
      <c r="A61" s="76"/>
      <c r="B61" s="111" t="s">
        <v>250</v>
      </c>
      <c r="C61" s="225"/>
      <c r="D61" s="217"/>
      <c r="E61" s="239">
        <v>2633.9396039031089</v>
      </c>
      <c r="F61" s="217"/>
      <c r="G61" s="226">
        <v>2812.1573603984298</v>
      </c>
      <c r="H61" s="226">
        <v>2710.7605520342831</v>
      </c>
      <c r="I61" s="226">
        <v>2711.7894357436262</v>
      </c>
      <c r="J61" s="226">
        <v>2660.6337959078214</v>
      </c>
      <c r="K61" s="226">
        <v>2812.1573603984298</v>
      </c>
      <c r="L61" s="226">
        <v>2427.4626396877402</v>
      </c>
      <c r="M61" s="226">
        <v>2974.8171259796945</v>
      </c>
      <c r="N61" s="226">
        <v>2531.8969761968306</v>
      </c>
      <c r="O61" s="226">
        <v>2661.2751968042894</v>
      </c>
      <c r="P61" s="226">
        <v>2797.8862934433714</v>
      </c>
      <c r="Q61" s="226">
        <v>2824.5246376336822</v>
      </c>
      <c r="R61" s="226">
        <v>2890.6976394356925</v>
      </c>
    </row>
    <row r="62" spans="1:18" x14ac:dyDescent="0.35">
      <c r="B62" s="247"/>
      <c r="C62" s="239"/>
      <c r="D62" s="240"/>
      <c r="E62" s="247"/>
      <c r="F62" s="240"/>
      <c r="G62" s="239"/>
      <c r="H62" s="239"/>
      <c r="I62" s="239"/>
      <c r="J62" s="239"/>
      <c r="K62" s="239"/>
      <c r="L62" s="239"/>
      <c r="M62" s="239"/>
      <c r="N62" s="239"/>
      <c r="O62" s="239"/>
      <c r="P62" s="239"/>
      <c r="Q62" s="239"/>
      <c r="R62" s="239"/>
    </row>
    <row r="63" spans="1:18" x14ac:dyDescent="0.35">
      <c r="B63" s="242" t="s">
        <v>251</v>
      </c>
      <c r="C63" s="239"/>
      <c r="D63" s="240"/>
      <c r="E63" s="247"/>
      <c r="F63" s="240"/>
      <c r="G63" s="243">
        <v>1.067662051260108</v>
      </c>
      <c r="H63" s="243">
        <v>1.0291657971266073</v>
      </c>
      <c r="I63" s="243">
        <v>1.0295564225258451</v>
      </c>
      <c r="J63" s="243">
        <v>1.0101347016329287</v>
      </c>
      <c r="K63" s="243">
        <v>1.067662051260108</v>
      </c>
      <c r="L63" s="243">
        <v>0.92160907413769078</v>
      </c>
      <c r="M63" s="243">
        <v>1.1294173646090653</v>
      </c>
      <c r="N63" s="243">
        <v>0.96125855446530883</v>
      </c>
      <c r="O63" s="243">
        <v>1.0103782155295715</v>
      </c>
      <c r="P63" s="243">
        <v>1.0622439061614464</v>
      </c>
      <c r="Q63" s="243">
        <v>1.0723574046451765</v>
      </c>
      <c r="R63" s="243">
        <v>1.0974806085728412</v>
      </c>
    </row>
    <row r="64" spans="1:18" x14ac:dyDescent="0.35">
      <c r="B64" s="242" t="s">
        <v>237</v>
      </c>
      <c r="C64" s="239"/>
      <c r="D64" s="240"/>
      <c r="E64" s="247"/>
      <c r="F64" s="240"/>
      <c r="G64" s="243">
        <v>0.94733514461346702</v>
      </c>
      <c r="H64" s="243">
        <v>0.94733514461346702</v>
      </c>
      <c r="I64" s="243">
        <v>0.94733514461346702</v>
      </c>
      <c r="J64" s="243">
        <v>0.94733514461346702</v>
      </c>
      <c r="K64" s="243">
        <v>0.94733514461346702</v>
      </c>
      <c r="L64" s="243">
        <v>0.94733514461346702</v>
      </c>
      <c r="M64" s="243">
        <v>0.94733514461346702</v>
      </c>
      <c r="N64" s="243">
        <v>0.94733514461346702</v>
      </c>
      <c r="O64" s="243">
        <v>0.94733514461346702</v>
      </c>
      <c r="P64" s="243">
        <v>0.94733514461346702</v>
      </c>
      <c r="Q64" s="243">
        <v>0.94733514461346702</v>
      </c>
      <c r="R64" s="243">
        <v>0.94733514461346702</v>
      </c>
    </row>
    <row r="65" spans="2:18" x14ac:dyDescent="0.35">
      <c r="B65" s="242" t="s">
        <v>252</v>
      </c>
      <c r="C65" s="225"/>
      <c r="D65" s="217"/>
      <c r="E65" s="244"/>
      <c r="F65" s="217"/>
      <c r="G65" s="243">
        <v>1.0114337837288052</v>
      </c>
      <c r="H65" s="243">
        <v>0.9749649292521686</v>
      </c>
      <c r="I65" s="243">
        <v>0.97533498242124528</v>
      </c>
      <c r="J65" s="243">
        <v>0.95693610365051185</v>
      </c>
      <c r="K65" s="243">
        <v>1.0114337837288052</v>
      </c>
      <c r="L65" s="243">
        <v>0.87307266552531271</v>
      </c>
      <c r="M65" s="243">
        <v>1.0699367624308898</v>
      </c>
      <c r="N65" s="243">
        <v>0.91063401170532565</v>
      </c>
      <c r="O65" s="243">
        <v>0.95716679292300333</v>
      </c>
      <c r="P65" s="243">
        <v>1.0063009844582278</v>
      </c>
      <c r="Q65" s="243">
        <v>1.0158818570068604</v>
      </c>
      <c r="R65" s="243">
        <v>1.0396819510328283</v>
      </c>
    </row>
    <row r="66" spans="2:18" x14ac:dyDescent="0.35">
      <c r="B66" s="242"/>
      <c r="C66" s="225"/>
      <c r="D66" s="217"/>
      <c r="E66" s="244"/>
      <c r="F66" s="217"/>
      <c r="G66" s="243"/>
      <c r="H66" s="243"/>
      <c r="I66" s="243"/>
      <c r="J66" s="243"/>
      <c r="K66" s="243"/>
      <c r="L66" s="243"/>
      <c r="M66" s="243"/>
      <c r="N66" s="243"/>
      <c r="O66" s="243"/>
      <c r="P66" s="243"/>
      <c r="Q66" s="243"/>
      <c r="R66" s="243"/>
    </row>
    <row r="67" spans="2:18" x14ac:dyDescent="0.35">
      <c r="B67" s="245" t="s">
        <v>253</v>
      </c>
      <c r="C67" s="225"/>
      <c r="D67" s="217"/>
      <c r="E67" s="244"/>
      <c r="F67" s="217"/>
      <c r="G67" s="243"/>
      <c r="H67" s="243"/>
      <c r="I67" s="243"/>
      <c r="J67" s="243"/>
      <c r="K67" s="243"/>
      <c r="L67" s="243"/>
      <c r="M67" s="243"/>
      <c r="N67" s="243"/>
      <c r="O67" s="243"/>
      <c r="P67" s="243"/>
      <c r="Q67" s="243"/>
      <c r="R67" s="243"/>
    </row>
  </sheetData>
  <printOptions horizontalCentered="1"/>
  <pageMargins left="0.7" right="0.7" top="0.75" bottom="0.75" header="0.3" footer="0.3"/>
  <pageSetup scale="46" orientation="landscape" r:id="rId1"/>
  <headerFooter scaleWithDoc="0">
    <oddFooter>&amp;L&amp;"Arial,Regular"&amp;10&amp;D&amp;C&amp;"Arial,Regular"&amp;10Milliman</oddFooter>
  </headerFooter>
  <colBreaks count="1" manualBreakCount="1">
    <brk id="1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76"/>
  <sheetViews>
    <sheetView view="pageBreakPreview" zoomScale="60" zoomScaleNormal="100" workbookViewId="0"/>
  </sheetViews>
  <sheetFormatPr defaultRowHeight="14.5" x14ac:dyDescent="0.35"/>
  <cols>
    <col min="2" max="2" width="30" customWidth="1"/>
    <col min="3" max="3" width="21.54296875" customWidth="1"/>
    <col min="4" max="5" width="23.453125" customWidth="1"/>
    <col min="6" max="6" width="22.54296875" customWidth="1"/>
    <col min="7" max="7" width="24" customWidth="1"/>
    <col min="8" max="8" width="2.54296875" customWidth="1"/>
    <col min="9" max="19" width="19.26953125" customWidth="1"/>
    <col min="20" max="20" width="21.54296875" customWidth="1"/>
  </cols>
  <sheetData>
    <row r="2" spans="2:20" x14ac:dyDescent="0.35">
      <c r="B2" s="249" t="s">
        <v>254</v>
      </c>
      <c r="C2" s="249"/>
      <c r="D2" s="249"/>
      <c r="E2" s="249"/>
      <c r="F2" s="249"/>
      <c r="G2" s="250"/>
      <c r="H2" s="250"/>
      <c r="I2" s="250"/>
      <c r="J2" s="250"/>
      <c r="K2" s="250"/>
      <c r="L2" s="250"/>
      <c r="M2" s="250"/>
      <c r="N2" s="250"/>
      <c r="O2" s="250"/>
      <c r="P2" s="250"/>
      <c r="Q2" s="250"/>
      <c r="R2" s="250"/>
      <c r="S2" s="250"/>
      <c r="T2" s="250"/>
    </row>
    <row r="3" spans="2:20" x14ac:dyDescent="0.35">
      <c r="B3" s="59" t="s">
        <v>28</v>
      </c>
      <c r="C3" s="59"/>
      <c r="D3" s="249"/>
      <c r="E3" s="249"/>
      <c r="F3" s="249"/>
      <c r="G3" s="250"/>
      <c r="H3" s="250"/>
      <c r="I3" s="250"/>
      <c r="J3" s="250"/>
      <c r="K3" s="250"/>
      <c r="L3" s="250"/>
      <c r="M3" s="250"/>
      <c r="N3" s="250"/>
      <c r="O3" s="250"/>
      <c r="P3" s="250"/>
      <c r="Q3" s="250"/>
      <c r="R3" s="250"/>
      <c r="S3" s="250"/>
      <c r="T3" s="250"/>
    </row>
    <row r="4" spans="2:20" x14ac:dyDescent="0.35">
      <c r="B4" s="59" t="s">
        <v>112</v>
      </c>
      <c r="C4" s="59"/>
      <c r="D4" s="249"/>
      <c r="E4" s="249"/>
      <c r="F4" s="249"/>
      <c r="G4" s="250"/>
      <c r="H4" s="250"/>
      <c r="I4" s="250"/>
      <c r="J4" s="250"/>
      <c r="K4" s="250"/>
      <c r="L4" s="250"/>
      <c r="M4" s="250"/>
      <c r="N4" s="250"/>
      <c r="O4" s="250"/>
      <c r="P4" s="250"/>
      <c r="Q4" s="250"/>
      <c r="R4" s="250"/>
      <c r="S4" s="250"/>
      <c r="T4" s="250"/>
    </row>
    <row r="5" spans="2:20" x14ac:dyDescent="0.35">
      <c r="B5" s="59" t="s">
        <v>255</v>
      </c>
      <c r="C5" s="59"/>
      <c r="D5" s="249"/>
      <c r="E5" s="249"/>
      <c r="F5" s="249"/>
      <c r="G5" s="250"/>
      <c r="H5" s="250"/>
      <c r="I5" s="250"/>
      <c r="J5" s="250"/>
      <c r="K5" s="250"/>
      <c r="L5" s="250"/>
      <c r="M5" s="250"/>
      <c r="N5" s="250"/>
      <c r="O5" s="250"/>
      <c r="P5" s="250"/>
      <c r="Q5" s="250"/>
      <c r="R5" s="250"/>
      <c r="S5" s="250"/>
      <c r="T5" s="250"/>
    </row>
    <row r="6" spans="2:20" x14ac:dyDescent="0.35">
      <c r="B6" s="218"/>
      <c r="C6" s="218"/>
      <c r="D6" s="251" t="s">
        <v>256</v>
      </c>
      <c r="E6" s="251" t="s">
        <v>257</v>
      </c>
      <c r="F6" s="251" t="s">
        <v>258</v>
      </c>
      <c r="G6" s="252" t="s">
        <v>259</v>
      </c>
      <c r="H6" s="253"/>
      <c r="I6" s="252" t="s">
        <v>260</v>
      </c>
      <c r="J6" s="252" t="s">
        <v>261</v>
      </c>
      <c r="K6" s="252" t="s">
        <v>262</v>
      </c>
      <c r="L6" s="252" t="s">
        <v>263</v>
      </c>
      <c r="M6" s="252" t="s">
        <v>264</v>
      </c>
      <c r="N6" s="252" t="s">
        <v>265</v>
      </c>
      <c r="O6" s="252" t="s">
        <v>266</v>
      </c>
      <c r="P6" s="252" t="s">
        <v>267</v>
      </c>
      <c r="Q6" s="252" t="s">
        <v>268</v>
      </c>
      <c r="R6" s="252" t="s">
        <v>269</v>
      </c>
      <c r="S6" s="252" t="s">
        <v>270</v>
      </c>
      <c r="T6" s="254" t="s">
        <v>271</v>
      </c>
    </row>
    <row r="7" spans="2:20" x14ac:dyDescent="0.35">
      <c r="B7" s="255"/>
      <c r="C7" s="256" t="s">
        <v>272</v>
      </c>
      <c r="D7" s="257"/>
      <c r="E7" s="257"/>
      <c r="F7" s="257"/>
      <c r="G7" s="258"/>
      <c r="H7" s="253"/>
      <c r="I7" s="256" t="s">
        <v>273</v>
      </c>
      <c r="J7" s="259"/>
      <c r="K7" s="259"/>
      <c r="L7" s="257"/>
      <c r="M7" s="257"/>
      <c r="N7" s="257"/>
      <c r="O7" s="257"/>
      <c r="P7" s="257"/>
      <c r="Q7" s="257"/>
      <c r="R7" s="257"/>
      <c r="S7" s="257"/>
      <c r="T7" s="258"/>
    </row>
    <row r="8" spans="2:20" x14ac:dyDescent="0.35">
      <c r="B8" s="260" t="s">
        <v>71</v>
      </c>
      <c r="C8" s="261"/>
      <c r="D8" s="256" t="s">
        <v>274</v>
      </c>
      <c r="E8" s="259"/>
      <c r="F8" s="262"/>
      <c r="G8" s="263"/>
      <c r="H8" s="60"/>
      <c r="I8" s="264" t="s">
        <v>275</v>
      </c>
      <c r="J8" s="265"/>
      <c r="K8" s="265"/>
      <c r="L8" s="265"/>
      <c r="M8" s="265"/>
      <c r="N8" s="265"/>
      <c r="O8" s="265"/>
      <c r="P8" s="265"/>
      <c r="Q8" s="265"/>
      <c r="R8" s="265"/>
      <c r="S8" s="265"/>
      <c r="T8" s="266" t="s">
        <v>18</v>
      </c>
    </row>
    <row r="9" spans="2:20" ht="50.5" customHeight="1" x14ac:dyDescent="0.35">
      <c r="B9" s="267" t="s">
        <v>276</v>
      </c>
      <c r="C9" s="268" t="s">
        <v>277</v>
      </c>
      <c r="D9" s="269" t="s">
        <v>278</v>
      </c>
      <c r="E9" s="269" t="s">
        <v>279</v>
      </c>
      <c r="F9" s="270" t="s">
        <v>280</v>
      </c>
      <c r="G9" s="271" t="s">
        <v>281</v>
      </c>
      <c r="H9" s="272"/>
      <c r="I9" s="273" t="s">
        <v>282</v>
      </c>
      <c r="J9" s="274" t="s">
        <v>283</v>
      </c>
      <c r="K9" s="274" t="s">
        <v>284</v>
      </c>
      <c r="L9" s="274" t="s">
        <v>285</v>
      </c>
      <c r="M9" s="274" t="s">
        <v>286</v>
      </c>
      <c r="N9" s="274" t="s">
        <v>287</v>
      </c>
      <c r="O9" s="274" t="s">
        <v>288</v>
      </c>
      <c r="P9" s="274" t="s">
        <v>289</v>
      </c>
      <c r="Q9" s="274" t="s">
        <v>290</v>
      </c>
      <c r="R9" s="275" t="s">
        <v>291</v>
      </c>
      <c r="S9" s="276" t="s">
        <v>292</v>
      </c>
      <c r="T9" s="271" t="s">
        <v>293</v>
      </c>
    </row>
    <row r="10" spans="2:20" x14ac:dyDescent="0.35">
      <c r="B10" s="277" t="s">
        <v>51</v>
      </c>
      <c r="C10" s="278">
        <v>225.33</v>
      </c>
      <c r="D10" s="279">
        <v>3839.4710014372868</v>
      </c>
      <c r="E10" s="280">
        <v>1.0954864821975074</v>
      </c>
      <c r="F10" s="281">
        <v>0.84449862216680471</v>
      </c>
      <c r="G10" s="282">
        <v>3552.0360112510725</v>
      </c>
      <c r="H10" s="60"/>
      <c r="I10" s="283">
        <v>1.0022638364797511</v>
      </c>
      <c r="J10" s="280">
        <v>0.99774127690000003</v>
      </c>
      <c r="K10" s="280">
        <v>1.0737418240000001</v>
      </c>
      <c r="L10" s="280">
        <v>0.96362817265783274</v>
      </c>
      <c r="M10" s="280">
        <v>1.0095367006464642</v>
      </c>
      <c r="N10" s="280">
        <v>1.0003540919983691</v>
      </c>
      <c r="O10" s="280">
        <v>1.0175335836005259</v>
      </c>
      <c r="P10" s="280">
        <v>0.99986873778068364</v>
      </c>
      <c r="Q10" s="280">
        <v>1.0294200920303631</v>
      </c>
      <c r="R10" s="280">
        <v>1.0382809852824031</v>
      </c>
      <c r="S10" s="280">
        <v>1.0047210339167243</v>
      </c>
      <c r="T10" s="284">
        <v>4055.15</v>
      </c>
    </row>
    <row r="11" spans="2:20" x14ac:dyDescent="0.35">
      <c r="B11" s="277" t="s">
        <v>52</v>
      </c>
      <c r="C11" s="278">
        <v>778.2573387096777</v>
      </c>
      <c r="D11" s="285">
        <v>3839.4710014372868</v>
      </c>
      <c r="E11" s="286">
        <v>1.0954864821975074</v>
      </c>
      <c r="F11" s="287">
        <v>0.99838234893835465</v>
      </c>
      <c r="G11" s="288">
        <v>4199.2845972056657</v>
      </c>
      <c r="H11" s="60"/>
      <c r="I11" s="289">
        <v>1.0022638364797511</v>
      </c>
      <c r="J11" s="286">
        <v>0.99774127690000003</v>
      </c>
      <c r="K11" s="286">
        <v>1.0737418240000001</v>
      </c>
      <c r="L11" s="286">
        <v>0.96362817265783274</v>
      </c>
      <c r="M11" s="286">
        <v>1.0053274172466751</v>
      </c>
      <c r="N11" s="286">
        <v>1.0003540919983691</v>
      </c>
      <c r="O11" s="286">
        <v>1.0175335836005259</v>
      </c>
      <c r="P11" s="286">
        <v>0.99986873778068364</v>
      </c>
      <c r="Q11" s="286">
        <v>1.0420696236102136</v>
      </c>
      <c r="R11" s="286">
        <v>1.0415177837446399</v>
      </c>
      <c r="S11" s="286">
        <v>1.0007773529602466</v>
      </c>
      <c r="T11" s="290">
        <v>4828.79</v>
      </c>
    </row>
    <row r="12" spans="2:20" x14ac:dyDescent="0.35">
      <c r="B12" s="277" t="s">
        <v>53</v>
      </c>
      <c r="C12" s="278">
        <v>77.010000000000005</v>
      </c>
      <c r="D12" s="285">
        <v>3839.4710014372868</v>
      </c>
      <c r="E12" s="286">
        <v>1.0954864821975074</v>
      </c>
      <c r="F12" s="287">
        <v>0.86266678215291026</v>
      </c>
      <c r="G12" s="288">
        <v>3628.4529015039393</v>
      </c>
      <c r="H12" s="60"/>
      <c r="I12" s="289">
        <v>1.0022638364797511</v>
      </c>
      <c r="J12" s="286">
        <v>0.99774127690000003</v>
      </c>
      <c r="K12" s="286">
        <v>1.0737418240000001</v>
      </c>
      <c r="L12" s="286">
        <v>1.0309991250486712</v>
      </c>
      <c r="M12" s="286">
        <v>1.0052313674890803</v>
      </c>
      <c r="N12" s="286">
        <v>1.0003540919983691</v>
      </c>
      <c r="O12" s="286">
        <v>1.0175335836005259</v>
      </c>
      <c r="P12" s="286">
        <v>0.99986873778068364</v>
      </c>
      <c r="Q12" s="286">
        <v>1.0189075826656426</v>
      </c>
      <c r="R12" s="286">
        <v>1.0308322135133814</v>
      </c>
      <c r="S12" s="286">
        <v>1.0018104000407291</v>
      </c>
      <c r="T12" s="290">
        <v>4324.1400000000003</v>
      </c>
    </row>
    <row r="13" spans="2:20" x14ac:dyDescent="0.35">
      <c r="B13" s="277" t="s">
        <v>54</v>
      </c>
      <c r="C13" s="278">
        <v>3580.6556490222888</v>
      </c>
      <c r="D13" s="285">
        <v>3839.4710014372868</v>
      </c>
      <c r="E13" s="286">
        <v>1.0954864821975074</v>
      </c>
      <c r="F13" s="287">
        <v>0.81434407101638473</v>
      </c>
      <c r="G13" s="288">
        <v>3425.2032979962155</v>
      </c>
      <c r="H13" s="60"/>
      <c r="I13" s="289">
        <v>1.0022638364797511</v>
      </c>
      <c r="J13" s="286">
        <v>0.99774127690000003</v>
      </c>
      <c r="K13" s="286">
        <v>1.0737418240000001</v>
      </c>
      <c r="L13" s="286">
        <v>1.014511653197494</v>
      </c>
      <c r="M13" s="286">
        <v>1.0014783099481901</v>
      </c>
      <c r="N13" s="286">
        <v>1.0003540919983691</v>
      </c>
      <c r="O13" s="286">
        <v>1.0087286967269871</v>
      </c>
      <c r="P13" s="286">
        <v>0.99986873778068364</v>
      </c>
      <c r="Q13" s="286">
        <v>1.0246307768334808</v>
      </c>
      <c r="R13" s="286">
        <v>1.0358661460533927</v>
      </c>
      <c r="S13" s="286">
        <v>1.0013851451601357</v>
      </c>
      <c r="T13" s="290">
        <v>4007.08</v>
      </c>
    </row>
    <row r="14" spans="2:20" x14ac:dyDescent="0.35">
      <c r="B14" s="277" t="s">
        <v>55</v>
      </c>
      <c r="C14" s="291">
        <v>24</v>
      </c>
      <c r="D14" s="285">
        <v>3839.4710014372868</v>
      </c>
      <c r="E14" s="286">
        <v>1.0954864821975074</v>
      </c>
      <c r="F14" s="287">
        <v>0.84449862216680471</v>
      </c>
      <c r="G14" s="288">
        <v>3552.0360112510725</v>
      </c>
      <c r="H14" s="60"/>
      <c r="I14" s="289">
        <v>1.0022638364797511</v>
      </c>
      <c r="J14" s="286">
        <v>0.99774127690000003</v>
      </c>
      <c r="K14" s="286">
        <v>1.0737418240000001</v>
      </c>
      <c r="L14" s="286">
        <v>0.96362817265783274</v>
      </c>
      <c r="M14" s="286">
        <v>1.0095367006464642</v>
      </c>
      <c r="N14" s="286">
        <v>1.0003540919983691</v>
      </c>
      <c r="O14" s="286">
        <v>1.0175335836005259</v>
      </c>
      <c r="P14" s="286">
        <v>0.99986873778068364</v>
      </c>
      <c r="Q14" s="286">
        <v>1.0294200920303631</v>
      </c>
      <c r="R14" s="286">
        <v>1.0382809852824031</v>
      </c>
      <c r="S14" s="286">
        <v>1.0047210339167243</v>
      </c>
      <c r="T14" s="290">
        <v>4055.15</v>
      </c>
    </row>
    <row r="15" spans="2:20" x14ac:dyDescent="0.35">
      <c r="B15" s="277" t="s">
        <v>56</v>
      </c>
      <c r="C15" s="278">
        <v>3685.2776612903144</v>
      </c>
      <c r="D15" s="285">
        <v>3839.4710014372868</v>
      </c>
      <c r="E15" s="286">
        <v>1.0954864821975074</v>
      </c>
      <c r="F15" s="281">
        <v>1.1162169819039836</v>
      </c>
      <c r="G15" s="288">
        <v>4694.9075013526835</v>
      </c>
      <c r="H15" s="60"/>
      <c r="I15" s="289">
        <v>1.0022638364797511</v>
      </c>
      <c r="J15" s="286">
        <v>0.99774127690000003</v>
      </c>
      <c r="K15" s="286">
        <v>1.0737418240000001</v>
      </c>
      <c r="L15" s="286">
        <v>0.99913822874490044</v>
      </c>
      <c r="M15" s="286">
        <v>1.0125047597203769</v>
      </c>
      <c r="N15" s="286">
        <v>1.0003540919983691</v>
      </c>
      <c r="O15" s="286">
        <v>1.0175335836005259</v>
      </c>
      <c r="P15" s="286">
        <v>0.99986873778068364</v>
      </c>
      <c r="Q15" s="286">
        <v>1.0170895705682428</v>
      </c>
      <c r="R15" s="286">
        <v>1.0404207635511471</v>
      </c>
      <c r="S15" s="286">
        <v>1.002190360159489</v>
      </c>
      <c r="T15" s="290">
        <v>5504.44</v>
      </c>
    </row>
    <row r="16" spans="2:20" x14ac:dyDescent="0.35">
      <c r="B16" s="277" t="s">
        <v>57</v>
      </c>
      <c r="C16" s="278">
        <v>487.74193548387086</v>
      </c>
      <c r="D16" s="285">
        <v>3839.4710014372868</v>
      </c>
      <c r="E16" s="286">
        <v>1.0954864821975074</v>
      </c>
      <c r="F16" s="287">
        <v>0.95398706849819848</v>
      </c>
      <c r="G16" s="288">
        <v>4012.5541151020752</v>
      </c>
      <c r="H16" s="60"/>
      <c r="I16" s="289">
        <v>1.0022638364797511</v>
      </c>
      <c r="J16" s="286">
        <v>0.99774127690000003</v>
      </c>
      <c r="K16" s="286">
        <v>1.0737418240000001</v>
      </c>
      <c r="L16" s="286">
        <v>1.0309991250486712</v>
      </c>
      <c r="M16" s="286">
        <v>1.0060213622565142</v>
      </c>
      <c r="N16" s="286">
        <v>1.0003540919983691</v>
      </c>
      <c r="O16" s="286">
        <v>1.0175335836005259</v>
      </c>
      <c r="P16" s="286">
        <v>0.99986873778068364</v>
      </c>
      <c r="Q16" s="286">
        <v>1.0212979857802382</v>
      </c>
      <c r="R16" s="286">
        <v>1.0401558189783568</v>
      </c>
      <c r="S16" s="286">
        <v>1.0014880899306426</v>
      </c>
      <c r="T16" s="290">
        <v>4838.7</v>
      </c>
    </row>
    <row r="17" spans="2:20" x14ac:dyDescent="0.35">
      <c r="B17" s="277" t="s">
        <v>58</v>
      </c>
      <c r="C17" s="278">
        <v>898.39523947217867</v>
      </c>
      <c r="D17" s="285">
        <v>3839.4710014372868</v>
      </c>
      <c r="E17" s="286">
        <v>1.0954864821975074</v>
      </c>
      <c r="F17" s="281">
        <v>0.83764073139164608</v>
      </c>
      <c r="G17" s="288">
        <v>3523.1911151728664</v>
      </c>
      <c r="H17" s="60"/>
      <c r="I17" s="289">
        <v>1.0022638364797511</v>
      </c>
      <c r="J17" s="286">
        <v>0.99774127690000003</v>
      </c>
      <c r="K17" s="286">
        <v>1.0737418240000001</v>
      </c>
      <c r="L17" s="286">
        <v>1.014511653197494</v>
      </c>
      <c r="M17" s="286">
        <v>1.0014783099481901</v>
      </c>
      <c r="N17" s="286">
        <v>1.0003540919983691</v>
      </c>
      <c r="O17" s="286">
        <v>1.0087286967269871</v>
      </c>
      <c r="P17" s="286">
        <v>0.99986873778068364</v>
      </c>
      <c r="Q17" s="286">
        <v>1.0246307768334808</v>
      </c>
      <c r="R17" s="286">
        <v>1.0358661460533927</v>
      </c>
      <c r="S17" s="286">
        <v>1.0013851451601357</v>
      </c>
      <c r="T17" s="290">
        <v>4121.72</v>
      </c>
    </row>
    <row r="18" spans="2:20" x14ac:dyDescent="0.35">
      <c r="B18" s="277" t="s">
        <v>59</v>
      </c>
      <c r="C18" s="278">
        <v>445.49999999999977</v>
      </c>
      <c r="D18" s="285">
        <v>3839.4710014372868</v>
      </c>
      <c r="E18" s="286">
        <v>1.0954864821975074</v>
      </c>
      <c r="F18" s="281">
        <v>0.97406451300523023</v>
      </c>
      <c r="G18" s="288">
        <v>4097.0016251760298</v>
      </c>
      <c r="H18" s="60"/>
      <c r="I18" s="289">
        <v>1.0022638364797511</v>
      </c>
      <c r="J18" s="286">
        <v>0.99774127690000003</v>
      </c>
      <c r="K18" s="286">
        <v>1.0737418240000001</v>
      </c>
      <c r="L18" s="286">
        <v>1.0309991250486712</v>
      </c>
      <c r="M18" s="286">
        <v>1.0052313674890803</v>
      </c>
      <c r="N18" s="286">
        <v>1.0003540919983691</v>
      </c>
      <c r="O18" s="286">
        <v>1.0175335836005259</v>
      </c>
      <c r="P18" s="286">
        <v>0.99986873778068364</v>
      </c>
      <c r="Q18" s="286">
        <v>1.0189075826656426</v>
      </c>
      <c r="R18" s="286">
        <v>1.0308322135133814</v>
      </c>
      <c r="S18" s="286">
        <v>1.0018104000407291</v>
      </c>
      <c r="T18" s="290">
        <v>4882.5200000000004</v>
      </c>
    </row>
    <row r="19" spans="2:20" x14ac:dyDescent="0.35">
      <c r="B19" s="277" t="s">
        <v>60</v>
      </c>
      <c r="C19" s="278">
        <v>1615.6275000000001</v>
      </c>
      <c r="D19" s="285">
        <v>3839.4710014372868</v>
      </c>
      <c r="E19" s="286">
        <v>1.0954864821975074</v>
      </c>
      <c r="F19" s="287">
        <v>1.3748659848539113</v>
      </c>
      <c r="G19" s="288">
        <v>5782.808119112201</v>
      </c>
      <c r="H19" s="60"/>
      <c r="I19" s="289">
        <v>1.0022638364797511</v>
      </c>
      <c r="J19" s="286">
        <v>0.99774127690000003</v>
      </c>
      <c r="K19" s="286">
        <v>1.0737418240000001</v>
      </c>
      <c r="L19" s="286">
        <v>0.99913822874490044</v>
      </c>
      <c r="M19" s="286">
        <v>1.0125047597203769</v>
      </c>
      <c r="N19" s="286">
        <v>1.0003540919983691</v>
      </c>
      <c r="O19" s="286">
        <v>1.0175335836005259</v>
      </c>
      <c r="P19" s="286">
        <v>0.99986873778068364</v>
      </c>
      <c r="Q19" s="286">
        <v>1.0170895705682428</v>
      </c>
      <c r="R19" s="286">
        <v>1.0404207635511471</v>
      </c>
      <c r="S19" s="286">
        <v>1.002190360159489</v>
      </c>
      <c r="T19" s="290">
        <v>6779.93</v>
      </c>
    </row>
    <row r="20" spans="2:20" x14ac:dyDescent="0.35">
      <c r="B20" s="277" t="s">
        <v>61</v>
      </c>
      <c r="C20" s="278">
        <v>338.25000000000006</v>
      </c>
      <c r="D20" s="285">
        <v>3839.4710014372868</v>
      </c>
      <c r="E20" s="286">
        <v>1.0954864821975074</v>
      </c>
      <c r="F20" s="287">
        <v>1.0992163094833072</v>
      </c>
      <c r="G20" s="288">
        <v>4623.4011672170682</v>
      </c>
      <c r="H20" s="60"/>
      <c r="I20" s="289">
        <v>1.0022638364797511</v>
      </c>
      <c r="J20" s="286">
        <v>0.99774127690000003</v>
      </c>
      <c r="K20" s="286">
        <v>1.0737418240000001</v>
      </c>
      <c r="L20" s="286">
        <v>0.97724871189328866</v>
      </c>
      <c r="M20" s="286">
        <v>1.0049054300136289</v>
      </c>
      <c r="N20" s="286">
        <v>1.0003540919983691</v>
      </c>
      <c r="O20" s="286">
        <v>1.0175335836005259</v>
      </c>
      <c r="P20" s="286">
        <v>0.99986873778068364</v>
      </c>
      <c r="Q20" s="286">
        <v>1.0237184288032695</v>
      </c>
      <c r="R20" s="286">
        <v>1.0384602924567048</v>
      </c>
      <c r="S20" s="286">
        <v>1.0006626533394771</v>
      </c>
      <c r="T20" s="290">
        <v>5278.32</v>
      </c>
    </row>
    <row r="21" spans="2:20" x14ac:dyDescent="0.35">
      <c r="B21" s="277" t="s">
        <v>62</v>
      </c>
      <c r="C21" s="278">
        <v>912.75</v>
      </c>
      <c r="D21" s="285">
        <v>3839.4710014372868</v>
      </c>
      <c r="E21" s="286">
        <v>1.0954864821975074</v>
      </c>
      <c r="F21" s="287">
        <v>0.86994313998432493</v>
      </c>
      <c r="G21" s="288">
        <v>3659.0579070889316</v>
      </c>
      <c r="H21" s="60"/>
      <c r="I21" s="289">
        <v>1.0022638364797511</v>
      </c>
      <c r="J21" s="286">
        <v>0.99774127690000003</v>
      </c>
      <c r="K21" s="286">
        <v>1.0737418240000001</v>
      </c>
      <c r="L21" s="286">
        <v>1.0309991250486712</v>
      </c>
      <c r="M21" s="286">
        <v>1.0060213622565142</v>
      </c>
      <c r="N21" s="286">
        <v>1.0003540919983691</v>
      </c>
      <c r="O21" s="286">
        <v>1.0175335836005259</v>
      </c>
      <c r="P21" s="286">
        <v>0.99986873778068364</v>
      </c>
      <c r="Q21" s="286">
        <v>1.0212979857802382</v>
      </c>
      <c r="R21" s="286">
        <v>1.0401558189783568</v>
      </c>
      <c r="S21" s="286">
        <v>1.0014880899306426</v>
      </c>
      <c r="T21" s="292">
        <v>4412.42</v>
      </c>
    </row>
    <row r="22" spans="2:20" x14ac:dyDescent="0.35">
      <c r="B22" s="293" t="s">
        <v>294</v>
      </c>
      <c r="C22" s="294">
        <v>13068.795323978331</v>
      </c>
      <c r="D22" s="295">
        <v>3839.4710014372863</v>
      </c>
      <c r="E22" s="296">
        <v>1.0954864821975074</v>
      </c>
      <c r="F22" s="297">
        <v>1.0040975911341707</v>
      </c>
      <c r="G22" s="298">
        <v>4223.3234121423593</v>
      </c>
      <c r="H22" s="124"/>
      <c r="I22" s="299">
        <v>1.0022638364797511</v>
      </c>
      <c r="J22" s="300">
        <v>0.99774127690000014</v>
      </c>
      <c r="K22" s="300">
        <v>1.0737418240000003</v>
      </c>
      <c r="L22" s="300">
        <v>1.0044159014999625</v>
      </c>
      <c r="M22" s="300">
        <v>1.0078050014990261</v>
      </c>
      <c r="N22" s="300">
        <v>1.0003540919983689</v>
      </c>
      <c r="O22" s="300">
        <v>1.0150629995671707</v>
      </c>
      <c r="P22" s="300">
        <v>0.99986873778068375</v>
      </c>
      <c r="Q22" s="301">
        <v>1.0214706371794111</v>
      </c>
      <c r="R22" s="301">
        <v>1.0387224877072887</v>
      </c>
      <c r="S22" s="301">
        <v>1.0017968511282167</v>
      </c>
      <c r="T22" s="302">
        <v>4953.8100000000004</v>
      </c>
    </row>
    <row r="23" spans="2:20" x14ac:dyDescent="0.35">
      <c r="B23" s="303"/>
      <c r="C23" s="304"/>
      <c r="D23" s="305"/>
      <c r="E23" s="197"/>
      <c r="F23" s="306"/>
      <c r="G23" s="197"/>
      <c r="H23" s="60"/>
      <c r="I23" s="306"/>
      <c r="J23" s="306"/>
      <c r="K23" s="306"/>
      <c r="L23" s="307"/>
      <c r="M23" s="306"/>
      <c r="N23" s="306"/>
      <c r="O23" s="306"/>
      <c r="P23" s="306"/>
      <c r="Q23" s="306"/>
      <c r="R23" s="306"/>
      <c r="S23" s="306"/>
      <c r="T23" s="308"/>
    </row>
    <row r="24" spans="2:20" x14ac:dyDescent="0.35">
      <c r="B24" s="60"/>
      <c r="C24" s="218"/>
      <c r="D24" s="309" t="s">
        <v>256</v>
      </c>
      <c r="E24" s="251" t="s">
        <v>257</v>
      </c>
      <c r="F24" s="251" t="s">
        <v>258</v>
      </c>
      <c r="G24" s="252" t="s">
        <v>259</v>
      </c>
      <c r="H24" s="253"/>
      <c r="I24" s="252" t="s">
        <v>260</v>
      </c>
      <c r="J24" s="252" t="s">
        <v>261</v>
      </c>
      <c r="K24" s="252" t="s">
        <v>262</v>
      </c>
      <c r="L24" s="252" t="s">
        <v>263</v>
      </c>
      <c r="M24" s="252" t="s">
        <v>264</v>
      </c>
      <c r="N24" s="252" t="s">
        <v>265</v>
      </c>
      <c r="O24" s="252" t="s">
        <v>266</v>
      </c>
      <c r="P24" s="252" t="s">
        <v>267</v>
      </c>
      <c r="Q24" s="252" t="s">
        <v>268</v>
      </c>
      <c r="R24" s="252" t="s">
        <v>269</v>
      </c>
      <c r="S24" s="252" t="s">
        <v>270</v>
      </c>
      <c r="T24" s="252" t="s">
        <v>271</v>
      </c>
    </row>
    <row r="25" spans="2:20" x14ac:dyDescent="0.35">
      <c r="B25" s="255"/>
      <c r="C25" s="256" t="s">
        <v>272</v>
      </c>
      <c r="D25" s="310"/>
      <c r="E25" s="257"/>
      <c r="F25" s="257"/>
      <c r="G25" s="258"/>
      <c r="H25" s="253"/>
      <c r="I25" s="256" t="s">
        <v>273</v>
      </c>
      <c r="J25" s="259"/>
      <c r="K25" s="259"/>
      <c r="L25" s="257"/>
      <c r="M25" s="257"/>
      <c r="N25" s="257"/>
      <c r="O25" s="257"/>
      <c r="P25" s="257"/>
      <c r="Q25" s="257"/>
      <c r="R25" s="257"/>
      <c r="S25" s="257"/>
      <c r="T25" s="311"/>
    </row>
    <row r="26" spans="2:20" x14ac:dyDescent="0.35">
      <c r="B26" s="260" t="s">
        <v>72</v>
      </c>
      <c r="C26" s="261"/>
      <c r="D26" s="312" t="s">
        <v>274</v>
      </c>
      <c r="E26" s="313"/>
      <c r="F26" s="314"/>
      <c r="G26" s="263"/>
      <c r="H26" s="60"/>
      <c r="I26" s="264" t="s">
        <v>295</v>
      </c>
      <c r="J26" s="265"/>
      <c r="K26" s="265"/>
      <c r="L26" s="265"/>
      <c r="M26" s="265"/>
      <c r="N26" s="265"/>
      <c r="O26" s="265"/>
      <c r="P26" s="265"/>
      <c r="Q26" s="315"/>
      <c r="R26" s="265"/>
      <c r="S26" s="262"/>
      <c r="T26" s="266" t="s">
        <v>18</v>
      </c>
    </row>
    <row r="27" spans="2:20" ht="50.5" customHeight="1" x14ac:dyDescent="0.35">
      <c r="B27" s="267" t="s">
        <v>276</v>
      </c>
      <c r="C27" s="268" t="s">
        <v>277</v>
      </c>
      <c r="D27" s="269" t="s">
        <v>296</v>
      </c>
      <c r="E27" s="269" t="s">
        <v>279</v>
      </c>
      <c r="F27" s="270" t="s">
        <v>280</v>
      </c>
      <c r="G27" s="271" t="s">
        <v>281</v>
      </c>
      <c r="H27" s="272"/>
      <c r="I27" s="273" t="s">
        <v>282</v>
      </c>
      <c r="J27" s="274" t="s">
        <v>283</v>
      </c>
      <c r="K27" s="274" t="s">
        <v>284</v>
      </c>
      <c r="L27" s="274" t="s">
        <v>285</v>
      </c>
      <c r="M27" s="274" t="s">
        <v>286</v>
      </c>
      <c r="N27" s="274" t="s">
        <v>287</v>
      </c>
      <c r="O27" s="274" t="s">
        <v>288</v>
      </c>
      <c r="P27" s="274" t="s">
        <v>289</v>
      </c>
      <c r="Q27" s="274" t="s">
        <v>290</v>
      </c>
      <c r="R27" s="275" t="s">
        <v>291</v>
      </c>
      <c r="S27" s="276" t="s">
        <v>292</v>
      </c>
      <c r="T27" s="271" t="s">
        <v>293</v>
      </c>
    </row>
    <row r="28" spans="2:20" x14ac:dyDescent="0.35">
      <c r="B28" s="277" t="s">
        <v>51</v>
      </c>
      <c r="C28" s="278">
        <v>157.50000000000003</v>
      </c>
      <c r="D28" s="279">
        <v>2570.7990369616155</v>
      </c>
      <c r="E28" s="280">
        <v>1.0954864821975074</v>
      </c>
      <c r="F28" s="281">
        <v>1.1092065612990343</v>
      </c>
      <c r="G28" s="282">
        <v>3123.8313666675613</v>
      </c>
      <c r="H28" s="60"/>
      <c r="I28" s="283">
        <v>1.0303188196269748</v>
      </c>
      <c r="J28" s="280">
        <v>1.0058284681</v>
      </c>
      <c r="K28" s="280">
        <v>1.036433728</v>
      </c>
      <c r="L28" s="280">
        <v>0.96351916386977632</v>
      </c>
      <c r="M28" s="280">
        <v>1.0193287350226163</v>
      </c>
      <c r="N28" s="280">
        <v>1.0012404029777031</v>
      </c>
      <c r="O28" s="280">
        <v>1.0140348189753319</v>
      </c>
      <c r="P28" s="280">
        <v>0.99955814898011353</v>
      </c>
      <c r="Q28" s="280">
        <v>1.0148224275734996</v>
      </c>
      <c r="R28" s="280">
        <v>1.0363222399524199</v>
      </c>
      <c r="S28" s="280">
        <v>1.002998518034997</v>
      </c>
      <c r="T28" s="316">
        <v>3527.64</v>
      </c>
    </row>
    <row r="29" spans="2:20" x14ac:dyDescent="0.35">
      <c r="B29" s="317" t="s">
        <v>52</v>
      </c>
      <c r="C29" s="278">
        <v>601.64903225806449</v>
      </c>
      <c r="D29" s="285">
        <v>2570.7990369616155</v>
      </c>
      <c r="E29" s="286">
        <v>1.0954864821975074</v>
      </c>
      <c r="F29" s="287">
        <v>0.96770829495297928</v>
      </c>
      <c r="G29" s="288">
        <v>2725.3332526434028</v>
      </c>
      <c r="H29" s="60"/>
      <c r="I29" s="289">
        <v>1.0303188196269748</v>
      </c>
      <c r="J29" s="286">
        <v>1.0058284681</v>
      </c>
      <c r="K29" s="286">
        <v>1.036433728</v>
      </c>
      <c r="L29" s="286">
        <v>0.96351916386977632</v>
      </c>
      <c r="M29" s="286">
        <v>1.0187123445191244</v>
      </c>
      <c r="N29" s="286">
        <v>1.0012404029777031</v>
      </c>
      <c r="O29" s="286">
        <v>1.0140348189753319</v>
      </c>
      <c r="P29" s="286">
        <v>0.99955814898011353</v>
      </c>
      <c r="Q29" s="286">
        <v>1.0257250761371854</v>
      </c>
      <c r="R29" s="286">
        <v>1.0258481637644061</v>
      </c>
      <c r="S29" s="286">
        <v>1.000706549483366</v>
      </c>
      <c r="T29" s="290">
        <v>3070.36</v>
      </c>
    </row>
    <row r="30" spans="2:20" x14ac:dyDescent="0.35">
      <c r="B30" s="277" t="s">
        <v>53</v>
      </c>
      <c r="C30" s="278">
        <v>0</v>
      </c>
      <c r="D30" s="285">
        <v>2570.7990369616155</v>
      </c>
      <c r="E30" s="286">
        <v>1.0954864821975074</v>
      </c>
      <c r="F30" s="287">
        <v>0.96736707480951245</v>
      </c>
      <c r="G30" s="288">
        <v>2724.3722826813673</v>
      </c>
      <c r="H30" s="60"/>
      <c r="I30" s="289">
        <v>1.0303188196269748</v>
      </c>
      <c r="J30" s="286">
        <v>1.0058284681</v>
      </c>
      <c r="K30" s="286">
        <v>1.036433728</v>
      </c>
      <c r="L30" s="286">
        <v>1.0308824950369118</v>
      </c>
      <c r="M30" s="286">
        <v>1.0273518646593958</v>
      </c>
      <c r="N30" s="286">
        <v>1.0012404029777031</v>
      </c>
      <c r="O30" s="286">
        <v>1.0140348189753319</v>
      </c>
      <c r="P30" s="286">
        <v>0.99955814898011353</v>
      </c>
      <c r="Q30" s="286">
        <v>1.0193516657279582</v>
      </c>
      <c r="R30" s="286">
        <v>1.0250033850975449</v>
      </c>
      <c r="S30" s="286">
        <v>1.0014774187914388</v>
      </c>
      <c r="T30" s="290">
        <v>3290.95</v>
      </c>
    </row>
    <row r="31" spans="2:20" x14ac:dyDescent="0.35">
      <c r="B31" s="317" t="s">
        <v>54</v>
      </c>
      <c r="C31" s="278">
        <v>5016</v>
      </c>
      <c r="D31" s="285">
        <v>2570.7990369616155</v>
      </c>
      <c r="E31" s="286">
        <v>1.0954864821975074</v>
      </c>
      <c r="F31" s="287">
        <v>0.93353756741225646</v>
      </c>
      <c r="G31" s="288">
        <v>2629.0990666604516</v>
      </c>
      <c r="H31" s="60"/>
      <c r="I31" s="289">
        <v>1.0303188196269748</v>
      </c>
      <c r="J31" s="286">
        <v>1.0058284681</v>
      </c>
      <c r="K31" s="286">
        <v>1.036433728</v>
      </c>
      <c r="L31" s="286">
        <v>1.0143968883027741</v>
      </c>
      <c r="M31" s="286">
        <v>1.017365199590142</v>
      </c>
      <c r="N31" s="286">
        <v>1.0012404029777031</v>
      </c>
      <c r="O31" s="286">
        <v>1.0069929587516151</v>
      </c>
      <c r="P31" s="286">
        <v>0.99955814898011353</v>
      </c>
      <c r="Q31" s="286">
        <v>1.025089056287227</v>
      </c>
      <c r="R31" s="286">
        <v>1.0336736247129408</v>
      </c>
      <c r="S31" s="286">
        <v>1.0029728958950554</v>
      </c>
      <c r="T31" s="290">
        <v>3121.3</v>
      </c>
    </row>
    <row r="32" spans="2:20" x14ac:dyDescent="0.35">
      <c r="B32" s="317" t="s">
        <v>55</v>
      </c>
      <c r="C32" s="291">
        <v>50.999999999999993</v>
      </c>
      <c r="D32" s="285">
        <v>2570.7990369616155</v>
      </c>
      <c r="E32" s="286">
        <v>1.0954864821975074</v>
      </c>
      <c r="F32" s="287">
        <v>1.1092065612990343</v>
      </c>
      <c r="G32" s="288">
        <v>3123.8313666675613</v>
      </c>
      <c r="H32" s="60"/>
      <c r="I32" s="289">
        <v>1.0303188196269748</v>
      </c>
      <c r="J32" s="286">
        <v>1.0058284681</v>
      </c>
      <c r="K32" s="286">
        <v>1.036433728</v>
      </c>
      <c r="L32" s="286">
        <v>0.96351916386977632</v>
      </c>
      <c r="M32" s="286">
        <v>1.0193287350226163</v>
      </c>
      <c r="N32" s="286">
        <v>1.0012404029777031</v>
      </c>
      <c r="O32" s="286">
        <v>1.0140348189753319</v>
      </c>
      <c r="P32" s="286">
        <v>0.99955814898011353</v>
      </c>
      <c r="Q32" s="286">
        <v>1.0148224275734996</v>
      </c>
      <c r="R32" s="286">
        <v>1.0363222399524199</v>
      </c>
      <c r="S32" s="286">
        <v>1.002998518034997</v>
      </c>
      <c r="T32" s="290">
        <v>3527.64</v>
      </c>
    </row>
    <row r="33" spans="2:20" x14ac:dyDescent="0.35">
      <c r="B33" s="317" t="s">
        <v>56</v>
      </c>
      <c r="C33" s="278">
        <v>5132.8705645161253</v>
      </c>
      <c r="D33" s="285">
        <v>2570.7990369616155</v>
      </c>
      <c r="E33" s="286">
        <v>1.0954864821975074</v>
      </c>
      <c r="F33" s="281">
        <v>0.92360019257503556</v>
      </c>
      <c r="G33" s="288">
        <v>2601.1126804435435</v>
      </c>
      <c r="H33" s="60"/>
      <c r="I33" s="289">
        <v>1.0303188196269748</v>
      </c>
      <c r="J33" s="286">
        <v>1.0058284681</v>
      </c>
      <c r="K33" s="286">
        <v>1.036433728</v>
      </c>
      <c r="L33" s="286">
        <v>0.99902520294251451</v>
      </c>
      <c r="M33" s="286">
        <v>1.0235959175698399</v>
      </c>
      <c r="N33" s="286">
        <v>1.0012404029777031</v>
      </c>
      <c r="O33" s="286">
        <v>1.0140348189753319</v>
      </c>
      <c r="P33" s="286">
        <v>0.99955814898011353</v>
      </c>
      <c r="Q33" s="286">
        <v>1.013189268942829</v>
      </c>
      <c r="R33" s="286">
        <v>1.0304131971203954</v>
      </c>
      <c r="S33" s="286">
        <v>1.0050077196525531</v>
      </c>
      <c r="T33" s="290">
        <v>3042.09</v>
      </c>
    </row>
    <row r="34" spans="2:20" x14ac:dyDescent="0.35">
      <c r="B34" s="317" t="s">
        <v>57</v>
      </c>
      <c r="C34" s="278">
        <v>229.50000000000003</v>
      </c>
      <c r="D34" s="285">
        <v>2570.7990369616155</v>
      </c>
      <c r="E34" s="286">
        <v>1.0954864821975074</v>
      </c>
      <c r="F34" s="287">
        <v>0.86677159821073602</v>
      </c>
      <c r="G34" s="288">
        <v>2441.0676971259882</v>
      </c>
      <c r="H34" s="60"/>
      <c r="I34" s="289">
        <v>1.0303188196269748</v>
      </c>
      <c r="J34" s="286">
        <v>1.0058284681</v>
      </c>
      <c r="K34" s="286">
        <v>1.036433728</v>
      </c>
      <c r="L34" s="286">
        <v>1.0308824950369118</v>
      </c>
      <c r="M34" s="286">
        <v>1.0273663380778075</v>
      </c>
      <c r="N34" s="286">
        <v>1.0012404029777031</v>
      </c>
      <c r="O34" s="286">
        <v>1.0140348189753319</v>
      </c>
      <c r="P34" s="286">
        <v>0.99955814898011353</v>
      </c>
      <c r="Q34" s="286">
        <v>1.0231704657615615</v>
      </c>
      <c r="R34" s="286">
        <v>1.0283906631110444</v>
      </c>
      <c r="S34" s="286">
        <v>1.0038909070843105</v>
      </c>
      <c r="T34" s="290">
        <v>2976.76</v>
      </c>
    </row>
    <row r="35" spans="2:20" x14ac:dyDescent="0.35">
      <c r="B35" s="317" t="s">
        <v>58</v>
      </c>
      <c r="C35" s="278">
        <v>1466.8220488282968</v>
      </c>
      <c r="D35" s="285">
        <v>2570.7990369616155</v>
      </c>
      <c r="E35" s="286">
        <v>1.0954864821975074</v>
      </c>
      <c r="F35" s="281">
        <v>0.84213764131783753</v>
      </c>
      <c r="G35" s="288">
        <v>2371.6916855587187</v>
      </c>
      <c r="H35" s="60"/>
      <c r="I35" s="289">
        <v>1.0303188196269748</v>
      </c>
      <c r="J35" s="286">
        <v>1.0058284681</v>
      </c>
      <c r="K35" s="286">
        <v>1.036433728</v>
      </c>
      <c r="L35" s="286">
        <v>1.0143968883027741</v>
      </c>
      <c r="M35" s="286">
        <v>1.017365199590142</v>
      </c>
      <c r="N35" s="286">
        <v>1.0012404029777031</v>
      </c>
      <c r="O35" s="286">
        <v>1.0069929587516151</v>
      </c>
      <c r="P35" s="286">
        <v>0.99955814898011353</v>
      </c>
      <c r="Q35" s="286">
        <v>1.025089056287227</v>
      </c>
      <c r="R35" s="286">
        <v>1.0336736247129408</v>
      </c>
      <c r="S35" s="286">
        <v>1.0029728958950554</v>
      </c>
      <c r="T35" s="290">
        <v>2815.71</v>
      </c>
    </row>
    <row r="36" spans="2:20" x14ac:dyDescent="0.35">
      <c r="B36" s="317" t="s">
        <v>59</v>
      </c>
      <c r="C36" s="278">
        <v>506.28193548387134</v>
      </c>
      <c r="D36" s="285">
        <v>2570.7990369616155</v>
      </c>
      <c r="E36" s="286">
        <v>1.0954864821975074</v>
      </c>
      <c r="F36" s="281">
        <v>0.96736707480951245</v>
      </c>
      <c r="G36" s="288">
        <v>2724.3722826813673</v>
      </c>
      <c r="H36" s="60"/>
      <c r="I36" s="289">
        <v>1.0303188196269748</v>
      </c>
      <c r="J36" s="286">
        <v>1.0058284681</v>
      </c>
      <c r="K36" s="286">
        <v>1.036433728</v>
      </c>
      <c r="L36" s="286">
        <v>1.0308824950369118</v>
      </c>
      <c r="M36" s="286">
        <v>1.0273518646593958</v>
      </c>
      <c r="N36" s="286">
        <v>1.0012404029777031</v>
      </c>
      <c r="O36" s="286">
        <v>1.0140348189753319</v>
      </c>
      <c r="P36" s="286">
        <v>0.99955814898011353</v>
      </c>
      <c r="Q36" s="286">
        <v>1.0193516657279582</v>
      </c>
      <c r="R36" s="286">
        <v>1.0250033850975449</v>
      </c>
      <c r="S36" s="286">
        <v>1.0014774187914388</v>
      </c>
      <c r="T36" s="290">
        <v>3290.95</v>
      </c>
    </row>
    <row r="37" spans="2:20" x14ac:dyDescent="0.35">
      <c r="B37" s="317" t="s">
        <v>60</v>
      </c>
      <c r="C37" s="278">
        <v>1709.1754838709692</v>
      </c>
      <c r="D37" s="285">
        <v>2570.7990369616155</v>
      </c>
      <c r="E37" s="286">
        <v>1.0954864821975074</v>
      </c>
      <c r="F37" s="287">
        <v>1.196401083480034</v>
      </c>
      <c r="G37" s="288">
        <v>3369.3951713673837</v>
      </c>
      <c r="H37" s="60"/>
      <c r="I37" s="289">
        <v>1.0303188196269748</v>
      </c>
      <c r="J37" s="286">
        <v>1.0058284681</v>
      </c>
      <c r="K37" s="286">
        <v>1.036433728</v>
      </c>
      <c r="L37" s="286">
        <v>0.99902520294251451</v>
      </c>
      <c r="M37" s="286">
        <v>1.0235959175698399</v>
      </c>
      <c r="N37" s="286">
        <v>1.0012404029777031</v>
      </c>
      <c r="O37" s="286">
        <v>1.0140348189753319</v>
      </c>
      <c r="P37" s="286">
        <v>0.99955814898011353</v>
      </c>
      <c r="Q37" s="286">
        <v>1.013189268942829</v>
      </c>
      <c r="R37" s="286">
        <v>1.0304131971203954</v>
      </c>
      <c r="S37" s="286">
        <v>1.0050077196525531</v>
      </c>
      <c r="T37" s="290">
        <v>3940.62</v>
      </c>
    </row>
    <row r="38" spans="2:20" x14ac:dyDescent="0.35">
      <c r="B38" s="317" t="s">
        <v>61</v>
      </c>
      <c r="C38" s="278">
        <v>440.52749999999986</v>
      </c>
      <c r="D38" s="285">
        <v>2570.7990369616155</v>
      </c>
      <c r="E38" s="286">
        <v>1.0954864821975074</v>
      </c>
      <c r="F38" s="287">
        <v>0.90055395015220407</v>
      </c>
      <c r="G38" s="288">
        <v>2536.2081103876712</v>
      </c>
      <c r="H38" s="60"/>
      <c r="I38" s="289">
        <v>1.0303188196269748</v>
      </c>
      <c r="J38" s="286">
        <v>1.0058284681</v>
      </c>
      <c r="K38" s="286">
        <v>1.036433728</v>
      </c>
      <c r="L38" s="286">
        <v>0.97713816230503892</v>
      </c>
      <c r="M38" s="286">
        <v>1.0308732643939795</v>
      </c>
      <c r="N38" s="286">
        <v>1.0012404029777031</v>
      </c>
      <c r="O38" s="286">
        <v>1.0140348189753319</v>
      </c>
      <c r="P38" s="286">
        <v>0.99955814898011353</v>
      </c>
      <c r="Q38" s="286">
        <v>1.0170187183446089</v>
      </c>
      <c r="R38" s="286">
        <v>1.0233192236151079</v>
      </c>
      <c r="S38" s="286">
        <v>1.0014053597325929</v>
      </c>
      <c r="T38" s="290">
        <v>2902.23</v>
      </c>
    </row>
    <row r="39" spans="2:20" x14ac:dyDescent="0.35">
      <c r="B39" s="317" t="s">
        <v>62</v>
      </c>
      <c r="C39" s="278">
        <v>566.20185483870989</v>
      </c>
      <c r="D39" s="285">
        <v>2570.7990369616155</v>
      </c>
      <c r="E39" s="286">
        <v>1.0954864821975074</v>
      </c>
      <c r="F39" s="287">
        <v>0.9693871760011108</v>
      </c>
      <c r="G39" s="288">
        <v>2730.0614443635409</v>
      </c>
      <c r="H39" s="60"/>
      <c r="I39" s="318">
        <v>1.0303188196269748</v>
      </c>
      <c r="J39" s="319">
        <v>1.0058284681</v>
      </c>
      <c r="K39" s="319">
        <v>1.036433728</v>
      </c>
      <c r="L39" s="286">
        <v>1.0308824950369118</v>
      </c>
      <c r="M39" s="319">
        <v>1.0273663380778075</v>
      </c>
      <c r="N39" s="319">
        <v>1.0012404029777031</v>
      </c>
      <c r="O39" s="319">
        <v>1.0140348189753319</v>
      </c>
      <c r="P39" s="319">
        <v>0.99955814898011353</v>
      </c>
      <c r="Q39" s="319">
        <v>1.0231704657615615</v>
      </c>
      <c r="R39" s="286">
        <v>1.0283906631110444</v>
      </c>
      <c r="S39" s="286">
        <v>1.0038909070843105</v>
      </c>
      <c r="T39" s="292">
        <v>3329.17</v>
      </c>
    </row>
    <row r="40" spans="2:20" x14ac:dyDescent="0.35">
      <c r="B40" s="293" t="s">
        <v>297</v>
      </c>
      <c r="C40" s="294">
        <v>15877.528419796037</v>
      </c>
      <c r="D40" s="295">
        <v>2570.7990369616155</v>
      </c>
      <c r="E40" s="296">
        <v>1.0954864821975072</v>
      </c>
      <c r="F40" s="297">
        <v>0.95425636924839474</v>
      </c>
      <c r="G40" s="298">
        <v>2687.4489225968427</v>
      </c>
      <c r="H40" s="124"/>
      <c r="I40" s="299">
        <v>1.0303188196269748</v>
      </c>
      <c r="J40" s="300">
        <v>1.0058284681</v>
      </c>
      <c r="K40" s="300">
        <v>1.036433728</v>
      </c>
      <c r="L40" s="300">
        <v>1.0051518484081539</v>
      </c>
      <c r="M40" s="300">
        <v>1.021398174128936</v>
      </c>
      <c r="N40" s="300">
        <v>1.0012404029777033</v>
      </c>
      <c r="O40" s="300">
        <v>1.0112700146984974</v>
      </c>
      <c r="P40" s="300">
        <v>0.99955814898011364</v>
      </c>
      <c r="Q40" s="301">
        <v>1.0191416501959958</v>
      </c>
      <c r="R40" s="301">
        <v>1.0311452866028468</v>
      </c>
      <c r="S40" s="301">
        <v>1.0037511205284304</v>
      </c>
      <c r="T40" s="302">
        <v>3163.72</v>
      </c>
    </row>
    <row r="41" spans="2:20" x14ac:dyDescent="0.35">
      <c r="B41" s="218"/>
      <c r="C41" s="218"/>
      <c r="D41" s="320"/>
      <c r="E41" s="218"/>
      <c r="F41" s="321"/>
      <c r="G41" s="197"/>
      <c r="H41" s="60"/>
      <c r="I41" s="306"/>
      <c r="J41" s="306"/>
      <c r="K41" s="306"/>
      <c r="L41" s="306"/>
      <c r="M41" s="306"/>
      <c r="N41" s="306"/>
      <c r="O41" s="306"/>
      <c r="P41" s="306"/>
      <c r="Q41" s="306"/>
      <c r="R41" s="306"/>
      <c r="S41" s="306"/>
      <c r="T41" s="197"/>
    </row>
    <row r="42" spans="2:20" x14ac:dyDescent="0.35">
      <c r="B42" s="218"/>
      <c r="C42" s="218"/>
      <c r="D42" s="309" t="s">
        <v>256</v>
      </c>
      <c r="E42" s="251" t="s">
        <v>257</v>
      </c>
      <c r="F42" s="251" t="s">
        <v>258</v>
      </c>
      <c r="G42" s="252" t="s">
        <v>259</v>
      </c>
      <c r="H42" s="253"/>
      <c r="I42" s="252" t="s">
        <v>260</v>
      </c>
      <c r="J42" s="252" t="s">
        <v>261</v>
      </c>
      <c r="K42" s="252" t="s">
        <v>262</v>
      </c>
      <c r="L42" s="252" t="s">
        <v>263</v>
      </c>
      <c r="M42" s="252" t="s">
        <v>264</v>
      </c>
      <c r="N42" s="252" t="s">
        <v>265</v>
      </c>
      <c r="O42" s="252" t="s">
        <v>266</v>
      </c>
      <c r="P42" s="252" t="s">
        <v>267</v>
      </c>
      <c r="Q42" s="252" t="s">
        <v>268</v>
      </c>
      <c r="R42" s="252" t="s">
        <v>269</v>
      </c>
      <c r="S42" s="252" t="s">
        <v>270</v>
      </c>
      <c r="T42" s="252" t="s">
        <v>271</v>
      </c>
    </row>
    <row r="43" spans="2:20" x14ac:dyDescent="0.35">
      <c r="B43" s="255"/>
      <c r="C43" s="259" t="s">
        <v>272</v>
      </c>
      <c r="D43" s="310"/>
      <c r="E43" s="257"/>
      <c r="F43" s="257"/>
      <c r="G43" s="258"/>
      <c r="H43" s="253"/>
      <c r="I43" s="256" t="s">
        <v>273</v>
      </c>
      <c r="J43" s="259"/>
      <c r="K43" s="259"/>
      <c r="L43" s="257"/>
      <c r="M43" s="257"/>
      <c r="N43" s="257"/>
      <c r="O43" s="257"/>
      <c r="P43" s="257"/>
      <c r="Q43" s="257"/>
      <c r="R43" s="257"/>
      <c r="S43" s="257"/>
      <c r="T43" s="258"/>
    </row>
    <row r="44" spans="2:20" x14ac:dyDescent="0.35">
      <c r="B44" s="260" t="s">
        <v>73</v>
      </c>
      <c r="C44" s="261"/>
      <c r="D44" s="312" t="s">
        <v>274</v>
      </c>
      <c r="E44" s="313"/>
      <c r="F44" s="314"/>
      <c r="G44" s="263"/>
      <c r="H44" s="60"/>
      <c r="I44" s="264" t="s">
        <v>298</v>
      </c>
      <c r="J44" s="265"/>
      <c r="K44" s="265"/>
      <c r="L44" s="265"/>
      <c r="M44" s="265"/>
      <c r="N44" s="265"/>
      <c r="O44" s="265"/>
      <c r="P44" s="265"/>
      <c r="Q44" s="315"/>
      <c r="R44" s="265"/>
      <c r="S44" s="265"/>
      <c r="T44" s="266" t="s">
        <v>18</v>
      </c>
    </row>
    <row r="45" spans="2:20" ht="50.5" customHeight="1" x14ac:dyDescent="0.35">
      <c r="B45" s="267" t="s">
        <v>276</v>
      </c>
      <c r="C45" s="268" t="s">
        <v>277</v>
      </c>
      <c r="D45" s="269" t="s">
        <v>299</v>
      </c>
      <c r="E45" s="269" t="s">
        <v>279</v>
      </c>
      <c r="F45" s="270" t="s">
        <v>280</v>
      </c>
      <c r="G45" s="271" t="s">
        <v>281</v>
      </c>
      <c r="H45" s="272"/>
      <c r="I45" s="273" t="s">
        <v>282</v>
      </c>
      <c r="J45" s="274" t="s">
        <v>283</v>
      </c>
      <c r="K45" s="274" t="s">
        <v>284</v>
      </c>
      <c r="L45" s="274" t="s">
        <v>285</v>
      </c>
      <c r="M45" s="274" t="s">
        <v>286</v>
      </c>
      <c r="N45" s="274" t="s">
        <v>287</v>
      </c>
      <c r="O45" s="274" t="s">
        <v>288</v>
      </c>
      <c r="P45" s="274" t="s">
        <v>289</v>
      </c>
      <c r="Q45" s="274" t="s">
        <v>290</v>
      </c>
      <c r="R45" s="275" t="s">
        <v>291</v>
      </c>
      <c r="S45" s="276" t="s">
        <v>292</v>
      </c>
      <c r="T45" s="271" t="s">
        <v>293</v>
      </c>
    </row>
    <row r="46" spans="2:20" x14ac:dyDescent="0.35">
      <c r="B46" s="277" t="s">
        <v>51</v>
      </c>
      <c r="C46" s="278">
        <v>337.49999999999994</v>
      </c>
      <c r="D46" s="279">
        <v>2681.05382688805</v>
      </c>
      <c r="E46" s="280">
        <v>1.0954864821975074</v>
      </c>
      <c r="F46" s="281">
        <v>1.0114337837288052</v>
      </c>
      <c r="G46" s="282">
        <v>2970.639913947884</v>
      </c>
      <c r="H46" s="60"/>
      <c r="I46" s="283">
        <v>1.0199004054159999</v>
      </c>
      <c r="J46" s="280">
        <v>1.0221007801000002</v>
      </c>
      <c r="K46" s="280">
        <v>1.0060120079999999</v>
      </c>
      <c r="L46" s="280">
        <v>0.96535070821341917</v>
      </c>
      <c r="M46" s="280">
        <v>1.0641491051442267</v>
      </c>
      <c r="N46" s="280">
        <v>1.0003234897313662</v>
      </c>
      <c r="O46" s="280">
        <v>1.0127681566557174</v>
      </c>
      <c r="P46" s="280">
        <v>0.99979385811010069</v>
      </c>
      <c r="Q46" s="280">
        <v>1.0180774964101038</v>
      </c>
      <c r="R46" s="280">
        <v>1.0200126046423708</v>
      </c>
      <c r="S46" s="280">
        <v>1.0003954915181732</v>
      </c>
      <c r="T46" s="316">
        <v>3367.53</v>
      </c>
    </row>
    <row r="47" spans="2:20" x14ac:dyDescent="0.35">
      <c r="B47" s="317" t="s">
        <v>52</v>
      </c>
      <c r="C47" s="278">
        <v>851.64556451612941</v>
      </c>
      <c r="D47" s="285">
        <v>2681.05382688805</v>
      </c>
      <c r="E47" s="286">
        <v>1.0954864821975074</v>
      </c>
      <c r="F47" s="287">
        <v>0.9749649292521686</v>
      </c>
      <c r="G47" s="288">
        <v>2863.5287649363722</v>
      </c>
      <c r="H47" s="60"/>
      <c r="I47" s="289">
        <v>1.0199004054159999</v>
      </c>
      <c r="J47" s="286">
        <v>1.0221007801000002</v>
      </c>
      <c r="K47" s="286">
        <v>1.0060120079999999</v>
      </c>
      <c r="L47" s="286">
        <v>0.96535070821341917</v>
      </c>
      <c r="M47" s="286">
        <v>1.0258966185238505</v>
      </c>
      <c r="N47" s="286">
        <v>1.0003234897313662</v>
      </c>
      <c r="O47" s="286">
        <v>1.0127681566557174</v>
      </c>
      <c r="P47" s="286">
        <v>0.99979385811010069</v>
      </c>
      <c r="Q47" s="286">
        <v>1.0212714892887966</v>
      </c>
      <c r="R47" s="286">
        <v>1.026962187400233</v>
      </c>
      <c r="S47" s="286">
        <v>1.0013231818252335</v>
      </c>
      <c r="T47" s="290">
        <v>3163.56</v>
      </c>
    </row>
    <row r="48" spans="2:20" x14ac:dyDescent="0.35">
      <c r="B48" s="277" t="s">
        <v>53</v>
      </c>
      <c r="C48" s="278">
        <v>192.75</v>
      </c>
      <c r="D48" s="285">
        <v>2681.05382688805</v>
      </c>
      <c r="E48" s="286">
        <v>1.0954864821975074</v>
      </c>
      <c r="F48" s="287">
        <v>0.97533498242124528</v>
      </c>
      <c r="G48" s="288">
        <v>2864.6156326404439</v>
      </c>
      <c r="H48" s="60"/>
      <c r="I48" s="289">
        <v>1.0199004054159999</v>
      </c>
      <c r="J48" s="286">
        <v>1.0221007801000002</v>
      </c>
      <c r="K48" s="286">
        <v>1.0060120079999999</v>
      </c>
      <c r="L48" s="286">
        <v>1.032842089691119</v>
      </c>
      <c r="M48" s="286">
        <v>1.0420489457757196</v>
      </c>
      <c r="N48" s="286">
        <v>1.0003234897313662</v>
      </c>
      <c r="O48" s="286">
        <v>1.0127681566557174</v>
      </c>
      <c r="P48" s="286">
        <v>0.99979385811010069</v>
      </c>
      <c r="Q48" s="286">
        <v>1.0183310064648448</v>
      </c>
      <c r="R48" s="286">
        <v>1.0201079590091628</v>
      </c>
      <c r="S48" s="286">
        <v>1.0007794446138452</v>
      </c>
      <c r="T48" s="290">
        <v>3404.69</v>
      </c>
    </row>
    <row r="49" spans="2:20" x14ac:dyDescent="0.35">
      <c r="B49" s="317" t="s">
        <v>54</v>
      </c>
      <c r="C49" s="278">
        <v>9171.4838709677406</v>
      </c>
      <c r="D49" s="285">
        <v>2681.05382688805</v>
      </c>
      <c r="E49" s="286">
        <v>1.0954864821975074</v>
      </c>
      <c r="F49" s="287">
        <v>0.95693610365051185</v>
      </c>
      <c r="G49" s="288">
        <v>2810.5770544087286</v>
      </c>
      <c r="H49" s="60"/>
      <c r="I49" s="289">
        <v>1.0199004054159999</v>
      </c>
      <c r="J49" s="286">
        <v>1.0221007801000002</v>
      </c>
      <c r="K49" s="286">
        <v>1.0060120079999999</v>
      </c>
      <c r="L49" s="286">
        <v>1.0163251456251485</v>
      </c>
      <c r="M49" s="286">
        <v>1.0172053538463433</v>
      </c>
      <c r="N49" s="286">
        <v>1.0003234897313662</v>
      </c>
      <c r="O49" s="286">
        <v>1.0063638291670252</v>
      </c>
      <c r="P49" s="286">
        <v>0.99979385811010069</v>
      </c>
      <c r="Q49" s="286">
        <v>1.0232330000195364</v>
      </c>
      <c r="R49" s="286">
        <v>1.0303438708516526</v>
      </c>
      <c r="S49" s="286">
        <v>1.0016958962436509</v>
      </c>
      <c r="T49" s="290">
        <v>3238.84</v>
      </c>
    </row>
    <row r="50" spans="2:20" x14ac:dyDescent="0.35">
      <c r="B50" s="317" t="s">
        <v>55</v>
      </c>
      <c r="C50" s="291">
        <v>30.919354838709729</v>
      </c>
      <c r="D50" s="285">
        <v>2681.05382688805</v>
      </c>
      <c r="E50" s="286">
        <v>1.0954864821975074</v>
      </c>
      <c r="F50" s="287">
        <v>1.0114337837288052</v>
      </c>
      <c r="G50" s="288">
        <v>2970.639913947884</v>
      </c>
      <c r="H50" s="60"/>
      <c r="I50" s="289">
        <v>1.0199004054159999</v>
      </c>
      <c r="J50" s="286">
        <v>1.0221007801000002</v>
      </c>
      <c r="K50" s="286">
        <v>1.0060120079999999</v>
      </c>
      <c r="L50" s="286">
        <v>0.96535070821341917</v>
      </c>
      <c r="M50" s="286">
        <v>1.0641491051442267</v>
      </c>
      <c r="N50" s="286">
        <v>1.0003234897313662</v>
      </c>
      <c r="O50" s="286">
        <v>1.0127681566557174</v>
      </c>
      <c r="P50" s="286">
        <v>0.99979385811010069</v>
      </c>
      <c r="Q50" s="286">
        <v>1.0180774964101038</v>
      </c>
      <c r="R50" s="286">
        <v>1.0200126046423708</v>
      </c>
      <c r="S50" s="286">
        <v>1.0003954915181732</v>
      </c>
      <c r="T50" s="290">
        <v>3367.53</v>
      </c>
    </row>
    <row r="51" spans="2:20" x14ac:dyDescent="0.35">
      <c r="B51" s="317" t="s">
        <v>56</v>
      </c>
      <c r="C51" s="278">
        <v>3320.4660483870989</v>
      </c>
      <c r="D51" s="285">
        <v>2681.05382688805</v>
      </c>
      <c r="E51" s="286">
        <v>1.0954864821975074</v>
      </c>
      <c r="F51" s="281">
        <v>0.87307266552531271</v>
      </c>
      <c r="G51" s="288">
        <v>2564.265253652809</v>
      </c>
      <c r="H51" s="60"/>
      <c r="I51" s="289">
        <v>1.0199004054159999</v>
      </c>
      <c r="J51" s="286">
        <v>1.0221007801000002</v>
      </c>
      <c r="K51" s="286">
        <v>1.0060120079999999</v>
      </c>
      <c r="L51" s="286">
        <v>1.0009242403755192</v>
      </c>
      <c r="M51" s="286">
        <v>1.0482778772290173</v>
      </c>
      <c r="N51" s="286">
        <v>1.0003234897313662</v>
      </c>
      <c r="O51" s="286">
        <v>1.0127681566557174</v>
      </c>
      <c r="P51" s="286">
        <v>0.99979385811010069</v>
      </c>
      <c r="Q51" s="286">
        <v>1.0161189533252368</v>
      </c>
      <c r="R51" s="286">
        <v>1.0304267254298398</v>
      </c>
      <c r="S51" s="286">
        <v>1.0046065956985739</v>
      </c>
      <c r="T51" s="290">
        <v>3006.17</v>
      </c>
    </row>
    <row r="52" spans="2:20" x14ac:dyDescent="0.35">
      <c r="B52" s="317" t="s">
        <v>57</v>
      </c>
      <c r="C52" s="278">
        <v>189.83999999999989</v>
      </c>
      <c r="D52" s="285">
        <v>2681.05382688805</v>
      </c>
      <c r="E52" s="286">
        <v>1.0954864821975074</v>
      </c>
      <c r="F52" s="287">
        <v>1.0699367624308898</v>
      </c>
      <c r="G52" s="288">
        <v>3142.4665687552279</v>
      </c>
      <c r="H52" s="60"/>
      <c r="I52" s="289">
        <v>1.0199004054159999</v>
      </c>
      <c r="J52" s="286">
        <v>1.0221007801000002</v>
      </c>
      <c r="K52" s="286">
        <v>1.0060120079999999</v>
      </c>
      <c r="L52" s="286">
        <v>1.032842089691119</v>
      </c>
      <c r="M52" s="286">
        <v>1.0307078077622336</v>
      </c>
      <c r="N52" s="286">
        <v>1.0003234897313662</v>
      </c>
      <c r="O52" s="286">
        <v>1.0127681566557174</v>
      </c>
      <c r="P52" s="286">
        <v>0.99979385811010069</v>
      </c>
      <c r="Q52" s="286">
        <v>1.0220051273613355</v>
      </c>
      <c r="R52" s="286">
        <v>1.0305567554842705</v>
      </c>
      <c r="S52" s="286">
        <v>1.0009269232565063</v>
      </c>
      <c r="T52" s="290">
        <v>3746.13</v>
      </c>
    </row>
    <row r="53" spans="2:20" x14ac:dyDescent="0.35">
      <c r="B53" s="317" t="s">
        <v>58</v>
      </c>
      <c r="C53" s="278">
        <v>1897.2682532928309</v>
      </c>
      <c r="D53" s="285">
        <v>2681.05382688805</v>
      </c>
      <c r="E53" s="286">
        <v>1.0954864821975074</v>
      </c>
      <c r="F53" s="281">
        <v>0.91063401170532565</v>
      </c>
      <c r="G53" s="288">
        <v>2674.5851144079038</v>
      </c>
      <c r="H53" s="60"/>
      <c r="I53" s="289">
        <v>1.0199004054159999</v>
      </c>
      <c r="J53" s="286">
        <v>1.0221007801000002</v>
      </c>
      <c r="K53" s="286">
        <v>1.0060120079999999</v>
      </c>
      <c r="L53" s="286">
        <v>1.0163251456251485</v>
      </c>
      <c r="M53" s="286">
        <v>1.0172053538463433</v>
      </c>
      <c r="N53" s="286">
        <v>1.0003234897313662</v>
      </c>
      <c r="O53" s="286">
        <v>1.0063638291670252</v>
      </c>
      <c r="P53" s="286">
        <v>0.99979385811010069</v>
      </c>
      <c r="Q53" s="286">
        <v>1.0232330000195364</v>
      </c>
      <c r="R53" s="286">
        <v>1.0303438708516526</v>
      </c>
      <c r="S53" s="286">
        <v>1.0016958962436509</v>
      </c>
      <c r="T53" s="290">
        <v>3082.13</v>
      </c>
    </row>
    <row r="54" spans="2:20" x14ac:dyDescent="0.35">
      <c r="B54" s="317" t="s">
        <v>59</v>
      </c>
      <c r="C54" s="278">
        <v>768.69</v>
      </c>
      <c r="D54" s="285">
        <v>2681.05382688805</v>
      </c>
      <c r="E54" s="286">
        <v>1.0954864821975074</v>
      </c>
      <c r="F54" s="281">
        <v>0.95716679292300333</v>
      </c>
      <c r="G54" s="288">
        <v>2811.2546022340107</v>
      </c>
      <c r="H54" s="60"/>
      <c r="I54" s="289">
        <v>1.0199004054159999</v>
      </c>
      <c r="J54" s="286">
        <v>1.0221007801000002</v>
      </c>
      <c r="K54" s="286">
        <v>1.0060120079999999</v>
      </c>
      <c r="L54" s="286">
        <v>1.032842089691119</v>
      </c>
      <c r="M54" s="286">
        <v>1.0420489457757196</v>
      </c>
      <c r="N54" s="286">
        <v>1.0003234897313662</v>
      </c>
      <c r="O54" s="286">
        <v>1.0127681566557174</v>
      </c>
      <c r="P54" s="286">
        <v>0.99979385811010069</v>
      </c>
      <c r="Q54" s="286">
        <v>1.0183310064648448</v>
      </c>
      <c r="R54" s="286">
        <v>1.0201079590091628</v>
      </c>
      <c r="S54" s="286">
        <v>1.0007794446138452</v>
      </c>
      <c r="T54" s="290">
        <v>3341.27</v>
      </c>
    </row>
    <row r="55" spans="2:20" x14ac:dyDescent="0.35">
      <c r="B55" s="317" t="s">
        <v>60</v>
      </c>
      <c r="C55" s="278">
        <v>544.71338709677411</v>
      </c>
      <c r="D55" s="285">
        <v>2681.05382688805</v>
      </c>
      <c r="E55" s="286">
        <v>1.0954864821975074</v>
      </c>
      <c r="F55" s="287">
        <v>1.0063009844582278</v>
      </c>
      <c r="G55" s="288">
        <v>2955.5645836309086</v>
      </c>
      <c r="H55" s="60"/>
      <c r="I55" s="289">
        <v>1.0199004054159999</v>
      </c>
      <c r="J55" s="286">
        <v>1.0221007801000002</v>
      </c>
      <c r="K55" s="286">
        <v>1.0060120079999999</v>
      </c>
      <c r="L55" s="286">
        <v>1.0009242403755192</v>
      </c>
      <c r="M55" s="286">
        <v>1.0482778772290173</v>
      </c>
      <c r="N55" s="286">
        <v>1.0003234897313662</v>
      </c>
      <c r="O55" s="286">
        <v>1.0127681566557174</v>
      </c>
      <c r="P55" s="286">
        <v>0.99979385811010069</v>
      </c>
      <c r="Q55" s="286">
        <v>1.0161189533252368</v>
      </c>
      <c r="R55" s="286">
        <v>1.0304267254298398</v>
      </c>
      <c r="S55" s="286">
        <v>1.0046065956985739</v>
      </c>
      <c r="T55" s="290">
        <v>3464.91</v>
      </c>
    </row>
    <row r="56" spans="2:20" x14ac:dyDescent="0.35">
      <c r="B56" s="317" t="s">
        <v>61</v>
      </c>
      <c r="C56" s="278">
        <v>636.31911290322614</v>
      </c>
      <c r="D56" s="285">
        <v>2681.05382688805</v>
      </c>
      <c r="E56" s="286">
        <v>1.0954864821975074</v>
      </c>
      <c r="F56" s="287">
        <v>1.0158818570068604</v>
      </c>
      <c r="G56" s="288">
        <v>2983.7041641563769</v>
      </c>
      <c r="H56" s="60"/>
      <c r="I56" s="289">
        <v>1.0199004054159999</v>
      </c>
      <c r="J56" s="286">
        <v>1.0221007801000002</v>
      </c>
      <c r="K56" s="286">
        <v>1.0060120079999999</v>
      </c>
      <c r="L56" s="286">
        <v>0.97899559487227461</v>
      </c>
      <c r="M56" s="286">
        <v>1.0250084296652164</v>
      </c>
      <c r="N56" s="286">
        <v>1.0003234897313662</v>
      </c>
      <c r="O56" s="286">
        <v>1.0127681566557174</v>
      </c>
      <c r="P56" s="286">
        <v>0.99979385811010069</v>
      </c>
      <c r="Q56" s="286">
        <v>1.022638682252784</v>
      </c>
      <c r="R56" s="286">
        <v>1.0215019264966012</v>
      </c>
      <c r="S56" s="286">
        <v>1.0016247156212716</v>
      </c>
      <c r="T56" s="290">
        <v>3327.71</v>
      </c>
    </row>
    <row r="57" spans="2:20" x14ac:dyDescent="0.35">
      <c r="B57" s="317" t="s">
        <v>62</v>
      </c>
      <c r="C57" s="278">
        <v>747.73258064516097</v>
      </c>
      <c r="D57" s="285">
        <v>2681.05382688805</v>
      </c>
      <c r="E57" s="286">
        <v>1.0954864821975074</v>
      </c>
      <c r="F57" s="287">
        <v>1.0396819510328283</v>
      </c>
      <c r="G57" s="288">
        <v>3053.6064260806338</v>
      </c>
      <c r="H57" s="60"/>
      <c r="I57" s="318">
        <v>1.0199004054159999</v>
      </c>
      <c r="J57" s="319">
        <v>1.0221007801000002</v>
      </c>
      <c r="K57" s="319">
        <v>1.0060120079999999</v>
      </c>
      <c r="L57" s="286">
        <v>1.032842089691119</v>
      </c>
      <c r="M57" s="319">
        <v>1.0307078077622336</v>
      </c>
      <c r="N57" s="319">
        <v>1.0003234897313662</v>
      </c>
      <c r="O57" s="319">
        <v>1.0127681566557174</v>
      </c>
      <c r="P57" s="319">
        <v>0.99979385811010069</v>
      </c>
      <c r="Q57" s="319">
        <v>1.0220051273613355</v>
      </c>
      <c r="R57" s="286">
        <v>1.0305567554842705</v>
      </c>
      <c r="S57" s="286">
        <v>1.0009269232565063</v>
      </c>
      <c r="T57" s="290">
        <v>3640.2</v>
      </c>
    </row>
    <row r="58" spans="2:20" x14ac:dyDescent="0.35">
      <c r="B58" s="293" t="s">
        <v>300</v>
      </c>
      <c r="C58" s="294">
        <v>18689.328172647674</v>
      </c>
      <c r="D58" s="295">
        <v>2681.0538268880496</v>
      </c>
      <c r="E58" s="296">
        <v>1.0954864821975072</v>
      </c>
      <c r="F58" s="297">
        <v>0.94733514461346702</v>
      </c>
      <c r="G58" s="298">
        <v>2782.3784786972501</v>
      </c>
      <c r="H58" s="124"/>
      <c r="I58" s="299">
        <v>1.0199004054159999</v>
      </c>
      <c r="J58" s="300">
        <v>1.0221007801000002</v>
      </c>
      <c r="K58" s="300">
        <v>1.0060120079999999</v>
      </c>
      <c r="L58" s="300">
        <v>1.0102767517337352</v>
      </c>
      <c r="M58" s="300">
        <v>1.0268983974155337</v>
      </c>
      <c r="N58" s="300">
        <v>1.0003234897313664</v>
      </c>
      <c r="O58" s="300">
        <v>1.0089818625592681</v>
      </c>
      <c r="P58" s="300">
        <v>0.99979385811010046</v>
      </c>
      <c r="Q58" s="301">
        <v>1.0212734772254548</v>
      </c>
      <c r="R58" s="301">
        <v>1.0291365542671669</v>
      </c>
      <c r="S58" s="301">
        <v>1.0021297489245866</v>
      </c>
      <c r="T58" s="302">
        <v>3217.45</v>
      </c>
    </row>
    <row r="59" spans="2:20" x14ac:dyDescent="0.35">
      <c r="B59" s="218"/>
      <c r="C59" s="218"/>
      <c r="D59" s="218"/>
      <c r="E59" s="218"/>
      <c r="F59" s="218"/>
      <c r="G59" s="197"/>
      <c r="H59" s="60"/>
      <c r="I59" s="306"/>
      <c r="J59" s="306"/>
      <c r="K59" s="306"/>
      <c r="L59" s="306"/>
      <c r="M59" s="306"/>
      <c r="N59" s="306"/>
      <c r="O59" s="306"/>
      <c r="P59" s="306"/>
      <c r="Q59" s="306"/>
      <c r="R59" s="306"/>
      <c r="S59" s="306"/>
      <c r="T59" s="197"/>
    </row>
    <row r="60" spans="2:20" x14ac:dyDescent="0.35">
      <c r="B60" s="218"/>
      <c r="C60" s="218"/>
      <c r="D60" s="251" t="s">
        <v>256</v>
      </c>
      <c r="E60" s="251" t="s">
        <v>257</v>
      </c>
      <c r="F60" s="251" t="s">
        <v>258</v>
      </c>
      <c r="G60" s="252" t="s">
        <v>259</v>
      </c>
      <c r="H60" s="253"/>
      <c r="I60" s="252" t="s">
        <v>260</v>
      </c>
      <c r="J60" s="252" t="s">
        <v>261</v>
      </c>
      <c r="K60" s="252" t="s">
        <v>262</v>
      </c>
      <c r="L60" s="252" t="s">
        <v>263</v>
      </c>
      <c r="M60" s="252" t="s">
        <v>264</v>
      </c>
      <c r="N60" s="252" t="s">
        <v>265</v>
      </c>
      <c r="O60" s="252" t="s">
        <v>266</v>
      </c>
      <c r="P60" s="252" t="s">
        <v>267</v>
      </c>
      <c r="Q60" s="252" t="s">
        <v>268</v>
      </c>
      <c r="R60" s="322" t="s">
        <v>269</v>
      </c>
      <c r="S60" s="252" t="s">
        <v>270</v>
      </c>
      <c r="T60" s="252" t="s">
        <v>271</v>
      </c>
    </row>
    <row r="61" spans="2:20" x14ac:dyDescent="0.35">
      <c r="B61" s="261"/>
      <c r="C61" s="259" t="s">
        <v>272</v>
      </c>
      <c r="D61" s="257"/>
      <c r="E61" s="257"/>
      <c r="F61" s="257"/>
      <c r="G61" s="258"/>
      <c r="H61" s="197"/>
      <c r="I61" s="256" t="s">
        <v>273</v>
      </c>
      <c r="J61" s="259"/>
      <c r="K61" s="259"/>
      <c r="L61" s="257"/>
      <c r="M61" s="257"/>
      <c r="N61" s="257"/>
      <c r="O61" s="257"/>
      <c r="P61" s="257"/>
      <c r="Q61" s="257"/>
      <c r="R61" s="257"/>
      <c r="S61" s="257"/>
      <c r="T61" s="258"/>
    </row>
    <row r="62" spans="2:20" x14ac:dyDescent="0.35">
      <c r="B62" s="260" t="s">
        <v>301</v>
      </c>
      <c r="C62" s="261"/>
      <c r="D62" s="323" t="s">
        <v>274</v>
      </c>
      <c r="E62" s="313"/>
      <c r="F62" s="314"/>
      <c r="G62" s="263"/>
      <c r="H62" s="253"/>
      <c r="I62" s="264" t="s">
        <v>302</v>
      </c>
      <c r="J62" s="265"/>
      <c r="K62" s="265"/>
      <c r="L62" s="265"/>
      <c r="M62" s="265"/>
      <c r="N62" s="265"/>
      <c r="O62" s="265"/>
      <c r="P62" s="265"/>
      <c r="Q62" s="265"/>
      <c r="R62" s="265"/>
      <c r="S62" s="265"/>
      <c r="T62" s="266" t="s">
        <v>18</v>
      </c>
    </row>
    <row r="63" spans="2:20" ht="50.5" customHeight="1" x14ac:dyDescent="0.35">
      <c r="B63" s="267" t="s">
        <v>276</v>
      </c>
      <c r="C63" s="268" t="s">
        <v>277</v>
      </c>
      <c r="D63" s="269" t="s">
        <v>303</v>
      </c>
      <c r="E63" s="269" t="s">
        <v>279</v>
      </c>
      <c r="F63" s="270" t="s">
        <v>280</v>
      </c>
      <c r="G63" s="271" t="s">
        <v>281</v>
      </c>
      <c r="H63" s="272"/>
      <c r="I63" s="273" t="s">
        <v>282</v>
      </c>
      <c r="J63" s="274" t="s">
        <v>283</v>
      </c>
      <c r="K63" s="274" t="s">
        <v>284</v>
      </c>
      <c r="L63" s="274" t="s">
        <v>285</v>
      </c>
      <c r="M63" s="274" t="s">
        <v>286</v>
      </c>
      <c r="N63" s="274" t="s">
        <v>287</v>
      </c>
      <c r="O63" s="274" t="s">
        <v>288</v>
      </c>
      <c r="P63" s="274" t="s">
        <v>289</v>
      </c>
      <c r="Q63" s="274" t="s">
        <v>290</v>
      </c>
      <c r="R63" s="275" t="s">
        <v>291</v>
      </c>
      <c r="S63" s="276" t="s">
        <v>292</v>
      </c>
      <c r="T63" s="271" t="s">
        <v>293</v>
      </c>
    </row>
    <row r="64" spans="2:20" x14ac:dyDescent="0.35">
      <c r="B64" s="277" t="s">
        <v>51</v>
      </c>
      <c r="C64" s="278">
        <v>720.32999999999993</v>
      </c>
      <c r="D64" s="279">
        <v>3019.3168626185707</v>
      </c>
      <c r="E64" s="280">
        <v>1.0954864821975074</v>
      </c>
      <c r="F64" s="281">
        <v>0.96323151096437354</v>
      </c>
      <c r="G64" s="282">
        <v>3186.0045890394072</v>
      </c>
      <c r="H64" s="60"/>
      <c r="I64" s="283">
        <v>1.0159831220108684</v>
      </c>
      <c r="J64" s="280">
        <v>1.010182308441854</v>
      </c>
      <c r="K64" s="280">
        <v>1.0356124859659022</v>
      </c>
      <c r="L64" s="280">
        <v>0.96434703747325801</v>
      </c>
      <c r="M64" s="280">
        <v>1.0352208512161589</v>
      </c>
      <c r="N64" s="280">
        <v>1.0005294212115119</v>
      </c>
      <c r="O64" s="280">
        <v>1.0146741001564505</v>
      </c>
      <c r="P64" s="280">
        <v>0.99976939220769179</v>
      </c>
      <c r="Q64" s="280">
        <v>1.0212886489961972</v>
      </c>
      <c r="R64" s="280">
        <v>1.029805460600161</v>
      </c>
      <c r="S64" s="280">
        <v>1.0024635174820413</v>
      </c>
      <c r="T64" s="316">
        <v>3617.64</v>
      </c>
    </row>
    <row r="65" spans="2:20" x14ac:dyDescent="0.35">
      <c r="B65" s="317" t="s">
        <v>52</v>
      </c>
      <c r="C65" s="324">
        <v>2231.5519354838716</v>
      </c>
      <c r="D65" s="285">
        <v>3055.3278764580041</v>
      </c>
      <c r="E65" s="286">
        <v>1.0954864821975074</v>
      </c>
      <c r="F65" s="325">
        <v>0.98358160256223426</v>
      </c>
      <c r="G65" s="288">
        <v>3292.1168554694191</v>
      </c>
      <c r="H65" s="253"/>
      <c r="I65" s="289">
        <v>1.0143800462583532</v>
      </c>
      <c r="J65" s="286">
        <v>1.0077048892884355</v>
      </c>
      <c r="K65" s="286">
        <v>1.042371334190302</v>
      </c>
      <c r="L65" s="286">
        <v>0.96416643448487305</v>
      </c>
      <c r="M65" s="286">
        <v>1.0150654894914137</v>
      </c>
      <c r="N65" s="286">
        <v>1.0005439667563323</v>
      </c>
      <c r="O65" s="286">
        <v>1.0151683914994181</v>
      </c>
      <c r="P65" s="286">
        <v>0.99977399212655282</v>
      </c>
      <c r="Q65" s="286">
        <v>1.0315254115600283</v>
      </c>
      <c r="R65" s="286">
        <v>1.0332519193199639</v>
      </c>
      <c r="S65" s="286">
        <v>1.0009387110994965</v>
      </c>
      <c r="T65" s="290">
        <v>3719.18</v>
      </c>
    </row>
    <row r="66" spans="2:20" x14ac:dyDescent="0.35">
      <c r="B66" s="277" t="s">
        <v>53</v>
      </c>
      <c r="C66" s="324">
        <v>269.76</v>
      </c>
      <c r="D66" s="285">
        <v>3011.7541034747815</v>
      </c>
      <c r="E66" s="286">
        <v>1.0954864821975077</v>
      </c>
      <c r="F66" s="325">
        <v>0.93433130496551953</v>
      </c>
      <c r="G66" s="288">
        <v>3082.6728244968267</v>
      </c>
      <c r="H66" s="253"/>
      <c r="I66" s="289">
        <v>1.0139741860007894</v>
      </c>
      <c r="J66" s="286">
        <v>1.0140100592853523</v>
      </c>
      <c r="K66" s="286">
        <v>1.0281467447058708</v>
      </c>
      <c r="L66" s="286">
        <v>1.0322130815984296</v>
      </c>
      <c r="M66" s="286">
        <v>1.0294977996262256</v>
      </c>
      <c r="N66" s="286">
        <v>1.0003336761700885</v>
      </c>
      <c r="O66" s="286">
        <v>1.0143544352233678</v>
      </c>
      <c r="P66" s="286">
        <v>0.99981886159740019</v>
      </c>
      <c r="Q66" s="286">
        <v>1.0185235438353706</v>
      </c>
      <c r="R66" s="286">
        <v>1.0236904834173934</v>
      </c>
      <c r="S66" s="286">
        <v>1.0011262463403967</v>
      </c>
      <c r="T66" s="290">
        <v>3667.17</v>
      </c>
    </row>
    <row r="67" spans="2:20" x14ac:dyDescent="0.35">
      <c r="B67" s="317" t="s">
        <v>54</v>
      </c>
      <c r="C67" s="324">
        <v>17768.139519990029</v>
      </c>
      <c r="D67" s="285">
        <v>2883.3741075037433</v>
      </c>
      <c r="E67" s="286">
        <v>1.0954864821975072</v>
      </c>
      <c r="F67" s="325">
        <v>0.91278306101967899</v>
      </c>
      <c r="G67" s="288">
        <v>2883.2054431683782</v>
      </c>
      <c r="H67" s="326"/>
      <c r="I67" s="289">
        <v>1.018360077512978</v>
      </c>
      <c r="J67" s="286">
        <v>1.0121231413768885</v>
      </c>
      <c r="K67" s="286">
        <v>1.0296176697916362</v>
      </c>
      <c r="L67" s="286">
        <v>1.0153834839370253</v>
      </c>
      <c r="M67" s="286">
        <v>1.0134407334815398</v>
      </c>
      <c r="N67" s="286">
        <v>1.0005703926553289</v>
      </c>
      <c r="O67" s="286">
        <v>1.0070937893341441</v>
      </c>
      <c r="P67" s="286">
        <v>0.99975016713021803</v>
      </c>
      <c r="Q67" s="286">
        <v>1.0240529635380371</v>
      </c>
      <c r="R67" s="286">
        <v>1.0325385998823298</v>
      </c>
      <c r="S67" s="286">
        <v>1.0019556846816784</v>
      </c>
      <c r="T67" s="290">
        <v>3360.48</v>
      </c>
    </row>
    <row r="68" spans="2:20" x14ac:dyDescent="0.35">
      <c r="B68" s="317" t="s">
        <v>55</v>
      </c>
      <c r="C68" s="291">
        <v>105.91935483870972</v>
      </c>
      <c r="D68" s="285">
        <v>2890.4491535184561</v>
      </c>
      <c r="E68" s="286">
        <v>1.0954864821975074</v>
      </c>
      <c r="F68" s="325">
        <v>1.0030603555305801</v>
      </c>
      <c r="G68" s="288">
        <v>3176.1384317317679</v>
      </c>
      <c r="H68" s="326"/>
      <c r="I68" s="289">
        <v>1.0203650593986002</v>
      </c>
      <c r="J68" s="286">
        <v>1.0082562529386014</v>
      </c>
      <c r="K68" s="286">
        <v>1.0372070286858437</v>
      </c>
      <c r="L68" s="286">
        <v>0.96403841726425388</v>
      </c>
      <c r="M68" s="286">
        <v>1.0288759321947003</v>
      </c>
      <c r="N68" s="286">
        <v>1.0007639295112061</v>
      </c>
      <c r="O68" s="286">
        <v>1.0145576073524574</v>
      </c>
      <c r="P68" s="286">
        <v>0.99970138079206283</v>
      </c>
      <c r="Q68" s="286">
        <v>1.0193856719370407</v>
      </c>
      <c r="R68" s="286">
        <v>1.0323010738322211</v>
      </c>
      <c r="S68" s="286">
        <v>1.0027248768990233</v>
      </c>
      <c r="T68" s="290">
        <v>3600.43</v>
      </c>
    </row>
    <row r="69" spans="2:20" x14ac:dyDescent="0.35">
      <c r="B69" s="317" t="s">
        <v>56</v>
      </c>
      <c r="C69" s="327">
        <v>12138.614274193538</v>
      </c>
      <c r="D69" s="285">
        <v>2986.1269832106709</v>
      </c>
      <c r="E69" s="286">
        <v>1.0954864821975074</v>
      </c>
      <c r="F69" s="325">
        <v>0.98638036718960886</v>
      </c>
      <c r="G69" s="288">
        <v>3226.7083604493873</v>
      </c>
      <c r="H69" s="253"/>
      <c r="I69" s="289">
        <v>1.0156609370799206</v>
      </c>
      <c r="J69" s="286">
        <v>1.005855291942358</v>
      </c>
      <c r="K69" s="286">
        <v>1.0458175514143797</v>
      </c>
      <c r="L69" s="286">
        <v>0.99948059099858755</v>
      </c>
      <c r="M69" s="286">
        <v>1.0239479219078549</v>
      </c>
      <c r="N69" s="286">
        <v>1.000650874835169</v>
      </c>
      <c r="O69" s="286">
        <v>1.0152927266919365</v>
      </c>
      <c r="P69" s="286">
        <v>0.99974612495945936</v>
      </c>
      <c r="Q69" s="286">
        <v>1.0155434592726884</v>
      </c>
      <c r="R69" s="286">
        <v>1.0348234196621229</v>
      </c>
      <c r="S69" s="286">
        <v>1.0036730751650613</v>
      </c>
      <c r="T69" s="290">
        <v>3779.83</v>
      </c>
    </row>
    <row r="70" spans="2:20" x14ac:dyDescent="0.35">
      <c r="B70" s="317" t="s">
        <v>57</v>
      </c>
      <c r="C70" s="324">
        <v>907.08193548387078</v>
      </c>
      <c r="D70" s="285">
        <v>3276.0443557606004</v>
      </c>
      <c r="E70" s="286">
        <v>1.0954864821975077</v>
      </c>
      <c r="F70" s="325">
        <v>0.95653047008303704</v>
      </c>
      <c r="G70" s="288">
        <v>3432.856149401217</v>
      </c>
      <c r="H70" s="253"/>
      <c r="I70" s="289">
        <v>1.0106901289466392</v>
      </c>
      <c r="J70" s="286">
        <v>1.0039339054520906</v>
      </c>
      <c r="K70" s="286">
        <v>1.0535553208376238</v>
      </c>
      <c r="L70" s="286">
        <v>1.0313244180065211</v>
      </c>
      <c r="M70" s="286">
        <v>1.0145246749019325</v>
      </c>
      <c r="N70" s="286">
        <v>1.0005104135467426</v>
      </c>
      <c r="O70" s="286">
        <v>1.015981834440689</v>
      </c>
      <c r="P70" s="286">
        <v>0.9997977042623114</v>
      </c>
      <c r="Q70" s="286">
        <v>1.0217748840488265</v>
      </c>
      <c r="R70" s="286">
        <v>1.0361733906081352</v>
      </c>
      <c r="S70" s="286">
        <v>1.001818024351546</v>
      </c>
      <c r="T70" s="290">
        <v>4138.95</v>
      </c>
    </row>
    <row r="71" spans="2:20" x14ac:dyDescent="0.35">
      <c r="B71" s="317" t="s">
        <v>58</v>
      </c>
      <c r="C71" s="327">
        <v>4262.4855415933062</v>
      </c>
      <c r="D71" s="285">
        <v>2887.2697329615416</v>
      </c>
      <c r="E71" s="286">
        <v>1.0954864821975074</v>
      </c>
      <c r="F71" s="325">
        <v>0.86918801945944968</v>
      </c>
      <c r="G71" s="288">
        <v>2749.2112517377855</v>
      </c>
      <c r="H71" s="253"/>
      <c r="I71" s="289">
        <v>1.0182295827235541</v>
      </c>
      <c r="J71" s="286">
        <v>1.0107362275657339</v>
      </c>
      <c r="K71" s="286">
        <v>1.0328819145053783</v>
      </c>
      <c r="L71" s="286">
        <v>1.0152519578778507</v>
      </c>
      <c r="M71" s="286">
        <v>1.0129655199979148</v>
      </c>
      <c r="N71" s="286">
        <v>1.0006077402445184</v>
      </c>
      <c r="O71" s="286">
        <v>1.0071905968014385</v>
      </c>
      <c r="P71" s="286">
        <v>0.99974308490934116</v>
      </c>
      <c r="Q71" s="286">
        <v>1.0241691237001733</v>
      </c>
      <c r="R71" s="286">
        <v>1.0328385646956513</v>
      </c>
      <c r="S71" s="286">
        <v>1.0019968795599619</v>
      </c>
      <c r="T71" s="290">
        <v>3209.56</v>
      </c>
    </row>
    <row r="72" spans="2:20" x14ac:dyDescent="0.35">
      <c r="B72" s="317" t="s">
        <v>59</v>
      </c>
      <c r="C72" s="327">
        <v>1720.4719354838712</v>
      </c>
      <c r="D72" s="285">
        <v>2948.5704502800604</v>
      </c>
      <c r="E72" s="286">
        <v>1.0954864821975072</v>
      </c>
      <c r="F72" s="325">
        <v>0.9654814021798781</v>
      </c>
      <c r="G72" s="288">
        <v>3118.6198889973216</v>
      </c>
      <c r="H72" s="253"/>
      <c r="I72" s="289">
        <v>1.0165791120606229</v>
      </c>
      <c r="J72" s="286">
        <v>1.0096913124416853</v>
      </c>
      <c r="K72" s="286">
        <v>1.0363546208505539</v>
      </c>
      <c r="L72" s="286">
        <v>1.0317006222630343</v>
      </c>
      <c r="M72" s="286">
        <v>1.0256035615135859</v>
      </c>
      <c r="N72" s="286">
        <v>1.0005719981082415</v>
      </c>
      <c r="O72" s="286">
        <v>1.014699831991851</v>
      </c>
      <c r="P72" s="286">
        <v>0.99975786818725132</v>
      </c>
      <c r="Q72" s="286">
        <v>1.0187905629203655</v>
      </c>
      <c r="R72" s="286">
        <v>1.0249971787459857</v>
      </c>
      <c r="S72" s="286">
        <v>1.0013105313458739</v>
      </c>
      <c r="T72" s="290">
        <v>3725.55</v>
      </c>
    </row>
    <row r="73" spans="2:20" x14ac:dyDescent="0.35">
      <c r="B73" s="317" t="s">
        <v>60</v>
      </c>
      <c r="C73" s="324">
        <v>3869.5163709677431</v>
      </c>
      <c r="D73" s="285">
        <v>3116.0244274469778</v>
      </c>
      <c r="E73" s="286">
        <v>1.0954864821975077</v>
      </c>
      <c r="F73" s="325">
        <v>1.2651899374854578</v>
      </c>
      <c r="G73" s="288">
        <v>4318.805101162724</v>
      </c>
      <c r="H73" s="253"/>
      <c r="I73" s="289">
        <v>1.0136306862072444</v>
      </c>
      <c r="J73" s="286">
        <v>1.0029352348499405</v>
      </c>
      <c r="K73" s="286">
        <v>1.0539453715521603</v>
      </c>
      <c r="L73" s="286">
        <v>0.9992675895794888</v>
      </c>
      <c r="M73" s="286">
        <v>1.0197139558568327</v>
      </c>
      <c r="N73" s="286">
        <v>1.0006583875070638</v>
      </c>
      <c r="O73" s="286">
        <v>1.015857387915571</v>
      </c>
      <c r="P73" s="286">
        <v>0.99975394756383318</v>
      </c>
      <c r="Q73" s="286">
        <v>1.015645390980001</v>
      </c>
      <c r="R73" s="286">
        <v>1.035997032214274</v>
      </c>
      <c r="S73" s="286">
        <v>1.0033907740235484</v>
      </c>
      <c r="T73" s="290">
        <v>5059.1400000000003</v>
      </c>
    </row>
    <row r="74" spans="2:20" x14ac:dyDescent="0.35">
      <c r="B74" s="317" t="s">
        <v>61</v>
      </c>
      <c r="C74" s="324">
        <v>1415.0966129032261</v>
      </c>
      <c r="D74" s="285">
        <v>2923.6269057803229</v>
      </c>
      <c r="E74" s="286">
        <v>1.0954864821975074</v>
      </c>
      <c r="F74" s="325">
        <v>1.0104716475680033</v>
      </c>
      <c r="G74" s="288">
        <v>3236.3322816990008</v>
      </c>
      <c r="H74" s="253"/>
      <c r="I74" s="289">
        <v>1.0164196172415361</v>
      </c>
      <c r="J74" s="286">
        <v>1.0098743629082632</v>
      </c>
      <c r="K74" s="286">
        <v>1.0360370387162681</v>
      </c>
      <c r="L74" s="286">
        <v>0.97793563054430444</v>
      </c>
      <c r="M74" s="286">
        <v>1.0195260639015571</v>
      </c>
      <c r="N74" s="286">
        <v>1.0005621376103517</v>
      </c>
      <c r="O74" s="286">
        <v>1.0147016884967794</v>
      </c>
      <c r="P74" s="286">
        <v>0.99976067445782524</v>
      </c>
      <c r="Q74" s="286">
        <v>1.0216075768697492</v>
      </c>
      <c r="R74" s="286">
        <v>1.0277386755658069</v>
      </c>
      <c r="S74" s="286">
        <v>1.0012389025845321</v>
      </c>
      <c r="T74" s="290">
        <v>3661.51</v>
      </c>
    </row>
    <row r="75" spans="2:20" x14ac:dyDescent="0.35">
      <c r="B75" s="317" t="s">
        <v>62</v>
      </c>
      <c r="C75" s="324">
        <v>2226.6844354838709</v>
      </c>
      <c r="D75" s="285">
        <v>3127.8700859204687</v>
      </c>
      <c r="E75" s="286">
        <v>1.0954864821975074</v>
      </c>
      <c r="F75" s="325">
        <v>0.93958312852282111</v>
      </c>
      <c r="G75" s="288">
        <v>3219.5186068239591</v>
      </c>
      <c r="H75" s="253"/>
      <c r="I75" s="318">
        <v>1.0139303736457623</v>
      </c>
      <c r="J75" s="319">
        <v>1.0073174321609923</v>
      </c>
      <c r="K75" s="319">
        <v>1.0435619855424951</v>
      </c>
      <c r="L75" s="319">
        <v>1.0315513313689375</v>
      </c>
      <c r="M75" s="319">
        <v>1.0184023166156135</v>
      </c>
      <c r="N75" s="319">
        <v>1.0005385289530857</v>
      </c>
      <c r="O75" s="319">
        <v>1.0152536055269878</v>
      </c>
      <c r="P75" s="319">
        <v>0.99977701850167178</v>
      </c>
      <c r="Q75" s="319">
        <v>1.0219318445562198</v>
      </c>
      <c r="R75" s="286">
        <v>1.0345368088216067</v>
      </c>
      <c r="S75" s="286">
        <v>1.001834517614739</v>
      </c>
      <c r="T75" s="290">
        <v>3877.66</v>
      </c>
    </row>
    <row r="76" spans="2:20" x14ac:dyDescent="0.35">
      <c r="B76" s="293" t="s">
        <v>15</v>
      </c>
      <c r="C76" s="328">
        <v>47635.65191642203</v>
      </c>
      <c r="D76" s="329">
        <v>2962.115234780194</v>
      </c>
      <c r="E76" s="296">
        <v>1.0954864821975072</v>
      </c>
      <c r="F76" s="330">
        <v>0.9695225532320767</v>
      </c>
      <c r="G76" s="298">
        <v>3146.0591881341779</v>
      </c>
      <c r="H76" s="124"/>
      <c r="I76" s="299">
        <v>1.0163713918096198</v>
      </c>
      <c r="J76" s="300">
        <v>1.0085572269025227</v>
      </c>
      <c r="K76" s="300">
        <v>1.0391031507720745</v>
      </c>
      <c r="L76" s="300">
        <v>1.0066294324159015</v>
      </c>
      <c r="M76" s="300">
        <v>1.0182484994166356</v>
      </c>
      <c r="N76" s="300">
        <v>1.000598392314636</v>
      </c>
      <c r="O76" s="300">
        <v>1.0118693771563629</v>
      </c>
      <c r="P76" s="300">
        <v>0.99975360464731322</v>
      </c>
      <c r="Q76" s="301">
        <v>1.0207330109281225</v>
      </c>
      <c r="R76" s="301">
        <v>1.0332410529932567</v>
      </c>
      <c r="S76" s="301">
        <v>1.0024711143049807</v>
      </c>
      <c r="T76" s="302">
        <v>3675.91</v>
      </c>
    </row>
  </sheetData>
  <printOptions horizontalCentered="1"/>
  <pageMargins left="0.7" right="0.7" top="0.75" bottom="0.75" header="0.3" footer="0.3"/>
  <pageSetup scale="32" orientation="landscape" r:id="rId1"/>
  <headerFooter scaleWithDoc="0">
    <oddFooter>&amp;L&amp;"Arial,Regular"&amp;10&amp;D&amp;C&amp;"Arial,Regular"&amp;10Milliman</oddFooter>
  </headerFooter>
  <rowBreaks count="1" manualBreakCount="1">
    <brk id="41" min="1"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77"/>
  <sheetViews>
    <sheetView view="pageBreakPreview" zoomScale="60" zoomScaleNormal="100" workbookViewId="0"/>
  </sheetViews>
  <sheetFormatPr defaultRowHeight="14.5" x14ac:dyDescent="0.35"/>
  <cols>
    <col min="2" max="2" width="30.1796875" customWidth="1"/>
    <col min="3" max="4" width="18.453125" customWidth="1"/>
    <col min="5" max="5" width="2.54296875" customWidth="1"/>
    <col min="6" max="6" width="18.453125" customWidth="1"/>
    <col min="7" max="7" width="2.54296875" customWidth="1"/>
    <col min="8" max="8" width="18.453125" customWidth="1"/>
    <col min="9" max="9" width="2.54296875" customWidth="1"/>
    <col min="10" max="11" width="18.453125" customWidth="1"/>
    <col min="12" max="12" width="2.54296875" customWidth="1"/>
    <col min="13" max="14" width="18.453125" customWidth="1"/>
    <col min="15" max="15" width="2.54296875" customWidth="1"/>
    <col min="16" max="16" width="18.453125" customWidth="1"/>
    <col min="17" max="17" width="24.1796875" customWidth="1"/>
    <col min="18" max="19" width="20.54296875" customWidth="1"/>
  </cols>
  <sheetData>
    <row r="2" spans="2:19" x14ac:dyDescent="0.35">
      <c r="B2" s="249" t="s">
        <v>304</v>
      </c>
      <c r="C2" s="249"/>
      <c r="D2" s="249"/>
      <c r="E2" s="250"/>
      <c r="F2" s="249"/>
      <c r="G2" s="250"/>
      <c r="H2" s="249"/>
      <c r="I2" s="250"/>
      <c r="J2" s="250"/>
      <c r="K2" s="249"/>
      <c r="L2" s="250"/>
      <c r="M2" s="250"/>
      <c r="N2" s="250"/>
      <c r="O2" s="250"/>
      <c r="P2" s="250"/>
      <c r="Q2" s="250"/>
      <c r="R2" s="250"/>
      <c r="S2" s="250"/>
    </row>
    <row r="3" spans="2:19" x14ac:dyDescent="0.35">
      <c r="B3" s="59" t="s">
        <v>28</v>
      </c>
      <c r="C3" s="59"/>
      <c r="D3" s="59"/>
      <c r="E3" s="250"/>
      <c r="F3" s="59"/>
      <c r="G3" s="250"/>
      <c r="H3" s="59"/>
      <c r="I3" s="250"/>
      <c r="J3" s="250"/>
      <c r="K3" s="59"/>
      <c r="L3" s="250"/>
      <c r="M3" s="250"/>
      <c r="N3" s="250"/>
      <c r="O3" s="250"/>
      <c r="P3" s="250"/>
      <c r="Q3" s="250"/>
      <c r="R3" s="250"/>
      <c r="S3" s="250"/>
    </row>
    <row r="4" spans="2:19" x14ac:dyDescent="0.35">
      <c r="B4" s="211" t="s">
        <v>112</v>
      </c>
      <c r="C4" s="59"/>
      <c r="D4" s="59"/>
      <c r="E4" s="250"/>
      <c r="F4" s="59"/>
      <c r="G4" s="250"/>
      <c r="H4" s="59"/>
      <c r="I4" s="250"/>
      <c r="J4" s="250"/>
      <c r="K4" s="59"/>
      <c r="L4" s="250"/>
      <c r="M4" s="250"/>
      <c r="N4" s="250"/>
      <c r="O4" s="250"/>
      <c r="P4" s="250"/>
      <c r="Q4" s="250"/>
      <c r="R4" s="250"/>
      <c r="S4" s="250"/>
    </row>
    <row r="5" spans="2:19" x14ac:dyDescent="0.35">
      <c r="B5" s="59" t="s">
        <v>305</v>
      </c>
      <c r="C5" s="59"/>
      <c r="D5" s="59"/>
      <c r="E5" s="250"/>
      <c r="F5" s="59"/>
      <c r="G5" s="250"/>
      <c r="H5" s="59"/>
      <c r="I5" s="250"/>
      <c r="J5" s="250"/>
      <c r="K5" s="59"/>
      <c r="L5" s="250"/>
      <c r="M5" s="250"/>
      <c r="N5" s="250"/>
      <c r="O5" s="250"/>
      <c r="P5" s="250"/>
      <c r="Q5" s="250"/>
      <c r="R5" s="250"/>
      <c r="S5" s="250"/>
    </row>
    <row r="6" spans="2:19" x14ac:dyDescent="0.35">
      <c r="B6" s="59" t="s">
        <v>66</v>
      </c>
      <c r="C6" s="59"/>
      <c r="D6" s="59"/>
      <c r="E6" s="250"/>
      <c r="F6" s="59"/>
      <c r="G6" s="250"/>
      <c r="H6" s="59"/>
      <c r="I6" s="250"/>
      <c r="J6" s="250"/>
      <c r="K6" s="59"/>
      <c r="L6" s="250"/>
      <c r="M6" s="250"/>
      <c r="N6" s="250"/>
      <c r="O6" s="250"/>
      <c r="P6" s="250"/>
      <c r="Q6" s="250"/>
      <c r="R6" s="250"/>
      <c r="S6" s="250"/>
    </row>
    <row r="7" spans="2:19" x14ac:dyDescent="0.35">
      <c r="B7" s="218"/>
      <c r="C7" s="218"/>
      <c r="D7" s="251" t="s">
        <v>256</v>
      </c>
      <c r="E7" s="253"/>
      <c r="F7" s="251" t="s">
        <v>257</v>
      </c>
      <c r="G7" s="253"/>
      <c r="H7" s="251" t="s">
        <v>306</v>
      </c>
      <c r="I7" s="251"/>
      <c r="J7" s="251" t="s">
        <v>307</v>
      </c>
      <c r="K7" s="251" t="s">
        <v>308</v>
      </c>
      <c r="L7" s="251"/>
      <c r="M7" s="251" t="s">
        <v>309</v>
      </c>
      <c r="N7" s="251" t="s">
        <v>310</v>
      </c>
      <c r="O7" s="251"/>
      <c r="P7" s="251" t="s">
        <v>311</v>
      </c>
      <c r="Q7" s="251" t="s">
        <v>312</v>
      </c>
      <c r="R7" s="251" t="s">
        <v>313</v>
      </c>
      <c r="S7" s="251" t="s">
        <v>314</v>
      </c>
    </row>
    <row r="8" spans="2:19" x14ac:dyDescent="0.35">
      <c r="B8" s="255"/>
      <c r="C8" s="261">
        <v>2022</v>
      </c>
      <c r="D8" s="261"/>
      <c r="E8" s="60"/>
      <c r="F8" s="261"/>
      <c r="G8" s="60"/>
      <c r="H8" s="261"/>
      <c r="I8" s="60"/>
      <c r="J8" s="261"/>
      <c r="K8" s="261" t="s">
        <v>315</v>
      </c>
      <c r="L8" s="60"/>
      <c r="M8" s="261"/>
      <c r="N8" s="261"/>
      <c r="O8" s="218"/>
      <c r="P8" s="331"/>
      <c r="Q8" s="332">
        <v>2022</v>
      </c>
      <c r="R8" s="332"/>
      <c r="S8" s="332" t="s">
        <v>316</v>
      </c>
    </row>
    <row r="9" spans="2:19" x14ac:dyDescent="0.35">
      <c r="B9" s="260" t="s">
        <v>71</v>
      </c>
      <c r="C9" s="260" t="s">
        <v>317</v>
      </c>
      <c r="D9" s="260" t="s">
        <v>318</v>
      </c>
      <c r="E9" s="60"/>
      <c r="F9" s="260" t="s">
        <v>319</v>
      </c>
      <c r="G9" s="60"/>
      <c r="H9" s="260" t="s">
        <v>320</v>
      </c>
      <c r="I9" s="60"/>
      <c r="J9" s="260" t="s">
        <v>321</v>
      </c>
      <c r="K9" s="260" t="s">
        <v>321</v>
      </c>
      <c r="L9" s="60"/>
      <c r="M9" s="260" t="s">
        <v>322</v>
      </c>
      <c r="N9" s="260" t="s">
        <v>323</v>
      </c>
      <c r="O9" s="60"/>
      <c r="P9" s="333" t="s">
        <v>320</v>
      </c>
      <c r="Q9" s="333" t="s">
        <v>324</v>
      </c>
      <c r="R9" s="333" t="s">
        <v>325</v>
      </c>
      <c r="S9" s="333" t="s">
        <v>326</v>
      </c>
    </row>
    <row r="10" spans="2:19" x14ac:dyDescent="0.35">
      <c r="B10" s="267" t="s">
        <v>276</v>
      </c>
      <c r="C10" s="334" t="s">
        <v>327</v>
      </c>
      <c r="D10" s="334" t="s">
        <v>328</v>
      </c>
      <c r="E10" s="60"/>
      <c r="F10" s="334" t="s">
        <v>328</v>
      </c>
      <c r="G10" s="60"/>
      <c r="H10" s="334" t="s">
        <v>328</v>
      </c>
      <c r="I10" s="60"/>
      <c r="J10" s="334" t="s">
        <v>329</v>
      </c>
      <c r="K10" s="334" t="s">
        <v>330</v>
      </c>
      <c r="L10" s="60"/>
      <c r="M10" s="334" t="s">
        <v>331</v>
      </c>
      <c r="N10" s="334" t="s">
        <v>332</v>
      </c>
      <c r="O10" s="60"/>
      <c r="P10" s="335" t="s">
        <v>333</v>
      </c>
      <c r="Q10" s="336" t="s">
        <v>334</v>
      </c>
      <c r="R10" s="336" t="s">
        <v>335</v>
      </c>
      <c r="S10" s="336" t="s">
        <v>336</v>
      </c>
    </row>
    <row r="11" spans="2:19" x14ac:dyDescent="0.35">
      <c r="B11" s="277" t="s">
        <v>51</v>
      </c>
      <c r="C11" s="278">
        <v>159.519628154245</v>
      </c>
      <c r="D11" s="282">
        <v>4055.15</v>
      </c>
      <c r="E11" s="253"/>
      <c r="F11" s="337">
        <v>158.26</v>
      </c>
      <c r="G11" s="253"/>
      <c r="H11" s="337">
        <v>4213.41</v>
      </c>
      <c r="I11" s="253"/>
      <c r="J11" s="338">
        <v>210.96967722106649</v>
      </c>
      <c r="K11" s="339">
        <v>4.768344776268741E-2</v>
      </c>
      <c r="L11" s="253"/>
      <c r="M11" s="340">
        <v>0.02</v>
      </c>
      <c r="N11" s="337">
        <v>90.29</v>
      </c>
      <c r="O11" s="341"/>
      <c r="P11" s="337">
        <v>4424.3796772210662</v>
      </c>
      <c r="Q11" s="337">
        <v>4514.67</v>
      </c>
      <c r="R11" s="338">
        <v>22.57</v>
      </c>
      <c r="S11" s="337">
        <v>4492.1000000000004</v>
      </c>
    </row>
    <row r="12" spans="2:19" x14ac:dyDescent="0.35">
      <c r="B12" s="277" t="s">
        <v>52</v>
      </c>
      <c r="C12" s="278">
        <v>578.20064363800725</v>
      </c>
      <c r="D12" s="342">
        <v>4828.79</v>
      </c>
      <c r="E12" s="60"/>
      <c r="F12" s="343">
        <v>160.99</v>
      </c>
      <c r="G12" s="60"/>
      <c r="H12" s="343">
        <v>4989.78</v>
      </c>
      <c r="I12" s="60"/>
      <c r="J12" s="344">
        <v>210.96967722106649</v>
      </c>
      <c r="K12" s="339">
        <v>4.0565243535004097E-2</v>
      </c>
      <c r="L12" s="60"/>
      <c r="M12" s="340">
        <v>0.02</v>
      </c>
      <c r="N12" s="345">
        <v>106.14</v>
      </c>
      <c r="O12" s="60"/>
      <c r="P12" s="345">
        <v>5200.7496772210661</v>
      </c>
      <c r="Q12" s="345">
        <v>5306.89</v>
      </c>
      <c r="R12" s="344">
        <v>26.53</v>
      </c>
      <c r="S12" s="345">
        <v>5280.3600000000006</v>
      </c>
    </row>
    <row r="13" spans="2:19" x14ac:dyDescent="0.35">
      <c r="B13" s="277" t="s">
        <v>53</v>
      </c>
      <c r="C13" s="278">
        <v>45.212439926062871</v>
      </c>
      <c r="D13" s="342">
        <v>4324.1400000000003</v>
      </c>
      <c r="E13" s="60"/>
      <c r="F13" s="343">
        <v>135.80000000000001</v>
      </c>
      <c r="G13" s="60"/>
      <c r="H13" s="343">
        <v>4459.9400000000005</v>
      </c>
      <c r="I13" s="60"/>
      <c r="J13" s="344">
        <v>210.96967722106649</v>
      </c>
      <c r="K13" s="339">
        <v>4.5166721645232451E-2</v>
      </c>
      <c r="L13" s="60"/>
      <c r="M13" s="340">
        <v>0.02</v>
      </c>
      <c r="N13" s="345">
        <v>95.32</v>
      </c>
      <c r="O13" s="60"/>
      <c r="P13" s="345">
        <v>4670.9096772210669</v>
      </c>
      <c r="Q13" s="345">
        <v>4766.2299999999996</v>
      </c>
      <c r="R13" s="344">
        <v>23.83</v>
      </c>
      <c r="S13" s="345">
        <v>4742.3999999999996</v>
      </c>
    </row>
    <row r="14" spans="2:19" x14ac:dyDescent="0.35">
      <c r="B14" s="277" t="s">
        <v>54</v>
      </c>
      <c r="C14" s="278">
        <v>2613.0234680611934</v>
      </c>
      <c r="D14" s="342">
        <v>4007.08</v>
      </c>
      <c r="E14" s="60"/>
      <c r="F14" s="343">
        <v>154.68</v>
      </c>
      <c r="G14" s="60"/>
      <c r="H14" s="343">
        <v>4161.76</v>
      </c>
      <c r="I14" s="60"/>
      <c r="J14" s="344">
        <v>210.96967722106649</v>
      </c>
      <c r="K14" s="339">
        <v>4.8246677200302214E-2</v>
      </c>
      <c r="L14" s="60"/>
      <c r="M14" s="340">
        <v>0.02</v>
      </c>
      <c r="N14" s="345">
        <v>89.24</v>
      </c>
      <c r="O14" s="60"/>
      <c r="P14" s="345">
        <v>4372.7296772210666</v>
      </c>
      <c r="Q14" s="345">
        <v>4461.97</v>
      </c>
      <c r="R14" s="344">
        <v>22.31</v>
      </c>
      <c r="S14" s="345">
        <v>4439.66</v>
      </c>
    </row>
    <row r="15" spans="2:19" x14ac:dyDescent="0.35">
      <c r="B15" s="277" t="s">
        <v>55</v>
      </c>
      <c r="C15" s="278">
        <v>24</v>
      </c>
      <c r="D15" s="342">
        <v>4055.15</v>
      </c>
      <c r="E15" s="60"/>
      <c r="F15" s="343">
        <v>192.05</v>
      </c>
      <c r="G15" s="60"/>
      <c r="H15" s="343">
        <v>4247.2</v>
      </c>
      <c r="I15" s="60"/>
      <c r="J15" s="344">
        <v>210.96967722106649</v>
      </c>
      <c r="K15" s="339">
        <v>4.732203852603728E-2</v>
      </c>
      <c r="L15" s="60"/>
      <c r="M15" s="340">
        <v>0.02</v>
      </c>
      <c r="N15" s="345">
        <v>90.98</v>
      </c>
      <c r="O15" s="60"/>
      <c r="P15" s="345">
        <v>4458.1696772210662</v>
      </c>
      <c r="Q15" s="345">
        <v>4549.1499999999996</v>
      </c>
      <c r="R15" s="344">
        <v>22.75</v>
      </c>
      <c r="S15" s="345">
        <v>4526.3999999999996</v>
      </c>
    </row>
    <row r="16" spans="2:19" x14ac:dyDescent="0.35">
      <c r="B16" s="277" t="s">
        <v>56</v>
      </c>
      <c r="C16" s="278">
        <v>2001.2573986476455</v>
      </c>
      <c r="D16" s="342">
        <v>5504.44</v>
      </c>
      <c r="E16" s="253"/>
      <c r="F16" s="343">
        <v>160.79</v>
      </c>
      <c r="G16" s="253"/>
      <c r="H16" s="343">
        <v>5665.23</v>
      </c>
      <c r="I16" s="253"/>
      <c r="J16" s="344">
        <v>210.96967722106649</v>
      </c>
      <c r="K16" s="339">
        <v>3.590240100908839E-2</v>
      </c>
      <c r="L16" s="253"/>
      <c r="M16" s="340">
        <v>0.02</v>
      </c>
      <c r="N16" s="345">
        <v>119.92</v>
      </c>
      <c r="O16" s="346"/>
      <c r="P16" s="345">
        <v>5876.1996772210659</v>
      </c>
      <c r="Q16" s="345">
        <v>5996.12</v>
      </c>
      <c r="R16" s="344">
        <v>29.98</v>
      </c>
      <c r="S16" s="345">
        <v>5966.14</v>
      </c>
    </row>
    <row r="17" spans="2:19" x14ac:dyDescent="0.35">
      <c r="B17" s="277" t="s">
        <v>57</v>
      </c>
      <c r="C17" s="278">
        <v>234.97405063291137</v>
      </c>
      <c r="D17" s="342">
        <v>4838.7</v>
      </c>
      <c r="E17" s="60"/>
      <c r="F17" s="343">
        <v>160.86000000000001</v>
      </c>
      <c r="G17" s="60"/>
      <c r="H17" s="343">
        <v>4999.5599999999995</v>
      </c>
      <c r="I17" s="60"/>
      <c r="J17" s="344">
        <v>210.96967722106649</v>
      </c>
      <c r="K17" s="339">
        <v>4.0489103851258181E-2</v>
      </c>
      <c r="L17" s="60"/>
      <c r="M17" s="340">
        <v>0.02</v>
      </c>
      <c r="N17" s="345">
        <v>106.34</v>
      </c>
      <c r="O17" s="60"/>
      <c r="P17" s="345">
        <v>5210.5296772210659</v>
      </c>
      <c r="Q17" s="345">
        <v>5316.87</v>
      </c>
      <c r="R17" s="344">
        <v>26.58</v>
      </c>
      <c r="S17" s="345">
        <v>5290.29</v>
      </c>
    </row>
    <row r="18" spans="2:19" x14ac:dyDescent="0.35">
      <c r="B18" s="277" t="s">
        <v>58</v>
      </c>
      <c r="C18" s="278">
        <v>652.12681412030452</v>
      </c>
      <c r="D18" s="342">
        <v>4121.72</v>
      </c>
      <c r="E18" s="253"/>
      <c r="F18" s="343">
        <v>155.09</v>
      </c>
      <c r="G18" s="253"/>
      <c r="H18" s="343">
        <v>4276.8100000000004</v>
      </c>
      <c r="I18" s="253"/>
      <c r="J18" s="344">
        <v>210.96967722106649</v>
      </c>
      <c r="K18" s="339">
        <v>4.7009811620632773E-2</v>
      </c>
      <c r="L18" s="253"/>
      <c r="M18" s="340">
        <v>0.02</v>
      </c>
      <c r="N18" s="345">
        <v>91.59</v>
      </c>
      <c r="O18" s="346"/>
      <c r="P18" s="345">
        <v>4487.7796772210668</v>
      </c>
      <c r="Q18" s="345">
        <v>4579.37</v>
      </c>
      <c r="R18" s="344">
        <v>22.9</v>
      </c>
      <c r="S18" s="345">
        <v>4556.47</v>
      </c>
    </row>
    <row r="19" spans="2:19" x14ac:dyDescent="0.35">
      <c r="B19" s="277" t="s">
        <v>59</v>
      </c>
      <c r="C19" s="278">
        <v>334.01976954360566</v>
      </c>
      <c r="D19" s="342">
        <v>4882.5200000000004</v>
      </c>
      <c r="E19" s="253"/>
      <c r="F19" s="343">
        <v>154.81</v>
      </c>
      <c r="G19" s="253"/>
      <c r="H19" s="343">
        <v>5037.3300000000008</v>
      </c>
      <c r="I19" s="253"/>
      <c r="J19" s="344">
        <v>210.96967722106649</v>
      </c>
      <c r="K19" s="339">
        <v>4.0197719298828843E-2</v>
      </c>
      <c r="L19" s="253"/>
      <c r="M19" s="340">
        <v>0.02</v>
      </c>
      <c r="N19" s="345">
        <v>107.11</v>
      </c>
      <c r="O19" s="346"/>
      <c r="P19" s="345">
        <v>5248.2996772210672</v>
      </c>
      <c r="Q19" s="345">
        <v>5355.41</v>
      </c>
      <c r="R19" s="347">
        <v>26.78</v>
      </c>
      <c r="S19" s="345">
        <v>5328.63</v>
      </c>
    </row>
    <row r="20" spans="2:19" x14ac:dyDescent="0.35">
      <c r="B20" s="277" t="s">
        <v>60</v>
      </c>
      <c r="C20" s="278">
        <v>843.9841388501211</v>
      </c>
      <c r="D20" s="342">
        <v>6779.93</v>
      </c>
      <c r="E20" s="60"/>
      <c r="F20" s="343">
        <v>168.48</v>
      </c>
      <c r="G20" s="60"/>
      <c r="H20" s="343">
        <v>6948.41</v>
      </c>
      <c r="I20" s="60"/>
      <c r="J20" s="344">
        <v>210.96967722106649</v>
      </c>
      <c r="K20" s="339">
        <v>2.9467591709419576E-2</v>
      </c>
      <c r="L20" s="60"/>
      <c r="M20" s="340">
        <v>0.02</v>
      </c>
      <c r="N20" s="345">
        <v>146.11000000000001</v>
      </c>
      <c r="O20" s="60"/>
      <c r="P20" s="345">
        <v>7159.3796772210662</v>
      </c>
      <c r="Q20" s="345">
        <v>7305.49</v>
      </c>
      <c r="R20" s="344">
        <v>36.53</v>
      </c>
      <c r="S20" s="345">
        <v>7268.96</v>
      </c>
    </row>
    <row r="21" spans="2:19" x14ac:dyDescent="0.35">
      <c r="B21" s="277" t="s">
        <v>61</v>
      </c>
      <c r="C21" s="278">
        <v>284.39119035133717</v>
      </c>
      <c r="D21" s="342">
        <v>5278.32</v>
      </c>
      <c r="E21" s="60"/>
      <c r="F21" s="343">
        <v>160.9</v>
      </c>
      <c r="G21" s="60"/>
      <c r="H21" s="343">
        <v>5439.2199999999993</v>
      </c>
      <c r="I21" s="60"/>
      <c r="J21" s="344">
        <v>210.96967722106649</v>
      </c>
      <c r="K21" s="339">
        <v>3.7338512381557387E-2</v>
      </c>
      <c r="L21" s="60"/>
      <c r="M21" s="340">
        <v>0.02</v>
      </c>
      <c r="N21" s="345">
        <v>115.31</v>
      </c>
      <c r="O21" s="60"/>
      <c r="P21" s="345">
        <v>5650.1896772210657</v>
      </c>
      <c r="Q21" s="345">
        <v>5765.5</v>
      </c>
      <c r="R21" s="344">
        <v>28.83</v>
      </c>
      <c r="S21" s="345">
        <v>5736.67</v>
      </c>
    </row>
    <row r="22" spans="2:19" x14ac:dyDescent="0.35">
      <c r="B22" s="277" t="s">
        <v>62</v>
      </c>
      <c r="C22" s="278">
        <v>598.35049194980957</v>
      </c>
      <c r="D22" s="342">
        <v>4412.42</v>
      </c>
      <c r="E22" s="60"/>
      <c r="F22" s="343">
        <v>148.30000000000001</v>
      </c>
      <c r="G22" s="60"/>
      <c r="H22" s="343">
        <v>4560.72</v>
      </c>
      <c r="I22" s="60"/>
      <c r="J22" s="344">
        <v>210.96967722106649</v>
      </c>
      <c r="K22" s="339">
        <v>4.4212782366838843E-2</v>
      </c>
      <c r="L22" s="60"/>
      <c r="M22" s="340">
        <v>0.02</v>
      </c>
      <c r="N22" s="345">
        <v>97.38</v>
      </c>
      <c r="O22" s="60"/>
      <c r="P22" s="345">
        <v>4771.6896772210666</v>
      </c>
      <c r="Q22" s="345">
        <v>4869.07</v>
      </c>
      <c r="R22" s="344">
        <v>24.35</v>
      </c>
      <c r="S22" s="345">
        <v>4844.7199999999993</v>
      </c>
    </row>
    <row r="23" spans="2:19" x14ac:dyDescent="0.35">
      <c r="B23" s="293" t="s">
        <v>294</v>
      </c>
      <c r="C23" s="294">
        <v>8369.0600338752429</v>
      </c>
      <c r="D23" s="348">
        <v>4843.7</v>
      </c>
      <c r="E23" s="124"/>
      <c r="F23" s="298">
        <v>158.01</v>
      </c>
      <c r="G23" s="124"/>
      <c r="H23" s="298">
        <v>5001.71</v>
      </c>
      <c r="I23" s="124"/>
      <c r="J23" s="298">
        <v>210.96967722106652</v>
      </c>
      <c r="K23" s="349">
        <v>4.0472403885277036E-2</v>
      </c>
      <c r="L23" s="124"/>
      <c r="M23" s="349">
        <v>0.02</v>
      </c>
      <c r="N23" s="298">
        <v>106.38</v>
      </c>
      <c r="O23" s="203"/>
      <c r="P23" s="298">
        <v>5212.6796772210664</v>
      </c>
      <c r="Q23" s="298">
        <v>5319.06</v>
      </c>
      <c r="R23" s="298">
        <v>26.6</v>
      </c>
      <c r="S23" s="298">
        <v>5292.46</v>
      </c>
    </row>
    <row r="24" spans="2:19" x14ac:dyDescent="0.35">
      <c r="B24" s="303"/>
      <c r="C24" s="350"/>
      <c r="D24" s="247"/>
      <c r="E24" s="124"/>
      <c r="F24" s="351"/>
      <c r="G24" s="124"/>
      <c r="H24" s="351"/>
      <c r="I24" s="124"/>
      <c r="J24" s="351"/>
      <c r="K24" s="352"/>
      <c r="L24" s="124"/>
      <c r="M24" s="352"/>
      <c r="N24" s="351"/>
      <c r="O24" s="203"/>
      <c r="P24" s="351"/>
      <c r="Q24" s="351"/>
      <c r="R24" s="351"/>
      <c r="S24" s="351"/>
    </row>
    <row r="25" spans="2:19" x14ac:dyDescent="0.35">
      <c r="B25" s="60"/>
      <c r="C25" s="350"/>
      <c r="D25" s="247"/>
      <c r="E25" s="124"/>
      <c r="F25" s="351"/>
      <c r="G25" s="124"/>
      <c r="H25" s="351"/>
      <c r="I25" s="124"/>
      <c r="J25" s="351"/>
      <c r="K25" s="352"/>
      <c r="L25" s="124"/>
      <c r="M25" s="352"/>
      <c r="N25" s="351"/>
      <c r="O25" s="203"/>
      <c r="P25" s="351"/>
      <c r="Q25" s="351"/>
      <c r="R25" s="351"/>
      <c r="S25" s="351"/>
    </row>
    <row r="26" spans="2:19" x14ac:dyDescent="0.35">
      <c r="B26" s="255"/>
      <c r="C26" s="261">
        <v>2022</v>
      </c>
      <c r="D26" s="261"/>
      <c r="E26" s="60"/>
      <c r="F26" s="261"/>
      <c r="G26" s="60"/>
      <c r="H26" s="261"/>
      <c r="I26" s="60"/>
      <c r="J26" s="261"/>
      <c r="K26" s="261" t="s">
        <v>315</v>
      </c>
      <c r="L26" s="60"/>
      <c r="M26" s="261"/>
      <c r="N26" s="261"/>
      <c r="O26" s="218"/>
      <c r="P26" s="331"/>
      <c r="Q26" s="261">
        <v>2022</v>
      </c>
      <c r="R26" s="332"/>
      <c r="S26" s="332" t="s">
        <v>316</v>
      </c>
    </row>
    <row r="27" spans="2:19" x14ac:dyDescent="0.35">
      <c r="B27" s="260" t="s">
        <v>72</v>
      </c>
      <c r="C27" s="260" t="s">
        <v>317</v>
      </c>
      <c r="D27" s="260" t="s">
        <v>318</v>
      </c>
      <c r="E27" s="60"/>
      <c r="F27" s="260" t="s">
        <v>319</v>
      </c>
      <c r="G27" s="60"/>
      <c r="H27" s="260" t="s">
        <v>320</v>
      </c>
      <c r="I27" s="60"/>
      <c r="J27" s="260" t="s">
        <v>321</v>
      </c>
      <c r="K27" s="260" t="s">
        <v>321</v>
      </c>
      <c r="L27" s="60"/>
      <c r="M27" s="260" t="s">
        <v>322</v>
      </c>
      <c r="N27" s="260" t="s">
        <v>323</v>
      </c>
      <c r="O27" s="60"/>
      <c r="P27" s="333" t="s">
        <v>320</v>
      </c>
      <c r="Q27" s="260" t="s">
        <v>324</v>
      </c>
      <c r="R27" s="333" t="s">
        <v>325</v>
      </c>
      <c r="S27" s="333" t="s">
        <v>326</v>
      </c>
    </row>
    <row r="28" spans="2:19" x14ac:dyDescent="0.35">
      <c r="B28" s="267" t="s">
        <v>276</v>
      </c>
      <c r="C28" s="334" t="s">
        <v>327</v>
      </c>
      <c r="D28" s="334" t="s">
        <v>328</v>
      </c>
      <c r="E28" s="60"/>
      <c r="F28" s="334" t="s">
        <v>328</v>
      </c>
      <c r="G28" s="60"/>
      <c r="H28" s="334" t="s">
        <v>328</v>
      </c>
      <c r="I28" s="60"/>
      <c r="J28" s="334" t="s">
        <v>329</v>
      </c>
      <c r="K28" s="334" t="s">
        <v>330</v>
      </c>
      <c r="L28" s="60"/>
      <c r="M28" s="334" t="s">
        <v>331</v>
      </c>
      <c r="N28" s="334" t="s">
        <v>332</v>
      </c>
      <c r="O28" s="60"/>
      <c r="P28" s="335" t="s">
        <v>333</v>
      </c>
      <c r="Q28" s="334" t="s">
        <v>334</v>
      </c>
      <c r="R28" s="336" t="s">
        <v>335</v>
      </c>
      <c r="S28" s="336" t="s">
        <v>336</v>
      </c>
    </row>
    <row r="29" spans="2:19" x14ac:dyDescent="0.35">
      <c r="B29" s="277" t="s">
        <v>51</v>
      </c>
      <c r="C29" s="278">
        <v>118.125</v>
      </c>
      <c r="D29" s="282">
        <v>3527.64</v>
      </c>
      <c r="E29" s="253"/>
      <c r="F29" s="337">
        <v>158.26</v>
      </c>
      <c r="G29" s="253"/>
      <c r="H29" s="337">
        <v>3685.8999999999996</v>
      </c>
      <c r="I29" s="253"/>
      <c r="J29" s="338">
        <v>210.96967722106649</v>
      </c>
      <c r="K29" s="339">
        <v>5.4138242922076134E-2</v>
      </c>
      <c r="L29" s="253"/>
      <c r="M29" s="340">
        <v>0.02</v>
      </c>
      <c r="N29" s="337">
        <v>79.53</v>
      </c>
      <c r="O29" s="341"/>
      <c r="P29" s="337">
        <v>3896.869677221066</v>
      </c>
      <c r="Q29" s="337">
        <v>3976.4</v>
      </c>
      <c r="R29" s="338">
        <v>19.88</v>
      </c>
      <c r="S29" s="337">
        <v>3956.52</v>
      </c>
    </row>
    <row r="30" spans="2:19" x14ac:dyDescent="0.35">
      <c r="B30" s="317" t="s">
        <v>52</v>
      </c>
      <c r="C30" s="278">
        <v>439.18300014939365</v>
      </c>
      <c r="D30" s="342">
        <v>3070.36</v>
      </c>
      <c r="E30" s="60"/>
      <c r="F30" s="343">
        <v>160.99</v>
      </c>
      <c r="G30" s="60"/>
      <c r="H30" s="343">
        <v>3231.3500000000004</v>
      </c>
      <c r="I30" s="60"/>
      <c r="J30" s="344">
        <v>210.96967722106649</v>
      </c>
      <c r="K30" s="339">
        <v>6.1287067153327011E-2</v>
      </c>
      <c r="L30" s="60"/>
      <c r="M30" s="340">
        <v>0.02</v>
      </c>
      <c r="N30" s="345">
        <v>70.25</v>
      </c>
      <c r="O30" s="60"/>
      <c r="P30" s="345">
        <v>3442.3196772210667</v>
      </c>
      <c r="Q30" s="345">
        <v>3512.57</v>
      </c>
      <c r="R30" s="344">
        <v>17.559999999999999</v>
      </c>
      <c r="S30" s="345">
        <v>3495.01</v>
      </c>
    </row>
    <row r="31" spans="2:19" x14ac:dyDescent="0.35">
      <c r="B31" s="277" t="s">
        <v>53</v>
      </c>
      <c r="C31" s="278">
        <v>0</v>
      </c>
      <c r="D31" s="342">
        <v>3290.95</v>
      </c>
      <c r="E31" s="60"/>
      <c r="F31" s="343">
        <v>135.80000000000001</v>
      </c>
      <c r="G31" s="60"/>
      <c r="H31" s="343">
        <v>3426.75</v>
      </c>
      <c r="I31" s="60"/>
      <c r="J31" s="344">
        <v>210.96967722106649</v>
      </c>
      <c r="K31" s="339">
        <v>5.7995034235906504E-2</v>
      </c>
      <c r="L31" s="60"/>
      <c r="M31" s="340">
        <v>0.02</v>
      </c>
      <c r="N31" s="345">
        <v>74.239999999999995</v>
      </c>
      <c r="O31" s="60"/>
      <c r="P31" s="345">
        <v>3637.7196772210664</v>
      </c>
      <c r="Q31" s="345">
        <v>3711.96</v>
      </c>
      <c r="R31" s="344">
        <v>18.559999999999999</v>
      </c>
      <c r="S31" s="345">
        <v>3693.4</v>
      </c>
    </row>
    <row r="32" spans="2:19" x14ac:dyDescent="0.35">
      <c r="B32" s="317" t="s">
        <v>54</v>
      </c>
      <c r="C32" s="278">
        <v>3357.6774193548358</v>
      </c>
      <c r="D32" s="342">
        <v>3121.3</v>
      </c>
      <c r="E32" s="60"/>
      <c r="F32" s="343">
        <v>154.68</v>
      </c>
      <c r="G32" s="60"/>
      <c r="H32" s="343">
        <v>3275.98</v>
      </c>
      <c r="I32" s="60"/>
      <c r="J32" s="344">
        <v>210.96967722106649</v>
      </c>
      <c r="K32" s="339">
        <v>6.050264464648062E-2</v>
      </c>
      <c r="L32" s="60"/>
      <c r="M32" s="340">
        <v>0.02</v>
      </c>
      <c r="N32" s="345">
        <v>71.16</v>
      </c>
      <c r="O32" s="60"/>
      <c r="P32" s="345">
        <v>3486.9496772210664</v>
      </c>
      <c r="Q32" s="345">
        <v>3558.11</v>
      </c>
      <c r="R32" s="344">
        <v>17.79</v>
      </c>
      <c r="S32" s="345">
        <v>3540.32</v>
      </c>
    </row>
    <row r="33" spans="2:19" x14ac:dyDescent="0.35">
      <c r="B33" s="317" t="s">
        <v>55</v>
      </c>
      <c r="C33" s="278">
        <v>50.999999999999993</v>
      </c>
      <c r="D33" s="342">
        <v>3527.64</v>
      </c>
      <c r="E33" s="60"/>
      <c r="F33" s="343">
        <v>192.05</v>
      </c>
      <c r="G33" s="60"/>
      <c r="H33" s="343">
        <v>3719.69</v>
      </c>
      <c r="I33" s="60"/>
      <c r="J33" s="344">
        <v>210.96967722106649</v>
      </c>
      <c r="K33" s="339">
        <v>5.367284235866987E-2</v>
      </c>
      <c r="L33" s="60"/>
      <c r="M33" s="340">
        <v>0.02</v>
      </c>
      <c r="N33" s="345">
        <v>80.22</v>
      </c>
      <c r="O33" s="60"/>
      <c r="P33" s="345">
        <v>3930.6596772210664</v>
      </c>
      <c r="Q33" s="345">
        <v>4010.88</v>
      </c>
      <c r="R33" s="344">
        <v>20.05</v>
      </c>
      <c r="S33" s="345">
        <v>3990.83</v>
      </c>
    </row>
    <row r="34" spans="2:19" x14ac:dyDescent="0.35">
      <c r="B34" s="317" t="s">
        <v>56</v>
      </c>
      <c r="C34" s="278">
        <v>1915.350036376811</v>
      </c>
      <c r="D34" s="342">
        <v>3042.09</v>
      </c>
      <c r="E34" s="253"/>
      <c r="F34" s="343">
        <v>160.79</v>
      </c>
      <c r="G34" s="253"/>
      <c r="H34" s="343">
        <v>3202.88</v>
      </c>
      <c r="I34" s="253"/>
      <c r="J34" s="344">
        <v>210.96967722106649</v>
      </c>
      <c r="K34" s="339">
        <v>6.1798174251421492E-2</v>
      </c>
      <c r="L34" s="253"/>
      <c r="M34" s="340">
        <v>0.02</v>
      </c>
      <c r="N34" s="345">
        <v>69.67</v>
      </c>
      <c r="O34" s="346"/>
      <c r="P34" s="345">
        <v>3413.8496772210665</v>
      </c>
      <c r="Q34" s="345">
        <v>3483.52</v>
      </c>
      <c r="R34" s="344">
        <v>17.420000000000002</v>
      </c>
      <c r="S34" s="345">
        <v>3466.1</v>
      </c>
    </row>
    <row r="35" spans="2:19" x14ac:dyDescent="0.35">
      <c r="B35" s="317" t="s">
        <v>57</v>
      </c>
      <c r="C35" s="278">
        <v>114.98181570832574</v>
      </c>
      <c r="D35" s="342">
        <v>2976.76</v>
      </c>
      <c r="E35" s="60"/>
      <c r="F35" s="343">
        <v>160.86000000000001</v>
      </c>
      <c r="G35" s="60"/>
      <c r="H35" s="343">
        <v>3137.6200000000003</v>
      </c>
      <c r="I35" s="60"/>
      <c r="J35" s="344">
        <v>210.96967722106649</v>
      </c>
      <c r="K35" s="339">
        <v>6.3002546611248697E-2</v>
      </c>
      <c r="L35" s="60"/>
      <c r="M35" s="340">
        <v>0.02</v>
      </c>
      <c r="N35" s="345">
        <v>68.34</v>
      </c>
      <c r="O35" s="60"/>
      <c r="P35" s="345">
        <v>3348.5896772210667</v>
      </c>
      <c r="Q35" s="345">
        <v>3416.93</v>
      </c>
      <c r="R35" s="344">
        <v>17.079999999999998</v>
      </c>
      <c r="S35" s="345">
        <v>3399.85</v>
      </c>
    </row>
    <row r="36" spans="2:19" x14ac:dyDescent="0.35">
      <c r="B36" s="317" t="s">
        <v>58</v>
      </c>
      <c r="C36" s="278">
        <v>790.4372097939812</v>
      </c>
      <c r="D36" s="342">
        <v>2815.71</v>
      </c>
      <c r="E36" s="253"/>
      <c r="F36" s="343">
        <v>155.09</v>
      </c>
      <c r="G36" s="253"/>
      <c r="H36" s="343">
        <v>2970.8</v>
      </c>
      <c r="I36" s="253"/>
      <c r="J36" s="344">
        <v>210.96967722106649</v>
      </c>
      <c r="K36" s="339">
        <v>6.6305766483174794E-2</v>
      </c>
      <c r="L36" s="253"/>
      <c r="M36" s="340">
        <v>0.02</v>
      </c>
      <c r="N36" s="345">
        <v>64.930000000000007</v>
      </c>
      <c r="O36" s="346"/>
      <c r="P36" s="345">
        <v>3181.7696772210666</v>
      </c>
      <c r="Q36" s="345">
        <v>3246.7</v>
      </c>
      <c r="R36" s="344">
        <v>16.23</v>
      </c>
      <c r="S36" s="345">
        <v>3230.47</v>
      </c>
    </row>
    <row r="37" spans="2:19" x14ac:dyDescent="0.35">
      <c r="B37" s="317" t="s">
        <v>59</v>
      </c>
      <c r="C37" s="278">
        <v>309.40888862007887</v>
      </c>
      <c r="D37" s="342">
        <v>3290.95</v>
      </c>
      <c r="E37" s="253"/>
      <c r="F37" s="343">
        <v>154.81</v>
      </c>
      <c r="G37" s="253"/>
      <c r="H37" s="343">
        <v>3445.7599999999998</v>
      </c>
      <c r="I37" s="253"/>
      <c r="J37" s="344">
        <v>210.96967722106649</v>
      </c>
      <c r="K37" s="339">
        <v>5.7693539266865636E-2</v>
      </c>
      <c r="L37" s="253"/>
      <c r="M37" s="340">
        <v>0.02</v>
      </c>
      <c r="N37" s="345">
        <v>74.63</v>
      </c>
      <c r="O37" s="346"/>
      <c r="P37" s="345">
        <v>3656.7296772210661</v>
      </c>
      <c r="Q37" s="345">
        <v>3731.36</v>
      </c>
      <c r="R37" s="347">
        <v>18.66</v>
      </c>
      <c r="S37" s="345">
        <v>3712.7000000000003</v>
      </c>
    </row>
    <row r="38" spans="2:19" x14ac:dyDescent="0.35">
      <c r="B38" s="317" t="s">
        <v>60</v>
      </c>
      <c r="C38" s="278">
        <v>756.07388291005122</v>
      </c>
      <c r="D38" s="342">
        <v>3940.62</v>
      </c>
      <c r="E38" s="60"/>
      <c r="F38" s="343">
        <v>168.48</v>
      </c>
      <c r="G38" s="60"/>
      <c r="H38" s="343">
        <v>4109.0999999999995</v>
      </c>
      <c r="I38" s="60"/>
      <c r="J38" s="344">
        <v>210.96967722106649</v>
      </c>
      <c r="K38" s="339">
        <v>4.8834785775208875E-2</v>
      </c>
      <c r="L38" s="60"/>
      <c r="M38" s="340">
        <v>0.02</v>
      </c>
      <c r="N38" s="345">
        <v>88.16</v>
      </c>
      <c r="O38" s="60"/>
      <c r="P38" s="345">
        <v>4320.0696772210658</v>
      </c>
      <c r="Q38" s="345">
        <v>4408.2299999999996</v>
      </c>
      <c r="R38" s="344">
        <v>22.04</v>
      </c>
      <c r="S38" s="345">
        <v>4386.1899999999996</v>
      </c>
    </row>
    <row r="39" spans="2:19" x14ac:dyDescent="0.35">
      <c r="B39" s="317" t="s">
        <v>61</v>
      </c>
      <c r="C39" s="278">
        <v>294.76181509848823</v>
      </c>
      <c r="D39" s="342">
        <v>2902.23</v>
      </c>
      <c r="E39" s="60"/>
      <c r="F39" s="343">
        <v>160.9</v>
      </c>
      <c r="G39" s="60"/>
      <c r="H39" s="343">
        <v>3063.13</v>
      </c>
      <c r="I39" s="60"/>
      <c r="J39" s="344">
        <v>210.96967722106649</v>
      </c>
      <c r="K39" s="339">
        <v>6.4435935988402679E-2</v>
      </c>
      <c r="L39" s="60"/>
      <c r="M39" s="340">
        <v>0.02</v>
      </c>
      <c r="N39" s="345">
        <v>66.819999999999993</v>
      </c>
      <c r="O39" s="60"/>
      <c r="P39" s="345">
        <v>3274.0996772210665</v>
      </c>
      <c r="Q39" s="345">
        <v>3340.92</v>
      </c>
      <c r="R39" s="344">
        <v>16.7</v>
      </c>
      <c r="S39" s="345">
        <v>3324.2200000000003</v>
      </c>
    </row>
    <row r="40" spans="2:19" x14ac:dyDescent="0.35">
      <c r="B40" s="317" t="s">
        <v>62</v>
      </c>
      <c r="C40" s="278">
        <v>287.32878414546667</v>
      </c>
      <c r="D40" s="342">
        <v>3329.17</v>
      </c>
      <c r="E40" s="60"/>
      <c r="F40" s="343">
        <v>148.30000000000001</v>
      </c>
      <c r="G40" s="60"/>
      <c r="H40" s="343">
        <v>3477.4700000000003</v>
      </c>
      <c r="I40" s="60"/>
      <c r="J40" s="344">
        <v>210.96967722106649</v>
      </c>
      <c r="K40" s="339">
        <v>5.7197540337711211E-2</v>
      </c>
      <c r="L40" s="60"/>
      <c r="M40" s="340">
        <v>0.02</v>
      </c>
      <c r="N40" s="345">
        <v>75.27</v>
      </c>
      <c r="O40" s="60"/>
      <c r="P40" s="345">
        <v>3688.4396772210666</v>
      </c>
      <c r="Q40" s="345">
        <v>3763.71</v>
      </c>
      <c r="R40" s="344">
        <v>18.82</v>
      </c>
      <c r="S40" s="345">
        <v>3744.89</v>
      </c>
    </row>
    <row r="41" spans="2:19" x14ac:dyDescent="0.35">
      <c r="B41" s="293" t="s">
        <v>297</v>
      </c>
      <c r="C41" s="294">
        <v>8434.3278521574321</v>
      </c>
      <c r="D41" s="348">
        <v>3157.29</v>
      </c>
      <c r="E41" s="124"/>
      <c r="F41" s="298">
        <v>158.04</v>
      </c>
      <c r="G41" s="124"/>
      <c r="H41" s="298">
        <v>3315.33</v>
      </c>
      <c r="I41" s="124"/>
      <c r="J41" s="298">
        <v>210.96967722106652</v>
      </c>
      <c r="K41" s="349">
        <v>5.9827495259087898E-2</v>
      </c>
      <c r="L41" s="124"/>
      <c r="M41" s="349">
        <v>0.02</v>
      </c>
      <c r="N41" s="298">
        <v>71.959999999999994</v>
      </c>
      <c r="O41" s="203"/>
      <c r="P41" s="298">
        <v>3526.2996772210663</v>
      </c>
      <c r="Q41" s="298">
        <v>3598.26</v>
      </c>
      <c r="R41" s="298">
        <v>17.989999999999998</v>
      </c>
      <c r="S41" s="298">
        <v>3580.2700000000004</v>
      </c>
    </row>
    <row r="42" spans="2:19" x14ac:dyDescent="0.35">
      <c r="B42" s="218"/>
      <c r="C42" s="350"/>
      <c r="D42" s="247"/>
      <c r="E42" s="124"/>
      <c r="F42" s="351"/>
      <c r="G42" s="124"/>
      <c r="H42" s="351"/>
      <c r="I42" s="124"/>
      <c r="J42" s="351"/>
      <c r="K42" s="352"/>
      <c r="L42" s="124"/>
      <c r="M42" s="352"/>
      <c r="N42" s="351"/>
      <c r="O42" s="203"/>
      <c r="P42" s="351"/>
      <c r="Q42" s="351"/>
      <c r="R42" s="351"/>
      <c r="S42" s="351"/>
    </row>
    <row r="43" spans="2:19" x14ac:dyDescent="0.35">
      <c r="B43" s="218"/>
      <c r="C43" s="350"/>
      <c r="D43" s="247"/>
      <c r="E43" s="124"/>
      <c r="F43" s="351"/>
      <c r="G43" s="124"/>
      <c r="H43" s="351"/>
      <c r="I43" s="124"/>
      <c r="J43" s="351"/>
      <c r="K43" s="352"/>
      <c r="L43" s="124"/>
      <c r="M43" s="352"/>
      <c r="N43" s="351"/>
      <c r="O43" s="203"/>
      <c r="P43" s="351"/>
      <c r="Q43" s="351"/>
      <c r="R43" s="351"/>
      <c r="S43" s="351"/>
    </row>
    <row r="44" spans="2:19" x14ac:dyDescent="0.35">
      <c r="B44" s="255"/>
      <c r="C44" s="261">
        <v>2022</v>
      </c>
      <c r="D44" s="261"/>
      <c r="E44" s="60"/>
      <c r="F44" s="261"/>
      <c r="G44" s="60"/>
      <c r="H44" s="261"/>
      <c r="I44" s="60"/>
      <c r="J44" s="261"/>
      <c r="K44" s="261" t="s">
        <v>315</v>
      </c>
      <c r="L44" s="60"/>
      <c r="M44" s="261"/>
      <c r="N44" s="261"/>
      <c r="O44" s="218"/>
      <c r="P44" s="331"/>
      <c r="Q44" s="261">
        <v>2022</v>
      </c>
      <c r="R44" s="332"/>
      <c r="S44" s="332" t="s">
        <v>316</v>
      </c>
    </row>
    <row r="45" spans="2:19" x14ac:dyDescent="0.35">
      <c r="B45" s="260" t="s">
        <v>73</v>
      </c>
      <c r="C45" s="260" t="s">
        <v>317</v>
      </c>
      <c r="D45" s="260" t="s">
        <v>318</v>
      </c>
      <c r="E45" s="60"/>
      <c r="F45" s="260" t="s">
        <v>319</v>
      </c>
      <c r="G45" s="60"/>
      <c r="H45" s="260" t="s">
        <v>320</v>
      </c>
      <c r="I45" s="60"/>
      <c r="J45" s="260" t="s">
        <v>321</v>
      </c>
      <c r="K45" s="260" t="s">
        <v>321</v>
      </c>
      <c r="L45" s="60"/>
      <c r="M45" s="260" t="s">
        <v>322</v>
      </c>
      <c r="N45" s="260" t="s">
        <v>323</v>
      </c>
      <c r="O45" s="60"/>
      <c r="P45" s="333" t="s">
        <v>320</v>
      </c>
      <c r="Q45" s="260" t="s">
        <v>324</v>
      </c>
      <c r="R45" s="333" t="s">
        <v>325</v>
      </c>
      <c r="S45" s="333" t="s">
        <v>326</v>
      </c>
    </row>
    <row r="46" spans="2:19" x14ac:dyDescent="0.35">
      <c r="B46" s="267" t="s">
        <v>276</v>
      </c>
      <c r="C46" s="334" t="s">
        <v>327</v>
      </c>
      <c r="D46" s="334" t="s">
        <v>328</v>
      </c>
      <c r="E46" s="60"/>
      <c r="F46" s="334" t="s">
        <v>328</v>
      </c>
      <c r="G46" s="60"/>
      <c r="H46" s="334" t="s">
        <v>328</v>
      </c>
      <c r="I46" s="60"/>
      <c r="J46" s="334" t="s">
        <v>329</v>
      </c>
      <c r="K46" s="334" t="s">
        <v>330</v>
      </c>
      <c r="L46" s="60"/>
      <c r="M46" s="334" t="s">
        <v>331</v>
      </c>
      <c r="N46" s="334" t="s">
        <v>332</v>
      </c>
      <c r="O46" s="60"/>
      <c r="P46" s="335" t="s">
        <v>333</v>
      </c>
      <c r="Q46" s="334" t="s">
        <v>334</v>
      </c>
      <c r="R46" s="336" t="s">
        <v>335</v>
      </c>
      <c r="S46" s="336" t="s">
        <v>336</v>
      </c>
    </row>
    <row r="47" spans="2:19" x14ac:dyDescent="0.35">
      <c r="B47" s="277" t="s">
        <v>51</v>
      </c>
      <c r="C47" s="278">
        <v>325.01021465900743</v>
      </c>
      <c r="D47" s="282">
        <v>3367.53</v>
      </c>
      <c r="E47" s="253"/>
      <c r="F47" s="337">
        <v>158.26</v>
      </c>
      <c r="G47" s="253"/>
      <c r="H47" s="337">
        <v>3525.79</v>
      </c>
      <c r="I47" s="253"/>
      <c r="J47" s="338">
        <v>210.96967722106649</v>
      </c>
      <c r="K47" s="339">
        <v>5.6457919546477046E-2</v>
      </c>
      <c r="L47" s="253"/>
      <c r="M47" s="340">
        <v>0.02</v>
      </c>
      <c r="N47" s="337">
        <v>76.260000000000005</v>
      </c>
      <c r="O47" s="341"/>
      <c r="P47" s="337">
        <v>3736.7596772210663</v>
      </c>
      <c r="Q47" s="337">
        <v>3813.02</v>
      </c>
      <c r="R47" s="338">
        <v>19.07</v>
      </c>
      <c r="S47" s="337">
        <v>3793.95</v>
      </c>
    </row>
    <row r="48" spans="2:19" x14ac:dyDescent="0.35">
      <c r="B48" s="317" t="s">
        <v>52</v>
      </c>
      <c r="C48" s="278">
        <v>840.65648914712096</v>
      </c>
      <c r="D48" s="342">
        <v>3163.56</v>
      </c>
      <c r="E48" s="60"/>
      <c r="F48" s="343">
        <v>160.99</v>
      </c>
      <c r="G48" s="60"/>
      <c r="H48" s="343">
        <v>3324.55</v>
      </c>
      <c r="I48" s="60"/>
      <c r="J48" s="344">
        <v>210.96967722106649</v>
      </c>
      <c r="K48" s="339">
        <v>5.9671475902204438E-2</v>
      </c>
      <c r="L48" s="60"/>
      <c r="M48" s="340">
        <v>0.02</v>
      </c>
      <c r="N48" s="345">
        <v>72.150000000000006</v>
      </c>
      <c r="O48" s="60"/>
      <c r="P48" s="345">
        <v>3535.5196772210666</v>
      </c>
      <c r="Q48" s="345">
        <v>3607.67</v>
      </c>
      <c r="R48" s="344">
        <v>18.04</v>
      </c>
      <c r="S48" s="345">
        <v>3589.63</v>
      </c>
    </row>
    <row r="49" spans="2:19" x14ac:dyDescent="0.35">
      <c r="B49" s="277" t="s">
        <v>53</v>
      </c>
      <c r="C49" s="278">
        <v>192.75</v>
      </c>
      <c r="D49" s="342">
        <v>3404.69</v>
      </c>
      <c r="E49" s="60"/>
      <c r="F49" s="343">
        <v>135.80000000000001</v>
      </c>
      <c r="G49" s="60"/>
      <c r="H49" s="343">
        <v>3540.4900000000002</v>
      </c>
      <c r="I49" s="60"/>
      <c r="J49" s="344">
        <v>210.96967722106649</v>
      </c>
      <c r="K49" s="339">
        <v>5.6236690614610181E-2</v>
      </c>
      <c r="L49" s="60"/>
      <c r="M49" s="340">
        <v>0.02</v>
      </c>
      <c r="N49" s="345">
        <v>76.56</v>
      </c>
      <c r="O49" s="60"/>
      <c r="P49" s="345">
        <v>3751.4596772210666</v>
      </c>
      <c r="Q49" s="345">
        <v>3828.02</v>
      </c>
      <c r="R49" s="344">
        <v>19.14</v>
      </c>
      <c r="S49" s="345">
        <v>3808.88</v>
      </c>
    </row>
    <row r="50" spans="2:19" x14ac:dyDescent="0.35">
      <c r="B50" s="317" t="s">
        <v>54</v>
      </c>
      <c r="C50" s="278">
        <v>8955.4838709677406</v>
      </c>
      <c r="D50" s="342">
        <v>3238.84</v>
      </c>
      <c r="E50" s="60"/>
      <c r="F50" s="343">
        <v>154.68</v>
      </c>
      <c r="G50" s="60"/>
      <c r="H50" s="343">
        <v>3393.52</v>
      </c>
      <c r="I50" s="60"/>
      <c r="J50" s="344">
        <v>210.96967722106649</v>
      </c>
      <c r="K50" s="339">
        <v>5.8529693829978344E-2</v>
      </c>
      <c r="L50" s="60"/>
      <c r="M50" s="340">
        <v>0.02</v>
      </c>
      <c r="N50" s="345">
        <v>73.56</v>
      </c>
      <c r="O50" s="60"/>
      <c r="P50" s="345">
        <v>3604.4896772210664</v>
      </c>
      <c r="Q50" s="345">
        <v>3678.05</v>
      </c>
      <c r="R50" s="344">
        <v>18.39</v>
      </c>
      <c r="S50" s="345">
        <v>3659.6600000000003</v>
      </c>
    </row>
    <row r="51" spans="2:19" x14ac:dyDescent="0.35">
      <c r="B51" s="317" t="s">
        <v>55</v>
      </c>
      <c r="C51" s="278">
        <v>30.919354838709729</v>
      </c>
      <c r="D51" s="342">
        <v>3367.53</v>
      </c>
      <c r="E51" s="60"/>
      <c r="F51" s="343">
        <v>192.05</v>
      </c>
      <c r="G51" s="60"/>
      <c r="H51" s="343">
        <v>3559.5800000000004</v>
      </c>
      <c r="I51" s="60"/>
      <c r="J51" s="344">
        <v>210.96967722106649</v>
      </c>
      <c r="K51" s="339">
        <v>5.5951968620276411E-2</v>
      </c>
      <c r="L51" s="60"/>
      <c r="M51" s="340">
        <v>0.02</v>
      </c>
      <c r="N51" s="345">
        <v>76.95</v>
      </c>
      <c r="O51" s="60"/>
      <c r="P51" s="345">
        <v>3770.5496772210668</v>
      </c>
      <c r="Q51" s="345">
        <v>3847.5</v>
      </c>
      <c r="R51" s="344">
        <v>19.239999999999998</v>
      </c>
      <c r="S51" s="345">
        <v>3828.26</v>
      </c>
    </row>
    <row r="52" spans="2:19" x14ac:dyDescent="0.35">
      <c r="B52" s="317" t="s">
        <v>56</v>
      </c>
      <c r="C52" s="278">
        <v>3223.4959058123059</v>
      </c>
      <c r="D52" s="342">
        <v>3006.17</v>
      </c>
      <c r="E52" s="253"/>
      <c r="F52" s="343">
        <v>160.79</v>
      </c>
      <c r="G52" s="253"/>
      <c r="H52" s="343">
        <v>3166.96</v>
      </c>
      <c r="I52" s="253"/>
      <c r="J52" s="344">
        <v>210.96967722106649</v>
      </c>
      <c r="K52" s="339">
        <v>6.2455319494580386E-2</v>
      </c>
      <c r="L52" s="253"/>
      <c r="M52" s="340">
        <v>0.02</v>
      </c>
      <c r="N52" s="345">
        <v>68.94</v>
      </c>
      <c r="O52" s="346"/>
      <c r="P52" s="345">
        <v>3377.9296772210664</v>
      </c>
      <c r="Q52" s="345">
        <v>3446.87</v>
      </c>
      <c r="R52" s="344">
        <v>17.23</v>
      </c>
      <c r="S52" s="345">
        <v>3429.64</v>
      </c>
    </row>
    <row r="53" spans="2:19" x14ac:dyDescent="0.35">
      <c r="B53" s="317" t="s">
        <v>57</v>
      </c>
      <c r="C53" s="278">
        <v>189.83999999999989</v>
      </c>
      <c r="D53" s="342">
        <v>3746.13</v>
      </c>
      <c r="E53" s="60"/>
      <c r="F53" s="343">
        <v>160.86000000000001</v>
      </c>
      <c r="G53" s="60"/>
      <c r="H53" s="343">
        <v>3906.9900000000002</v>
      </c>
      <c r="I53" s="60"/>
      <c r="J53" s="344">
        <v>210.96967722106649</v>
      </c>
      <c r="K53" s="339">
        <v>5.1231603453542239E-2</v>
      </c>
      <c r="L53" s="60"/>
      <c r="M53" s="340">
        <v>0.02</v>
      </c>
      <c r="N53" s="345">
        <v>84.04</v>
      </c>
      <c r="O53" s="60"/>
      <c r="P53" s="345">
        <v>4117.9596772210671</v>
      </c>
      <c r="Q53" s="345">
        <v>4202</v>
      </c>
      <c r="R53" s="344">
        <v>21.01</v>
      </c>
      <c r="S53" s="345">
        <v>4180.99</v>
      </c>
    </row>
    <row r="54" spans="2:19" x14ac:dyDescent="0.35">
      <c r="B54" s="317" t="s">
        <v>58</v>
      </c>
      <c r="C54" s="278">
        <v>1814.7106524757628</v>
      </c>
      <c r="D54" s="342">
        <v>3082.13</v>
      </c>
      <c r="E54" s="253"/>
      <c r="F54" s="343">
        <v>155.09</v>
      </c>
      <c r="G54" s="253"/>
      <c r="H54" s="343">
        <v>3237.2200000000003</v>
      </c>
      <c r="I54" s="253"/>
      <c r="J54" s="344">
        <v>210.96967722106649</v>
      </c>
      <c r="K54" s="339">
        <v>6.1182735571289462E-2</v>
      </c>
      <c r="L54" s="253"/>
      <c r="M54" s="340">
        <v>0.02</v>
      </c>
      <c r="N54" s="345">
        <v>70.37</v>
      </c>
      <c r="O54" s="346"/>
      <c r="P54" s="345">
        <v>3448.1896772210666</v>
      </c>
      <c r="Q54" s="345">
        <v>3518.56</v>
      </c>
      <c r="R54" s="344">
        <v>17.59</v>
      </c>
      <c r="S54" s="345">
        <v>3500.97</v>
      </c>
    </row>
    <row r="55" spans="2:19" x14ac:dyDescent="0.35">
      <c r="B55" s="317" t="s">
        <v>59</v>
      </c>
      <c r="C55" s="278">
        <v>768.69</v>
      </c>
      <c r="D55" s="342">
        <v>3341.27</v>
      </c>
      <c r="E55" s="253"/>
      <c r="F55" s="343">
        <v>154.81</v>
      </c>
      <c r="G55" s="253"/>
      <c r="H55" s="343">
        <v>3496.08</v>
      </c>
      <c r="I55" s="253"/>
      <c r="J55" s="344">
        <v>210.96967722106649</v>
      </c>
      <c r="K55" s="339">
        <v>5.6910399263712247E-2</v>
      </c>
      <c r="L55" s="253"/>
      <c r="M55" s="340">
        <v>0.02</v>
      </c>
      <c r="N55" s="345">
        <v>75.650000000000006</v>
      </c>
      <c r="O55" s="346"/>
      <c r="P55" s="345">
        <v>3707.0496772210663</v>
      </c>
      <c r="Q55" s="345">
        <v>3782.7</v>
      </c>
      <c r="R55" s="347">
        <v>18.91</v>
      </c>
      <c r="S55" s="345">
        <v>3763.79</v>
      </c>
    </row>
    <row r="56" spans="2:19" x14ac:dyDescent="0.35">
      <c r="B56" s="317" t="s">
        <v>60</v>
      </c>
      <c r="C56" s="278">
        <v>532.41362927230409</v>
      </c>
      <c r="D56" s="342">
        <v>3464.91</v>
      </c>
      <c r="E56" s="60"/>
      <c r="F56" s="343">
        <v>168.48</v>
      </c>
      <c r="G56" s="60"/>
      <c r="H56" s="343">
        <v>3633.39</v>
      </c>
      <c r="I56" s="60"/>
      <c r="J56" s="344">
        <v>210.96967722106649</v>
      </c>
      <c r="K56" s="339">
        <v>5.4877715649532574E-2</v>
      </c>
      <c r="L56" s="60"/>
      <c r="M56" s="340">
        <v>0.02</v>
      </c>
      <c r="N56" s="345">
        <v>78.459999999999994</v>
      </c>
      <c r="O56" s="60"/>
      <c r="P56" s="345">
        <v>3844.3596772210662</v>
      </c>
      <c r="Q56" s="345">
        <v>3922.82</v>
      </c>
      <c r="R56" s="344">
        <v>19.61</v>
      </c>
      <c r="S56" s="345">
        <v>3903.21</v>
      </c>
    </row>
    <row r="57" spans="2:19" x14ac:dyDescent="0.35">
      <c r="B57" s="317" t="s">
        <v>61</v>
      </c>
      <c r="C57" s="278">
        <v>636.31911290322614</v>
      </c>
      <c r="D57" s="342">
        <v>3327.71</v>
      </c>
      <c r="E57" s="60"/>
      <c r="F57" s="343">
        <v>160.9</v>
      </c>
      <c r="G57" s="60"/>
      <c r="H57" s="343">
        <v>3488.61</v>
      </c>
      <c r="I57" s="60"/>
      <c r="J57" s="344">
        <v>210.96967722106649</v>
      </c>
      <c r="K57" s="339">
        <v>5.7025309799392139E-2</v>
      </c>
      <c r="L57" s="60"/>
      <c r="M57" s="340">
        <v>0.02</v>
      </c>
      <c r="N57" s="345">
        <v>75.5</v>
      </c>
      <c r="O57" s="60"/>
      <c r="P57" s="345">
        <v>3699.5796772210665</v>
      </c>
      <c r="Q57" s="345">
        <v>3775.08</v>
      </c>
      <c r="R57" s="344">
        <v>18.88</v>
      </c>
      <c r="S57" s="345">
        <v>3756.2</v>
      </c>
    </row>
    <row r="58" spans="2:19" x14ac:dyDescent="0.35">
      <c r="B58" s="317" t="s">
        <v>62</v>
      </c>
      <c r="C58" s="278">
        <v>747.73258064516097</v>
      </c>
      <c r="D58" s="342">
        <v>3640.2</v>
      </c>
      <c r="E58" s="60"/>
      <c r="F58" s="343">
        <v>148.30000000000001</v>
      </c>
      <c r="G58" s="60"/>
      <c r="H58" s="343">
        <v>3788.5</v>
      </c>
      <c r="I58" s="60"/>
      <c r="J58" s="344">
        <v>210.96967722106649</v>
      </c>
      <c r="K58" s="339">
        <v>5.2749412859070255E-2</v>
      </c>
      <c r="L58" s="60"/>
      <c r="M58" s="340">
        <v>0.02</v>
      </c>
      <c r="N58" s="345">
        <v>81.62</v>
      </c>
      <c r="O58" s="60"/>
      <c r="P58" s="345">
        <v>3999.4696772210664</v>
      </c>
      <c r="Q58" s="345">
        <v>4081.09</v>
      </c>
      <c r="R58" s="344">
        <v>20.41</v>
      </c>
      <c r="S58" s="345">
        <v>4060.6800000000003</v>
      </c>
    </row>
    <row r="59" spans="2:19" x14ac:dyDescent="0.35">
      <c r="B59" s="293" t="s">
        <v>300</v>
      </c>
      <c r="C59" s="294">
        <v>18258.02181072134</v>
      </c>
      <c r="D59" s="348">
        <v>3218.69</v>
      </c>
      <c r="E59" s="124"/>
      <c r="F59" s="298">
        <v>156.44999999999999</v>
      </c>
      <c r="G59" s="124"/>
      <c r="H59" s="298">
        <v>3375.14</v>
      </c>
      <c r="I59" s="124"/>
      <c r="J59" s="298">
        <v>210.96967722106649</v>
      </c>
      <c r="K59" s="349">
        <v>5.8829677898906391E-2</v>
      </c>
      <c r="L59" s="124"/>
      <c r="M59" s="349">
        <v>0.02</v>
      </c>
      <c r="N59" s="298">
        <v>73.19</v>
      </c>
      <c r="O59" s="203"/>
      <c r="P59" s="298">
        <v>3586.1096772210662</v>
      </c>
      <c r="Q59" s="298">
        <v>3659.3</v>
      </c>
      <c r="R59" s="298">
        <v>18.3</v>
      </c>
      <c r="S59" s="298">
        <v>3641</v>
      </c>
    </row>
    <row r="60" spans="2:19" x14ac:dyDescent="0.35">
      <c r="B60" s="218"/>
      <c r="C60" s="350"/>
      <c r="D60" s="247"/>
      <c r="E60" s="124"/>
      <c r="F60" s="351"/>
      <c r="G60" s="124"/>
      <c r="H60" s="351"/>
      <c r="I60" s="124"/>
      <c r="J60" s="351"/>
      <c r="K60" s="352"/>
      <c r="L60" s="124"/>
      <c r="M60" s="352"/>
      <c r="N60" s="351"/>
      <c r="O60" s="203"/>
      <c r="P60" s="351"/>
      <c r="Q60" s="351"/>
      <c r="R60" s="351"/>
      <c r="S60" s="351"/>
    </row>
    <row r="61" spans="2:19" x14ac:dyDescent="0.35">
      <c r="B61" s="218"/>
      <c r="C61" s="350"/>
      <c r="D61" s="247"/>
      <c r="E61" s="124"/>
      <c r="F61" s="351"/>
      <c r="G61" s="124"/>
      <c r="H61" s="351"/>
      <c r="I61" s="124"/>
      <c r="J61" s="351"/>
      <c r="K61" s="352"/>
      <c r="L61" s="124"/>
      <c r="M61" s="352"/>
      <c r="N61" s="351"/>
      <c r="O61" s="203"/>
      <c r="P61" s="351"/>
      <c r="Q61" s="351"/>
      <c r="R61" s="351"/>
      <c r="S61" s="351"/>
    </row>
    <row r="62" spans="2:19" x14ac:dyDescent="0.35">
      <c r="B62" s="261"/>
      <c r="C62" s="261">
        <v>2022</v>
      </c>
      <c r="D62" s="261"/>
      <c r="E62" s="60"/>
      <c r="F62" s="261"/>
      <c r="G62" s="60"/>
      <c r="H62" s="261"/>
      <c r="I62" s="60"/>
      <c r="J62" s="261"/>
      <c r="K62" s="261" t="s">
        <v>315</v>
      </c>
      <c r="L62" s="60"/>
      <c r="M62" s="261"/>
      <c r="N62" s="261"/>
      <c r="O62" s="218"/>
      <c r="P62" s="331"/>
      <c r="Q62" s="261">
        <v>2022</v>
      </c>
      <c r="R62" s="332"/>
      <c r="S62" s="332" t="s">
        <v>316</v>
      </c>
    </row>
    <row r="63" spans="2:19" x14ac:dyDescent="0.35">
      <c r="B63" s="260" t="s">
        <v>301</v>
      </c>
      <c r="C63" s="260" t="s">
        <v>317</v>
      </c>
      <c r="D63" s="260" t="s">
        <v>318</v>
      </c>
      <c r="E63" s="60"/>
      <c r="F63" s="260" t="s">
        <v>319</v>
      </c>
      <c r="G63" s="60"/>
      <c r="H63" s="260" t="s">
        <v>320</v>
      </c>
      <c r="I63" s="60"/>
      <c r="J63" s="260" t="s">
        <v>321</v>
      </c>
      <c r="K63" s="260" t="s">
        <v>321</v>
      </c>
      <c r="L63" s="60"/>
      <c r="M63" s="260" t="s">
        <v>322</v>
      </c>
      <c r="N63" s="260" t="s">
        <v>323</v>
      </c>
      <c r="O63" s="60"/>
      <c r="P63" s="333" t="s">
        <v>320</v>
      </c>
      <c r="Q63" s="260" t="s">
        <v>324</v>
      </c>
      <c r="R63" s="333" t="s">
        <v>325</v>
      </c>
      <c r="S63" s="333" t="s">
        <v>326</v>
      </c>
    </row>
    <row r="64" spans="2:19" x14ac:dyDescent="0.35">
      <c r="B64" s="267" t="s">
        <v>276</v>
      </c>
      <c r="C64" s="334" t="s">
        <v>327</v>
      </c>
      <c r="D64" s="334" t="s">
        <v>328</v>
      </c>
      <c r="E64" s="60"/>
      <c r="F64" s="334" t="s">
        <v>328</v>
      </c>
      <c r="G64" s="60"/>
      <c r="H64" s="334" t="s">
        <v>328</v>
      </c>
      <c r="I64" s="60"/>
      <c r="J64" s="334" t="s">
        <v>329</v>
      </c>
      <c r="K64" s="334" t="s">
        <v>330</v>
      </c>
      <c r="L64" s="60"/>
      <c r="M64" s="334" t="s">
        <v>331</v>
      </c>
      <c r="N64" s="334" t="s">
        <v>332</v>
      </c>
      <c r="O64" s="60"/>
      <c r="P64" s="335" t="s">
        <v>333</v>
      </c>
      <c r="Q64" s="334" t="s">
        <v>334</v>
      </c>
      <c r="R64" s="336" t="s">
        <v>335</v>
      </c>
      <c r="S64" s="336" t="s">
        <v>336</v>
      </c>
    </row>
    <row r="65" spans="2:19" x14ac:dyDescent="0.35">
      <c r="B65" s="277" t="s">
        <v>51</v>
      </c>
      <c r="C65" s="278">
        <v>602.65484281325234</v>
      </c>
      <c r="D65" s="282">
        <v>3580.92</v>
      </c>
      <c r="E65" s="253"/>
      <c r="F65" s="337">
        <v>158.26</v>
      </c>
      <c r="G65" s="253"/>
      <c r="H65" s="337">
        <v>3739.1800000000003</v>
      </c>
      <c r="I65" s="253"/>
      <c r="J65" s="338">
        <v>210.96967722106649</v>
      </c>
      <c r="K65" s="339">
        <v>5.3408021077693393E-2</v>
      </c>
      <c r="L65" s="253"/>
      <c r="M65" s="340">
        <v>0.02</v>
      </c>
      <c r="N65" s="337">
        <v>80.61</v>
      </c>
      <c r="O65" s="341"/>
      <c r="P65" s="337">
        <v>3950.1496772210667</v>
      </c>
      <c r="Q65" s="337">
        <v>4030.76</v>
      </c>
      <c r="R65" s="338">
        <v>20.149999999999999</v>
      </c>
      <c r="S65" s="337">
        <v>4010.61</v>
      </c>
    </row>
    <row r="66" spans="2:19" x14ac:dyDescent="0.35">
      <c r="B66" s="317" t="s">
        <v>52</v>
      </c>
      <c r="C66" s="278">
        <v>1858.0401329345218</v>
      </c>
      <c r="D66" s="342">
        <v>3659.73</v>
      </c>
      <c r="E66" s="60"/>
      <c r="F66" s="343">
        <v>160.99</v>
      </c>
      <c r="G66" s="60"/>
      <c r="H66" s="343">
        <v>3820.7200000000003</v>
      </c>
      <c r="I66" s="60"/>
      <c r="J66" s="344">
        <v>210.96967722106649</v>
      </c>
      <c r="K66" s="339">
        <v>5.2327856087991897E-2</v>
      </c>
      <c r="L66" s="60"/>
      <c r="M66" s="340">
        <v>0.02</v>
      </c>
      <c r="N66" s="345">
        <v>82.28</v>
      </c>
      <c r="O66" s="60"/>
      <c r="P66" s="345">
        <v>4031.6896772210666</v>
      </c>
      <c r="Q66" s="345">
        <v>4113.97</v>
      </c>
      <c r="R66" s="344">
        <v>20.57</v>
      </c>
      <c r="S66" s="345">
        <v>4093.4</v>
      </c>
    </row>
    <row r="67" spans="2:19" x14ac:dyDescent="0.35">
      <c r="B67" s="277" t="s">
        <v>53</v>
      </c>
      <c r="C67" s="278">
        <v>237.96243992606287</v>
      </c>
      <c r="D67" s="342">
        <v>3579.38</v>
      </c>
      <c r="E67" s="60"/>
      <c r="F67" s="343">
        <v>135.80000000000001</v>
      </c>
      <c r="G67" s="60"/>
      <c r="H67" s="343">
        <v>3715.1800000000003</v>
      </c>
      <c r="I67" s="60"/>
      <c r="J67" s="344">
        <v>210.96967722106649</v>
      </c>
      <c r="K67" s="339">
        <v>5.3734496788311714E-2</v>
      </c>
      <c r="L67" s="60"/>
      <c r="M67" s="340">
        <v>0.02</v>
      </c>
      <c r="N67" s="345">
        <v>80.13</v>
      </c>
      <c r="O67" s="60"/>
      <c r="P67" s="345">
        <v>3926.1496772210667</v>
      </c>
      <c r="Q67" s="345">
        <v>4006.28</v>
      </c>
      <c r="R67" s="344">
        <v>20.03</v>
      </c>
      <c r="S67" s="345">
        <v>3986.25</v>
      </c>
    </row>
    <row r="68" spans="2:19" x14ac:dyDescent="0.35">
      <c r="B68" s="317" t="s">
        <v>54</v>
      </c>
      <c r="C68" s="278">
        <v>14926.18475838377</v>
      </c>
      <c r="D68" s="342">
        <v>3346.89</v>
      </c>
      <c r="E68" s="60"/>
      <c r="F68" s="343">
        <v>154.68</v>
      </c>
      <c r="G68" s="60"/>
      <c r="H68" s="343">
        <v>3501.5699999999997</v>
      </c>
      <c r="I68" s="60"/>
      <c r="J68" s="344">
        <v>210.96967722106649</v>
      </c>
      <c r="K68" s="339">
        <v>5.6826241754534691E-2</v>
      </c>
      <c r="L68" s="60"/>
      <c r="M68" s="340">
        <v>0.02</v>
      </c>
      <c r="N68" s="345">
        <v>75.77</v>
      </c>
      <c r="O68" s="60"/>
      <c r="P68" s="345">
        <v>3712.5396772210661</v>
      </c>
      <c r="Q68" s="345">
        <v>3788.31</v>
      </c>
      <c r="R68" s="344">
        <v>18.940000000000001</v>
      </c>
      <c r="S68" s="345">
        <v>3769.37</v>
      </c>
    </row>
    <row r="69" spans="2:19" x14ac:dyDescent="0.35">
      <c r="B69" s="317" t="s">
        <v>55</v>
      </c>
      <c r="C69" s="291">
        <v>105.91935483870972</v>
      </c>
      <c r="D69" s="342">
        <v>3600.43</v>
      </c>
      <c r="E69" s="60"/>
      <c r="F69" s="343">
        <v>192.05</v>
      </c>
      <c r="G69" s="60"/>
      <c r="H69" s="343">
        <v>3792.48</v>
      </c>
      <c r="I69" s="60"/>
      <c r="J69" s="344">
        <v>210.96967722106649</v>
      </c>
      <c r="K69" s="339">
        <v>5.2696972418923439E-2</v>
      </c>
      <c r="L69" s="60"/>
      <c r="M69" s="340">
        <v>0.02</v>
      </c>
      <c r="N69" s="345">
        <v>81.7</v>
      </c>
      <c r="O69" s="60"/>
      <c r="P69" s="345">
        <v>4003.4496772210664</v>
      </c>
      <c r="Q69" s="345">
        <v>4085.15</v>
      </c>
      <c r="R69" s="344">
        <v>20.43</v>
      </c>
      <c r="S69" s="345">
        <v>4064.7200000000003</v>
      </c>
    </row>
    <row r="70" spans="2:19" x14ac:dyDescent="0.35">
      <c r="B70" s="317" t="s">
        <v>56</v>
      </c>
      <c r="C70" s="353">
        <v>7140.1033408367621</v>
      </c>
      <c r="D70" s="342">
        <v>3716.03</v>
      </c>
      <c r="E70" s="253"/>
      <c r="F70" s="343">
        <v>160.79</v>
      </c>
      <c r="G70" s="253"/>
      <c r="H70" s="343">
        <v>3876.82</v>
      </c>
      <c r="I70" s="253"/>
      <c r="J70" s="344">
        <v>210.96967722106649</v>
      </c>
      <c r="K70" s="339">
        <v>5.1609719158664365E-2</v>
      </c>
      <c r="L70" s="253"/>
      <c r="M70" s="340">
        <v>0.02</v>
      </c>
      <c r="N70" s="345">
        <v>83.42</v>
      </c>
      <c r="O70" s="346"/>
      <c r="P70" s="345">
        <v>4087.7896772210665</v>
      </c>
      <c r="Q70" s="345">
        <v>4171.21</v>
      </c>
      <c r="R70" s="344">
        <v>20.86</v>
      </c>
      <c r="S70" s="345">
        <v>4150.3500000000004</v>
      </c>
    </row>
    <row r="71" spans="2:19" x14ac:dyDescent="0.35">
      <c r="B71" s="317" t="s">
        <v>57</v>
      </c>
      <c r="C71" s="278">
        <v>539.795866341237</v>
      </c>
      <c r="D71" s="342">
        <v>4057.84</v>
      </c>
      <c r="E71" s="60"/>
      <c r="F71" s="343">
        <v>160.86000000000001</v>
      </c>
      <c r="G71" s="60"/>
      <c r="H71" s="343">
        <v>4218.7</v>
      </c>
      <c r="I71" s="60"/>
      <c r="J71" s="344">
        <v>210.96967722106649</v>
      </c>
      <c r="K71" s="339">
        <v>4.7626503237012785E-2</v>
      </c>
      <c r="L71" s="60"/>
      <c r="M71" s="340">
        <v>0.02</v>
      </c>
      <c r="N71" s="345">
        <v>90.4</v>
      </c>
      <c r="O71" s="60"/>
      <c r="P71" s="345">
        <v>4429.6696772210662</v>
      </c>
      <c r="Q71" s="345">
        <v>4520.07</v>
      </c>
      <c r="R71" s="344">
        <v>22.6</v>
      </c>
      <c r="S71" s="345">
        <v>4497.4699999999993</v>
      </c>
    </row>
    <row r="72" spans="2:19" x14ac:dyDescent="0.35">
      <c r="B72" s="317" t="s">
        <v>58</v>
      </c>
      <c r="C72" s="353">
        <v>3257.2746763900486</v>
      </c>
      <c r="D72" s="342">
        <v>3225.61</v>
      </c>
      <c r="E72" s="253"/>
      <c r="F72" s="343">
        <v>155.09</v>
      </c>
      <c r="G72" s="253"/>
      <c r="H72" s="343">
        <v>3380.7000000000003</v>
      </c>
      <c r="I72" s="253"/>
      <c r="J72" s="344">
        <v>210.96967722106649</v>
      </c>
      <c r="K72" s="339">
        <v>5.8738607995904892E-2</v>
      </c>
      <c r="L72" s="253"/>
      <c r="M72" s="340">
        <v>0.02</v>
      </c>
      <c r="N72" s="345">
        <v>73.3</v>
      </c>
      <c r="O72" s="346"/>
      <c r="P72" s="345">
        <v>3591.6696772210666</v>
      </c>
      <c r="Q72" s="345">
        <v>3664.97</v>
      </c>
      <c r="R72" s="344">
        <v>18.32</v>
      </c>
      <c r="S72" s="345">
        <v>3646.6499999999996</v>
      </c>
    </row>
    <row r="73" spans="2:19" x14ac:dyDescent="0.35">
      <c r="B73" s="317" t="s">
        <v>59</v>
      </c>
      <c r="C73" s="353">
        <v>1412.1186581636846</v>
      </c>
      <c r="D73" s="342">
        <v>3694.81</v>
      </c>
      <c r="E73" s="253"/>
      <c r="F73" s="343">
        <v>154.81</v>
      </c>
      <c r="G73" s="253"/>
      <c r="H73" s="343">
        <v>3849.62</v>
      </c>
      <c r="I73" s="253"/>
      <c r="J73" s="344">
        <v>210.96967722106649</v>
      </c>
      <c r="K73" s="339">
        <v>5.1955428642434805E-2</v>
      </c>
      <c r="L73" s="253"/>
      <c r="M73" s="340">
        <v>0.02</v>
      </c>
      <c r="N73" s="345">
        <v>82.87</v>
      </c>
      <c r="O73" s="346"/>
      <c r="P73" s="345">
        <v>4060.5896772210663</v>
      </c>
      <c r="Q73" s="345">
        <v>4143.46</v>
      </c>
      <c r="R73" s="347">
        <v>20.72</v>
      </c>
      <c r="S73" s="345">
        <v>4122.74</v>
      </c>
    </row>
    <row r="74" spans="2:19" x14ac:dyDescent="0.35">
      <c r="B74" s="317" t="s">
        <v>60</v>
      </c>
      <c r="C74" s="278">
        <v>2132.4716510324765</v>
      </c>
      <c r="D74" s="342">
        <v>4945.58</v>
      </c>
      <c r="E74" s="60"/>
      <c r="F74" s="343">
        <v>168.48</v>
      </c>
      <c r="G74" s="60"/>
      <c r="H74" s="343">
        <v>5114.0599999999995</v>
      </c>
      <c r="I74" s="60"/>
      <c r="J74" s="344">
        <v>210.96967722106649</v>
      </c>
      <c r="K74" s="339">
        <v>3.9618497925661078E-2</v>
      </c>
      <c r="L74" s="60"/>
      <c r="M74" s="340">
        <v>0.02</v>
      </c>
      <c r="N74" s="345">
        <v>108.67</v>
      </c>
      <c r="O74" s="60"/>
      <c r="P74" s="345">
        <v>5325.0296772210659</v>
      </c>
      <c r="Q74" s="345">
        <v>5433.7</v>
      </c>
      <c r="R74" s="344">
        <v>27.17</v>
      </c>
      <c r="S74" s="345">
        <v>5406.53</v>
      </c>
    </row>
    <row r="75" spans="2:19" x14ac:dyDescent="0.35">
      <c r="B75" s="317" t="s">
        <v>61</v>
      </c>
      <c r="C75" s="278">
        <v>1215.4721183530514</v>
      </c>
      <c r="D75" s="342">
        <v>3680.92</v>
      </c>
      <c r="E75" s="60"/>
      <c r="F75" s="343">
        <v>160.9</v>
      </c>
      <c r="G75" s="60"/>
      <c r="H75" s="343">
        <v>3841.82</v>
      </c>
      <c r="I75" s="60"/>
      <c r="J75" s="344">
        <v>210.96967722106649</v>
      </c>
      <c r="K75" s="339">
        <v>5.2055422073055871E-2</v>
      </c>
      <c r="L75" s="60"/>
      <c r="M75" s="340">
        <v>0.02</v>
      </c>
      <c r="N75" s="345">
        <v>82.71</v>
      </c>
      <c r="O75" s="60"/>
      <c r="P75" s="345">
        <v>4052.7896772210665</v>
      </c>
      <c r="Q75" s="345">
        <v>4135.5</v>
      </c>
      <c r="R75" s="344">
        <v>20.68</v>
      </c>
      <c r="S75" s="345">
        <v>4114.82</v>
      </c>
    </row>
    <row r="76" spans="2:19" x14ac:dyDescent="0.35">
      <c r="B76" s="317" t="s">
        <v>62</v>
      </c>
      <c r="C76" s="278">
        <v>1633.4118567404371</v>
      </c>
      <c r="D76" s="342">
        <v>3868.37</v>
      </c>
      <c r="E76" s="60"/>
      <c r="F76" s="343">
        <v>148.30000000000001</v>
      </c>
      <c r="G76" s="60"/>
      <c r="H76" s="343">
        <v>4016.67</v>
      </c>
      <c r="I76" s="60"/>
      <c r="J76" s="344">
        <v>210.96967722106649</v>
      </c>
      <c r="K76" s="339">
        <v>4.9902473561735078E-2</v>
      </c>
      <c r="L76" s="60"/>
      <c r="M76" s="340">
        <v>0.02</v>
      </c>
      <c r="N76" s="345">
        <v>86.28</v>
      </c>
      <c r="O76" s="60"/>
      <c r="P76" s="345">
        <v>4227.6396772210664</v>
      </c>
      <c r="Q76" s="345">
        <v>4313.92</v>
      </c>
      <c r="R76" s="344">
        <v>21.57</v>
      </c>
      <c r="S76" s="345">
        <v>4292.3500000000004</v>
      </c>
    </row>
    <row r="77" spans="2:19" x14ac:dyDescent="0.35">
      <c r="B77" s="293" t="s">
        <v>15</v>
      </c>
      <c r="C77" s="294">
        <v>35061.40969675401</v>
      </c>
      <c r="D77" s="348">
        <v>3591.81</v>
      </c>
      <c r="E77" s="124"/>
      <c r="F77" s="298">
        <v>157.19999999999999</v>
      </c>
      <c r="G77" s="124"/>
      <c r="H77" s="298">
        <v>3749.0099999999998</v>
      </c>
      <c r="I77" s="124"/>
      <c r="J77" s="298">
        <v>210.96967722106649</v>
      </c>
      <c r="K77" s="349">
        <v>5.3275444425794481E-2</v>
      </c>
      <c r="L77" s="124"/>
      <c r="M77" s="349">
        <v>0.02</v>
      </c>
      <c r="N77" s="298">
        <v>80.819999999999993</v>
      </c>
      <c r="O77" s="203"/>
      <c r="P77" s="298">
        <v>3959.9796772210661</v>
      </c>
      <c r="Q77" s="298">
        <v>4040.8</v>
      </c>
      <c r="R77" s="298">
        <v>20.2</v>
      </c>
      <c r="S77" s="298">
        <v>4020.6000000000004</v>
      </c>
    </row>
  </sheetData>
  <printOptions horizontalCentered="1"/>
  <pageMargins left="0.7" right="0.7" top="0.75" bottom="0.75" header="0.3" footer="0.3"/>
  <pageSetup scale="42" orientation="landscape" r:id="rId1"/>
  <headerFooter scaleWithDoc="0">
    <oddFooter>&amp;L&amp;"Arial,Regular"&amp;10&amp;D&amp;C&amp;"Arial,Regular"&amp;10Milliman</oddFooter>
  </headerFooter>
  <rowBreaks count="1" manualBreakCount="1">
    <brk id="43" min="1"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77"/>
  <sheetViews>
    <sheetView view="pageBreakPreview" zoomScale="60" zoomScaleNormal="100" workbookViewId="0"/>
  </sheetViews>
  <sheetFormatPr defaultRowHeight="14.5" x14ac:dyDescent="0.35"/>
  <cols>
    <col min="2" max="2" width="31" customWidth="1"/>
    <col min="3" max="4" width="18.453125" customWidth="1"/>
    <col min="5" max="5" width="2.54296875" customWidth="1"/>
    <col min="6" max="6" width="18.453125" customWidth="1"/>
    <col min="7" max="7" width="2.54296875" customWidth="1"/>
    <col min="8" max="8" width="18.453125" customWidth="1"/>
    <col min="9" max="9" width="2.54296875" customWidth="1"/>
    <col min="10" max="11" width="18.453125" customWidth="1"/>
    <col min="12" max="12" width="2.54296875" customWidth="1"/>
    <col min="13" max="14" width="18.453125" customWidth="1"/>
    <col min="15" max="15" width="2.54296875" customWidth="1"/>
    <col min="16" max="16" width="18.453125" customWidth="1"/>
    <col min="17" max="17" width="24.1796875" customWidth="1"/>
    <col min="18" max="19" width="20.54296875" customWidth="1"/>
  </cols>
  <sheetData>
    <row r="2" spans="2:19" x14ac:dyDescent="0.35">
      <c r="B2" s="249" t="s">
        <v>337</v>
      </c>
      <c r="C2" s="249"/>
      <c r="D2" s="249"/>
      <c r="E2" s="250"/>
      <c r="F2" s="249"/>
      <c r="G2" s="250"/>
      <c r="H2" s="249"/>
      <c r="I2" s="250"/>
      <c r="J2" s="250"/>
      <c r="K2" s="249"/>
      <c r="L2" s="250"/>
      <c r="M2" s="250"/>
      <c r="N2" s="250"/>
      <c r="O2" s="250"/>
      <c r="P2" s="250"/>
      <c r="Q2" s="250"/>
      <c r="R2" s="250"/>
      <c r="S2" s="250"/>
    </row>
    <row r="3" spans="2:19" x14ac:dyDescent="0.35">
      <c r="B3" s="59" t="s">
        <v>28</v>
      </c>
      <c r="C3" s="59"/>
      <c r="D3" s="59"/>
      <c r="E3" s="250"/>
      <c r="F3" s="59"/>
      <c r="G3" s="250"/>
      <c r="H3" s="59"/>
      <c r="I3" s="250"/>
      <c r="J3" s="250"/>
      <c r="K3" s="59"/>
      <c r="L3" s="250"/>
      <c r="M3" s="250"/>
      <c r="N3" s="250"/>
      <c r="O3" s="250"/>
      <c r="P3" s="250"/>
      <c r="Q3" s="250"/>
      <c r="R3" s="250"/>
      <c r="S3" s="250"/>
    </row>
    <row r="4" spans="2:19" x14ac:dyDescent="0.35">
      <c r="B4" s="211" t="s">
        <v>112</v>
      </c>
      <c r="C4" s="59"/>
      <c r="D4" s="59"/>
      <c r="E4" s="250"/>
      <c r="F4" s="59"/>
      <c r="G4" s="250"/>
      <c r="H4" s="59"/>
      <c r="I4" s="250"/>
      <c r="J4" s="250"/>
      <c r="K4" s="59"/>
      <c r="L4" s="250"/>
      <c r="M4" s="250"/>
      <c r="N4" s="250"/>
      <c r="O4" s="250"/>
      <c r="P4" s="250"/>
      <c r="Q4" s="250"/>
      <c r="R4" s="250"/>
      <c r="S4" s="250"/>
    </row>
    <row r="5" spans="2:19" x14ac:dyDescent="0.35">
      <c r="B5" s="59" t="s">
        <v>305</v>
      </c>
      <c r="C5" s="59"/>
      <c r="D5" s="59"/>
      <c r="E5" s="250"/>
      <c r="F5" s="59"/>
      <c r="G5" s="250"/>
      <c r="H5" s="59"/>
      <c r="I5" s="250"/>
      <c r="J5" s="250"/>
      <c r="K5" s="59"/>
      <c r="L5" s="250"/>
      <c r="M5" s="250"/>
      <c r="N5" s="250"/>
      <c r="O5" s="250"/>
      <c r="P5" s="250"/>
      <c r="Q5" s="250"/>
      <c r="R5" s="250"/>
      <c r="S5" s="250"/>
    </row>
    <row r="6" spans="2:19" x14ac:dyDescent="0.35">
      <c r="B6" s="59" t="s">
        <v>76</v>
      </c>
      <c r="C6" s="59"/>
      <c r="D6" s="59"/>
      <c r="E6" s="250"/>
      <c r="F6" s="59"/>
      <c r="G6" s="250"/>
      <c r="H6" s="59"/>
      <c r="I6" s="250"/>
      <c r="J6" s="250"/>
      <c r="K6" s="59"/>
      <c r="L6" s="250"/>
      <c r="M6" s="250"/>
      <c r="N6" s="250"/>
      <c r="O6" s="250"/>
      <c r="P6" s="250"/>
      <c r="Q6" s="250"/>
      <c r="R6" s="250"/>
      <c r="S6" s="250"/>
    </row>
    <row r="7" spans="2:19" x14ac:dyDescent="0.35">
      <c r="B7" s="218" t="s">
        <v>18</v>
      </c>
      <c r="C7" s="218" t="s">
        <v>18</v>
      </c>
      <c r="D7" s="251" t="s">
        <v>256</v>
      </c>
      <c r="E7" s="253" t="s">
        <v>18</v>
      </c>
      <c r="F7" s="251" t="s">
        <v>257</v>
      </c>
      <c r="G7" s="253" t="s">
        <v>18</v>
      </c>
      <c r="H7" s="251" t="s">
        <v>306</v>
      </c>
      <c r="I7" s="251" t="s">
        <v>18</v>
      </c>
      <c r="J7" s="251" t="s">
        <v>307</v>
      </c>
      <c r="K7" s="251" t="s">
        <v>308</v>
      </c>
      <c r="L7" s="251" t="s">
        <v>18</v>
      </c>
      <c r="M7" s="251" t="s">
        <v>309</v>
      </c>
      <c r="N7" s="251" t="s">
        <v>310</v>
      </c>
      <c r="O7" s="251" t="s">
        <v>18</v>
      </c>
      <c r="P7" s="251" t="s">
        <v>311</v>
      </c>
      <c r="Q7" s="251" t="s">
        <v>312</v>
      </c>
      <c r="R7" s="251" t="s">
        <v>313</v>
      </c>
      <c r="S7" s="251" t="s">
        <v>314</v>
      </c>
    </row>
    <row r="8" spans="2:19" x14ac:dyDescent="0.35">
      <c r="B8" s="255" t="s">
        <v>18</v>
      </c>
      <c r="C8" s="261">
        <v>2022</v>
      </c>
      <c r="D8" s="261" t="s">
        <v>18</v>
      </c>
      <c r="E8" s="60" t="s">
        <v>18</v>
      </c>
      <c r="F8" s="261" t="s">
        <v>18</v>
      </c>
      <c r="G8" s="60" t="s">
        <v>18</v>
      </c>
      <c r="H8" s="261" t="s">
        <v>18</v>
      </c>
      <c r="I8" s="60" t="s">
        <v>18</v>
      </c>
      <c r="J8" s="261" t="s">
        <v>18</v>
      </c>
      <c r="K8" s="261" t="s">
        <v>315</v>
      </c>
      <c r="L8" s="60" t="s">
        <v>18</v>
      </c>
      <c r="M8" s="261" t="s">
        <v>18</v>
      </c>
      <c r="N8" s="261" t="s">
        <v>18</v>
      </c>
      <c r="O8" s="218" t="s">
        <v>18</v>
      </c>
      <c r="P8" s="331" t="s">
        <v>18</v>
      </c>
      <c r="Q8" s="332">
        <v>2022</v>
      </c>
      <c r="R8" s="332" t="s">
        <v>18</v>
      </c>
      <c r="S8" s="332" t="s">
        <v>316</v>
      </c>
    </row>
    <row r="9" spans="2:19" x14ac:dyDescent="0.35">
      <c r="B9" s="260" t="s">
        <v>71</v>
      </c>
      <c r="C9" s="260" t="s">
        <v>317</v>
      </c>
      <c r="D9" s="260" t="s">
        <v>318</v>
      </c>
      <c r="E9" s="60" t="s">
        <v>18</v>
      </c>
      <c r="F9" s="260" t="s">
        <v>319</v>
      </c>
      <c r="G9" s="60" t="s">
        <v>18</v>
      </c>
      <c r="H9" s="260" t="s">
        <v>320</v>
      </c>
      <c r="I9" s="60" t="s">
        <v>18</v>
      </c>
      <c r="J9" s="260" t="s">
        <v>321</v>
      </c>
      <c r="K9" s="260" t="s">
        <v>321</v>
      </c>
      <c r="L9" s="60" t="s">
        <v>18</v>
      </c>
      <c r="M9" s="260" t="s">
        <v>322</v>
      </c>
      <c r="N9" s="260" t="s">
        <v>323</v>
      </c>
      <c r="O9" s="60" t="s">
        <v>18</v>
      </c>
      <c r="P9" s="333" t="s">
        <v>320</v>
      </c>
      <c r="Q9" s="333" t="s">
        <v>324</v>
      </c>
      <c r="R9" s="333" t="s">
        <v>325</v>
      </c>
      <c r="S9" s="333" t="s">
        <v>326</v>
      </c>
    </row>
    <row r="10" spans="2:19" x14ac:dyDescent="0.35">
      <c r="B10" s="267" t="s">
        <v>276</v>
      </c>
      <c r="C10" s="334" t="s">
        <v>327</v>
      </c>
      <c r="D10" s="334" t="s">
        <v>328</v>
      </c>
      <c r="E10" s="60" t="s">
        <v>18</v>
      </c>
      <c r="F10" s="334" t="s">
        <v>328</v>
      </c>
      <c r="G10" s="60" t="s">
        <v>18</v>
      </c>
      <c r="H10" s="334" t="s">
        <v>328</v>
      </c>
      <c r="I10" s="60" t="s">
        <v>18</v>
      </c>
      <c r="J10" s="334" t="s">
        <v>329</v>
      </c>
      <c r="K10" s="334" t="s">
        <v>330</v>
      </c>
      <c r="L10" s="60" t="s">
        <v>18</v>
      </c>
      <c r="M10" s="334" t="s">
        <v>331</v>
      </c>
      <c r="N10" s="334" t="s">
        <v>332</v>
      </c>
      <c r="O10" s="60" t="s">
        <v>18</v>
      </c>
      <c r="P10" s="335" t="s">
        <v>333</v>
      </c>
      <c r="Q10" s="336" t="s">
        <v>334</v>
      </c>
      <c r="R10" s="336" t="s">
        <v>335</v>
      </c>
      <c r="S10" s="336" t="s">
        <v>336</v>
      </c>
    </row>
    <row r="11" spans="2:19" x14ac:dyDescent="0.35">
      <c r="B11" s="277" t="s">
        <v>51</v>
      </c>
      <c r="C11" s="278">
        <v>65.810371845755014</v>
      </c>
      <c r="D11" s="282">
        <v>4055.15</v>
      </c>
      <c r="E11" s="253"/>
      <c r="F11" s="337">
        <v>1359.87</v>
      </c>
      <c r="G11" s="253"/>
      <c r="H11" s="337">
        <v>5415.02</v>
      </c>
      <c r="I11" s="253"/>
      <c r="J11" s="338">
        <v>210.96967722106649</v>
      </c>
      <c r="K11" s="339">
        <v>3.7499122701070087E-2</v>
      </c>
      <c r="L11" s="253"/>
      <c r="M11" s="340">
        <v>0.02</v>
      </c>
      <c r="N11" s="337">
        <v>114.82</v>
      </c>
      <c r="O11" s="341"/>
      <c r="P11" s="337">
        <v>5625.9896772210668</v>
      </c>
      <c r="Q11" s="337">
        <v>5740.81</v>
      </c>
      <c r="R11" s="338">
        <v>28.7</v>
      </c>
      <c r="S11" s="337">
        <v>5712.1100000000006</v>
      </c>
    </row>
    <row r="12" spans="2:19" x14ac:dyDescent="0.35">
      <c r="B12" s="277" t="s">
        <v>52</v>
      </c>
      <c r="C12" s="278">
        <v>200.05669507167045</v>
      </c>
      <c r="D12" s="342">
        <v>4828.79</v>
      </c>
      <c r="E12" s="60"/>
      <c r="F12" s="343">
        <v>1403.24</v>
      </c>
      <c r="G12" s="60"/>
      <c r="H12" s="343">
        <v>6232.03</v>
      </c>
      <c r="I12" s="60"/>
      <c r="J12" s="344">
        <v>210.96967722106649</v>
      </c>
      <c r="K12" s="339">
        <v>3.2744014867320301E-2</v>
      </c>
      <c r="L12" s="60"/>
      <c r="M12" s="340">
        <v>0.02</v>
      </c>
      <c r="N12" s="345">
        <v>131.49</v>
      </c>
      <c r="O12" s="60"/>
      <c r="P12" s="345">
        <v>6442.9996772210661</v>
      </c>
      <c r="Q12" s="345">
        <v>6574.49</v>
      </c>
      <c r="R12" s="344">
        <v>32.869999999999997</v>
      </c>
      <c r="S12" s="345">
        <v>6541.62</v>
      </c>
    </row>
    <row r="13" spans="2:19" x14ac:dyDescent="0.35">
      <c r="B13" s="277" t="s">
        <v>53</v>
      </c>
      <c r="C13" s="278">
        <v>31.797560073937131</v>
      </c>
      <c r="D13" s="342">
        <v>4324.1400000000003</v>
      </c>
      <c r="E13" s="60"/>
      <c r="F13" s="343">
        <v>609.44000000000005</v>
      </c>
      <c r="G13" s="60"/>
      <c r="H13" s="343">
        <v>4933.58</v>
      </c>
      <c r="I13" s="60"/>
      <c r="J13" s="344">
        <v>210.96967722106649</v>
      </c>
      <c r="K13" s="339">
        <v>4.1008385662051977E-2</v>
      </c>
      <c r="L13" s="60"/>
      <c r="M13" s="340">
        <v>0.02</v>
      </c>
      <c r="N13" s="345">
        <v>104.99</v>
      </c>
      <c r="O13" s="60"/>
      <c r="P13" s="345">
        <v>5144.5496772210663</v>
      </c>
      <c r="Q13" s="345">
        <v>5249.54</v>
      </c>
      <c r="R13" s="344">
        <v>26.25</v>
      </c>
      <c r="S13" s="345">
        <v>5223.29</v>
      </c>
    </row>
    <row r="14" spans="2:19" x14ac:dyDescent="0.35">
      <c r="B14" s="277" t="s">
        <v>54</v>
      </c>
      <c r="C14" s="278">
        <v>967.6321809610954</v>
      </c>
      <c r="D14" s="342">
        <v>4007.08</v>
      </c>
      <c r="E14" s="60"/>
      <c r="F14" s="343">
        <v>1652.38</v>
      </c>
      <c r="G14" s="60"/>
      <c r="H14" s="343">
        <v>5659.46</v>
      </c>
      <c r="I14" s="60"/>
      <c r="J14" s="344">
        <v>210.96967722106649</v>
      </c>
      <c r="K14" s="339">
        <v>3.5937689201812388E-2</v>
      </c>
      <c r="L14" s="60"/>
      <c r="M14" s="340">
        <v>0.02</v>
      </c>
      <c r="N14" s="345">
        <v>119.8</v>
      </c>
      <c r="O14" s="60"/>
      <c r="P14" s="345">
        <v>5870.4296772210664</v>
      </c>
      <c r="Q14" s="345">
        <v>5990.23</v>
      </c>
      <c r="R14" s="344">
        <v>29.95</v>
      </c>
      <c r="S14" s="345">
        <v>5960.28</v>
      </c>
    </row>
    <row r="15" spans="2:19" x14ac:dyDescent="0.35">
      <c r="B15" s="277" t="s">
        <v>55</v>
      </c>
      <c r="C15" s="278">
        <v>0</v>
      </c>
      <c r="D15" s="342">
        <v>4055.15</v>
      </c>
      <c r="E15" s="60"/>
      <c r="F15" s="343">
        <v>1359.87</v>
      </c>
      <c r="G15" s="60"/>
      <c r="H15" s="343">
        <v>5415.02</v>
      </c>
      <c r="I15" s="60"/>
      <c r="J15" s="344">
        <v>210.96967722106649</v>
      </c>
      <c r="K15" s="339">
        <v>3.7499122701070087E-2</v>
      </c>
      <c r="L15" s="60"/>
      <c r="M15" s="340">
        <v>0.02</v>
      </c>
      <c r="N15" s="345">
        <v>114.82</v>
      </c>
      <c r="O15" s="60"/>
      <c r="P15" s="345">
        <v>5625.9896772210668</v>
      </c>
      <c r="Q15" s="345">
        <v>5740.81</v>
      </c>
      <c r="R15" s="344">
        <v>28.7</v>
      </c>
      <c r="S15" s="345">
        <v>5712.1100000000006</v>
      </c>
    </row>
    <row r="16" spans="2:19" x14ac:dyDescent="0.35">
      <c r="B16" s="277" t="s">
        <v>56</v>
      </c>
      <c r="C16" s="278">
        <v>1684.0202626426692</v>
      </c>
      <c r="D16" s="342">
        <v>5504.44</v>
      </c>
      <c r="E16" s="253"/>
      <c r="F16" s="343">
        <v>1650.7</v>
      </c>
      <c r="G16" s="253"/>
      <c r="H16" s="343">
        <v>7155.1399999999994</v>
      </c>
      <c r="I16" s="253"/>
      <c r="J16" s="344">
        <v>210.96967722106649</v>
      </c>
      <c r="K16" s="339">
        <v>2.8640583220403092E-2</v>
      </c>
      <c r="L16" s="253"/>
      <c r="M16" s="340">
        <v>0.02</v>
      </c>
      <c r="N16" s="345">
        <v>150.33000000000001</v>
      </c>
      <c r="O16" s="346"/>
      <c r="P16" s="345">
        <v>7366.1096772210658</v>
      </c>
      <c r="Q16" s="345">
        <v>7516.44</v>
      </c>
      <c r="R16" s="344">
        <v>37.58</v>
      </c>
      <c r="S16" s="345">
        <v>7478.86</v>
      </c>
    </row>
    <row r="17" spans="2:19" x14ac:dyDescent="0.35">
      <c r="B17" s="277" t="s">
        <v>57</v>
      </c>
      <c r="C17" s="278">
        <v>252.76788485095949</v>
      </c>
      <c r="D17" s="342">
        <v>4838.7</v>
      </c>
      <c r="E17" s="60"/>
      <c r="F17" s="343">
        <v>1457.8</v>
      </c>
      <c r="G17" s="60"/>
      <c r="H17" s="343">
        <v>6296.5</v>
      </c>
      <c r="I17" s="60"/>
      <c r="J17" s="344">
        <v>210.96967722106649</v>
      </c>
      <c r="K17" s="339">
        <v>3.2419617406678175E-2</v>
      </c>
      <c r="L17" s="60"/>
      <c r="M17" s="340">
        <v>0.02</v>
      </c>
      <c r="N17" s="345">
        <v>132.81</v>
      </c>
      <c r="O17" s="60"/>
      <c r="P17" s="345">
        <v>6507.4696772210664</v>
      </c>
      <c r="Q17" s="345">
        <v>6640.28</v>
      </c>
      <c r="R17" s="344">
        <v>33.200000000000003</v>
      </c>
      <c r="S17" s="345">
        <v>6607.08</v>
      </c>
    </row>
    <row r="18" spans="2:19" x14ac:dyDescent="0.35">
      <c r="B18" s="277" t="s">
        <v>58</v>
      </c>
      <c r="C18" s="278">
        <v>246.26842535187419</v>
      </c>
      <c r="D18" s="342">
        <v>4121.72</v>
      </c>
      <c r="E18" s="253"/>
      <c r="F18" s="343">
        <v>1796.17</v>
      </c>
      <c r="G18" s="253"/>
      <c r="H18" s="343">
        <v>5917.89</v>
      </c>
      <c r="I18" s="253"/>
      <c r="J18" s="344">
        <v>210.96967722106649</v>
      </c>
      <c r="K18" s="339">
        <v>3.442233765037412E-2</v>
      </c>
      <c r="L18" s="253"/>
      <c r="M18" s="340">
        <v>0.02</v>
      </c>
      <c r="N18" s="345">
        <v>125.08</v>
      </c>
      <c r="O18" s="346"/>
      <c r="P18" s="345">
        <v>6128.8596772210667</v>
      </c>
      <c r="Q18" s="345">
        <v>6253.94</v>
      </c>
      <c r="R18" s="344">
        <v>31.27</v>
      </c>
      <c r="S18" s="345">
        <v>6222.6699999999992</v>
      </c>
    </row>
    <row r="19" spans="2:19" x14ac:dyDescent="0.35">
      <c r="B19" s="277" t="s">
        <v>59</v>
      </c>
      <c r="C19" s="278">
        <v>111.48023045639411</v>
      </c>
      <c r="D19" s="342">
        <v>4882.5200000000004</v>
      </c>
      <c r="E19" s="253"/>
      <c r="F19" s="343">
        <v>1784.68</v>
      </c>
      <c r="G19" s="253"/>
      <c r="H19" s="343">
        <v>6667.2000000000007</v>
      </c>
      <c r="I19" s="253"/>
      <c r="J19" s="344">
        <v>210.96967722106649</v>
      </c>
      <c r="K19" s="339">
        <v>3.0672357199873979E-2</v>
      </c>
      <c r="L19" s="253"/>
      <c r="M19" s="340">
        <v>0.02</v>
      </c>
      <c r="N19" s="345">
        <v>140.37</v>
      </c>
      <c r="O19" s="346"/>
      <c r="P19" s="345">
        <v>6878.1696772210671</v>
      </c>
      <c r="Q19" s="345">
        <v>7018.54</v>
      </c>
      <c r="R19" s="347">
        <v>35.090000000000003</v>
      </c>
      <c r="S19" s="345">
        <v>6983.45</v>
      </c>
    </row>
    <row r="20" spans="2:19" x14ac:dyDescent="0.35">
      <c r="B20" s="277" t="s">
        <v>60</v>
      </c>
      <c r="C20" s="278">
        <v>771.64336114987907</v>
      </c>
      <c r="D20" s="342">
        <v>6779.93</v>
      </c>
      <c r="E20" s="60"/>
      <c r="F20" s="343">
        <v>1676.64</v>
      </c>
      <c r="G20" s="60"/>
      <c r="H20" s="343">
        <v>8456.57</v>
      </c>
      <c r="I20" s="60"/>
      <c r="J20" s="344">
        <v>210.96967722106649</v>
      </c>
      <c r="K20" s="339">
        <v>2.4340203226933057E-2</v>
      </c>
      <c r="L20" s="60"/>
      <c r="M20" s="340">
        <v>0.02</v>
      </c>
      <c r="N20" s="345">
        <v>176.89</v>
      </c>
      <c r="O20" s="60"/>
      <c r="P20" s="345">
        <v>8667.5396772210661</v>
      </c>
      <c r="Q20" s="345">
        <v>8844.43</v>
      </c>
      <c r="R20" s="344">
        <v>44.22</v>
      </c>
      <c r="S20" s="345">
        <v>8800.2100000000009</v>
      </c>
    </row>
    <row r="21" spans="2:19" x14ac:dyDescent="0.35">
      <c r="B21" s="277" t="s">
        <v>61</v>
      </c>
      <c r="C21" s="278">
        <v>53.858809648662877</v>
      </c>
      <c r="D21" s="342">
        <v>5278.32</v>
      </c>
      <c r="E21" s="60"/>
      <c r="F21" s="343">
        <v>1716.71</v>
      </c>
      <c r="G21" s="60"/>
      <c r="H21" s="343">
        <v>6995.03</v>
      </c>
      <c r="I21" s="60"/>
      <c r="J21" s="344">
        <v>210.96967722106649</v>
      </c>
      <c r="K21" s="339">
        <v>2.9276947914383643E-2</v>
      </c>
      <c r="L21" s="60"/>
      <c r="M21" s="340">
        <v>0.02</v>
      </c>
      <c r="N21" s="345">
        <v>147.06</v>
      </c>
      <c r="O21" s="60"/>
      <c r="P21" s="345">
        <v>7205.9996772210661</v>
      </c>
      <c r="Q21" s="345">
        <v>7353.06</v>
      </c>
      <c r="R21" s="344">
        <v>36.770000000000003</v>
      </c>
      <c r="S21" s="345">
        <v>7316.29</v>
      </c>
    </row>
    <row r="22" spans="2:19" x14ac:dyDescent="0.35">
      <c r="B22" s="277" t="s">
        <v>62</v>
      </c>
      <c r="C22" s="278">
        <v>314.39950805019038</v>
      </c>
      <c r="D22" s="342">
        <v>4412.42</v>
      </c>
      <c r="E22" s="60"/>
      <c r="F22" s="343">
        <v>1635.43</v>
      </c>
      <c r="G22" s="60"/>
      <c r="H22" s="343">
        <v>6047.85</v>
      </c>
      <c r="I22" s="60"/>
      <c r="J22" s="344">
        <v>210.96967722106649</v>
      </c>
      <c r="K22" s="339">
        <v>3.3707581956529162E-2</v>
      </c>
      <c r="L22" s="60"/>
      <c r="M22" s="340">
        <v>0.02</v>
      </c>
      <c r="N22" s="345">
        <v>127.73</v>
      </c>
      <c r="O22" s="60"/>
      <c r="P22" s="345">
        <v>6258.8196772210667</v>
      </c>
      <c r="Q22" s="345">
        <v>6386.55</v>
      </c>
      <c r="R22" s="344">
        <v>31.93</v>
      </c>
      <c r="S22" s="345">
        <v>6354.62</v>
      </c>
    </row>
    <row r="23" spans="2:19" x14ac:dyDescent="0.35">
      <c r="B23" s="293" t="s">
        <v>294</v>
      </c>
      <c r="C23" s="294">
        <v>4699.7352901030863</v>
      </c>
      <c r="D23" s="348">
        <v>5149.87</v>
      </c>
      <c r="E23" s="124"/>
      <c r="F23" s="298">
        <v>1633.81</v>
      </c>
      <c r="G23" s="124"/>
      <c r="H23" s="298">
        <v>6783.68</v>
      </c>
      <c r="I23" s="124"/>
      <c r="J23" s="298">
        <v>210.96967722106658</v>
      </c>
      <c r="K23" s="349">
        <v>3.0161578771859751E-2</v>
      </c>
      <c r="L23" s="124"/>
      <c r="M23" s="349">
        <v>0.02</v>
      </c>
      <c r="N23" s="298">
        <v>142.75</v>
      </c>
      <c r="O23" s="203"/>
      <c r="P23" s="298">
        <v>6994.6496772210667</v>
      </c>
      <c r="Q23" s="298">
        <v>7137.4</v>
      </c>
      <c r="R23" s="298">
        <v>35.69</v>
      </c>
      <c r="S23" s="298">
        <v>7101.71</v>
      </c>
    </row>
    <row r="24" spans="2:19" x14ac:dyDescent="0.35">
      <c r="B24" s="303"/>
      <c r="C24" s="350"/>
      <c r="D24" s="247"/>
      <c r="E24" s="124"/>
      <c r="F24" s="351"/>
      <c r="G24" s="124"/>
      <c r="H24" s="351"/>
      <c r="I24" s="124"/>
      <c r="J24" s="351"/>
      <c r="K24" s="352"/>
      <c r="L24" s="124"/>
      <c r="M24" s="352"/>
      <c r="N24" s="351"/>
      <c r="O24" s="203"/>
      <c r="P24" s="351"/>
      <c r="Q24" s="351"/>
      <c r="R24" s="351"/>
      <c r="S24" s="351"/>
    </row>
    <row r="25" spans="2:19" x14ac:dyDescent="0.35">
      <c r="B25" s="60"/>
      <c r="C25" s="350"/>
      <c r="D25" s="247"/>
      <c r="E25" s="124"/>
      <c r="F25" s="351"/>
      <c r="G25" s="124"/>
      <c r="H25" s="351"/>
      <c r="I25" s="124"/>
      <c r="J25" s="351"/>
      <c r="K25" s="352"/>
      <c r="L25" s="124"/>
      <c r="M25" s="352"/>
      <c r="N25" s="351"/>
      <c r="O25" s="203"/>
      <c r="P25" s="351"/>
      <c r="Q25" s="351"/>
      <c r="R25" s="351"/>
      <c r="S25" s="351"/>
    </row>
    <row r="26" spans="2:19" x14ac:dyDescent="0.35">
      <c r="B26" s="255"/>
      <c r="C26" s="261">
        <v>2022</v>
      </c>
      <c r="D26" s="261"/>
      <c r="E26" s="60"/>
      <c r="F26" s="261"/>
      <c r="G26" s="60"/>
      <c r="H26" s="261"/>
      <c r="I26" s="60"/>
      <c r="J26" s="261"/>
      <c r="K26" s="261" t="s">
        <v>315</v>
      </c>
      <c r="L26" s="60"/>
      <c r="M26" s="261"/>
      <c r="N26" s="261"/>
      <c r="O26" s="218"/>
      <c r="P26" s="331"/>
      <c r="Q26" s="261">
        <v>2022</v>
      </c>
      <c r="R26" s="332"/>
      <c r="S26" s="332" t="s">
        <v>316</v>
      </c>
    </row>
    <row r="27" spans="2:19" x14ac:dyDescent="0.35">
      <c r="B27" s="260" t="s">
        <v>72</v>
      </c>
      <c r="C27" s="260" t="s">
        <v>317</v>
      </c>
      <c r="D27" s="260" t="s">
        <v>318</v>
      </c>
      <c r="E27" s="60"/>
      <c r="F27" s="260" t="s">
        <v>319</v>
      </c>
      <c r="G27" s="60"/>
      <c r="H27" s="260" t="s">
        <v>320</v>
      </c>
      <c r="I27" s="60"/>
      <c r="J27" s="260" t="s">
        <v>321</v>
      </c>
      <c r="K27" s="260" t="s">
        <v>321</v>
      </c>
      <c r="L27" s="60"/>
      <c r="M27" s="260" t="s">
        <v>322</v>
      </c>
      <c r="N27" s="260" t="s">
        <v>323</v>
      </c>
      <c r="O27" s="60"/>
      <c r="P27" s="333" t="s">
        <v>320</v>
      </c>
      <c r="Q27" s="260" t="s">
        <v>324</v>
      </c>
      <c r="R27" s="333" t="s">
        <v>325</v>
      </c>
      <c r="S27" s="333" t="s">
        <v>326</v>
      </c>
    </row>
    <row r="28" spans="2:19" x14ac:dyDescent="0.35">
      <c r="B28" s="267" t="s">
        <v>276</v>
      </c>
      <c r="C28" s="334" t="s">
        <v>327</v>
      </c>
      <c r="D28" s="334" t="s">
        <v>328</v>
      </c>
      <c r="E28" s="60"/>
      <c r="F28" s="334" t="s">
        <v>328</v>
      </c>
      <c r="G28" s="60"/>
      <c r="H28" s="334" t="s">
        <v>328</v>
      </c>
      <c r="I28" s="60"/>
      <c r="J28" s="334" t="s">
        <v>329</v>
      </c>
      <c r="K28" s="334" t="s">
        <v>330</v>
      </c>
      <c r="L28" s="60"/>
      <c r="M28" s="334" t="s">
        <v>331</v>
      </c>
      <c r="N28" s="334" t="s">
        <v>332</v>
      </c>
      <c r="O28" s="60"/>
      <c r="P28" s="335" t="s">
        <v>333</v>
      </c>
      <c r="Q28" s="334" t="s">
        <v>334</v>
      </c>
      <c r="R28" s="336" t="s">
        <v>335</v>
      </c>
      <c r="S28" s="336" t="s">
        <v>336</v>
      </c>
    </row>
    <row r="29" spans="2:19" x14ac:dyDescent="0.35">
      <c r="B29" s="277" t="s">
        <v>51</v>
      </c>
      <c r="C29" s="278">
        <v>39.375000000000021</v>
      </c>
      <c r="D29" s="282">
        <v>3527.64</v>
      </c>
      <c r="E29" s="253"/>
      <c r="F29" s="337">
        <v>1359.87</v>
      </c>
      <c r="G29" s="253"/>
      <c r="H29" s="337">
        <v>4887.51</v>
      </c>
      <c r="I29" s="253"/>
      <c r="J29" s="338">
        <v>210.96967722106649</v>
      </c>
      <c r="K29" s="339">
        <v>4.1378938541941156E-2</v>
      </c>
      <c r="L29" s="253"/>
      <c r="M29" s="340">
        <v>0.02</v>
      </c>
      <c r="N29" s="337">
        <v>104.05</v>
      </c>
      <c r="O29" s="341"/>
      <c r="P29" s="337">
        <v>5098.4796772210666</v>
      </c>
      <c r="Q29" s="337">
        <v>5202.53</v>
      </c>
      <c r="R29" s="338">
        <v>26.01</v>
      </c>
      <c r="S29" s="337">
        <v>5176.5199999999995</v>
      </c>
    </row>
    <row r="30" spans="2:19" x14ac:dyDescent="0.35">
      <c r="B30" s="317" t="s">
        <v>52</v>
      </c>
      <c r="C30" s="278">
        <v>162.46603210867082</v>
      </c>
      <c r="D30" s="342">
        <v>3070.36</v>
      </c>
      <c r="E30" s="60"/>
      <c r="F30" s="343">
        <v>1403.24</v>
      </c>
      <c r="G30" s="60"/>
      <c r="H30" s="343">
        <v>4473.6000000000004</v>
      </c>
      <c r="I30" s="60"/>
      <c r="J30" s="344">
        <v>210.96967722106649</v>
      </c>
      <c r="K30" s="339">
        <v>4.5035017463165537E-2</v>
      </c>
      <c r="L30" s="60"/>
      <c r="M30" s="340">
        <v>0.02</v>
      </c>
      <c r="N30" s="345">
        <v>95.6</v>
      </c>
      <c r="O30" s="60"/>
      <c r="P30" s="345">
        <v>4684.5696772210667</v>
      </c>
      <c r="Q30" s="345">
        <v>4780.17</v>
      </c>
      <c r="R30" s="344">
        <v>23.9</v>
      </c>
      <c r="S30" s="345">
        <v>4756.2700000000004</v>
      </c>
    </row>
    <row r="31" spans="2:19" x14ac:dyDescent="0.35">
      <c r="B31" s="277" t="s">
        <v>53</v>
      </c>
      <c r="C31" s="278">
        <v>0</v>
      </c>
      <c r="D31" s="342">
        <v>3290.95</v>
      </c>
      <c r="E31" s="60"/>
      <c r="F31" s="343">
        <v>609.44000000000005</v>
      </c>
      <c r="G31" s="60"/>
      <c r="H31" s="343">
        <v>3900.39</v>
      </c>
      <c r="I31" s="60"/>
      <c r="J31" s="344">
        <v>210.96967722106649</v>
      </c>
      <c r="K31" s="339">
        <v>5.1313845974104669E-2</v>
      </c>
      <c r="L31" s="60"/>
      <c r="M31" s="340">
        <v>0.02</v>
      </c>
      <c r="N31" s="345">
        <v>83.9</v>
      </c>
      <c r="O31" s="60"/>
      <c r="P31" s="345">
        <v>4111.3596772210667</v>
      </c>
      <c r="Q31" s="345">
        <v>4195.26</v>
      </c>
      <c r="R31" s="344">
        <v>20.98</v>
      </c>
      <c r="S31" s="345">
        <v>4174.2800000000007</v>
      </c>
    </row>
    <row r="32" spans="2:19" x14ac:dyDescent="0.35">
      <c r="B32" s="317" t="s">
        <v>54</v>
      </c>
      <c r="C32" s="278">
        <v>1658.3225806451644</v>
      </c>
      <c r="D32" s="342">
        <v>3121.3</v>
      </c>
      <c r="E32" s="60"/>
      <c r="F32" s="343">
        <v>1652.38</v>
      </c>
      <c r="G32" s="60"/>
      <c r="H32" s="343">
        <v>4773.68</v>
      </c>
      <c r="I32" s="60"/>
      <c r="J32" s="344">
        <v>210.96967722106649</v>
      </c>
      <c r="K32" s="339">
        <v>4.2323872464931522E-2</v>
      </c>
      <c r="L32" s="60"/>
      <c r="M32" s="340">
        <v>0.02</v>
      </c>
      <c r="N32" s="345">
        <v>101.73</v>
      </c>
      <c r="O32" s="60"/>
      <c r="P32" s="345">
        <v>4984.6496772210667</v>
      </c>
      <c r="Q32" s="345">
        <v>5086.38</v>
      </c>
      <c r="R32" s="344">
        <v>25.43</v>
      </c>
      <c r="S32" s="345">
        <v>5060.95</v>
      </c>
    </row>
    <row r="33" spans="2:19" x14ac:dyDescent="0.35">
      <c r="B33" s="317" t="s">
        <v>55</v>
      </c>
      <c r="C33" s="278">
        <v>0</v>
      </c>
      <c r="D33" s="342">
        <v>3527.64</v>
      </c>
      <c r="E33" s="60"/>
      <c r="F33" s="343">
        <v>1359.87</v>
      </c>
      <c r="G33" s="60"/>
      <c r="H33" s="343">
        <v>4887.51</v>
      </c>
      <c r="I33" s="60"/>
      <c r="J33" s="344">
        <v>210.96967722106649</v>
      </c>
      <c r="K33" s="339">
        <v>4.1378938541941156E-2</v>
      </c>
      <c r="L33" s="60"/>
      <c r="M33" s="340">
        <v>0.02</v>
      </c>
      <c r="N33" s="345">
        <v>104.05</v>
      </c>
      <c r="O33" s="60"/>
      <c r="P33" s="345">
        <v>5098.4796772210666</v>
      </c>
      <c r="Q33" s="345">
        <v>5202.53</v>
      </c>
      <c r="R33" s="344">
        <v>26.01</v>
      </c>
      <c r="S33" s="345">
        <v>5176.5199999999995</v>
      </c>
    </row>
    <row r="34" spans="2:19" x14ac:dyDescent="0.35">
      <c r="B34" s="317" t="s">
        <v>56</v>
      </c>
      <c r="C34" s="278">
        <v>3217.5205281393141</v>
      </c>
      <c r="D34" s="342">
        <v>3042.09</v>
      </c>
      <c r="E34" s="253"/>
      <c r="F34" s="343">
        <v>1650.7</v>
      </c>
      <c r="G34" s="253"/>
      <c r="H34" s="343">
        <v>4692.79</v>
      </c>
      <c r="I34" s="253"/>
      <c r="J34" s="344">
        <v>210.96967722106649</v>
      </c>
      <c r="K34" s="339">
        <v>4.3022026181475076E-2</v>
      </c>
      <c r="L34" s="253"/>
      <c r="M34" s="340">
        <v>0.02</v>
      </c>
      <c r="N34" s="345">
        <v>100.08</v>
      </c>
      <c r="O34" s="346"/>
      <c r="P34" s="345">
        <v>4903.7596772210663</v>
      </c>
      <c r="Q34" s="345">
        <v>5003.84</v>
      </c>
      <c r="R34" s="344">
        <v>25.02</v>
      </c>
      <c r="S34" s="345">
        <v>4978.82</v>
      </c>
    </row>
    <row r="35" spans="2:19" x14ac:dyDescent="0.35">
      <c r="B35" s="317" t="s">
        <v>57</v>
      </c>
      <c r="C35" s="278">
        <v>114.51818429167429</v>
      </c>
      <c r="D35" s="342">
        <v>2976.76</v>
      </c>
      <c r="E35" s="60"/>
      <c r="F35" s="343">
        <v>1457.8</v>
      </c>
      <c r="G35" s="60"/>
      <c r="H35" s="343">
        <v>4434.5600000000004</v>
      </c>
      <c r="I35" s="60"/>
      <c r="J35" s="344">
        <v>210.96967722106649</v>
      </c>
      <c r="K35" s="339">
        <v>4.5413481751184835E-2</v>
      </c>
      <c r="L35" s="60"/>
      <c r="M35" s="340">
        <v>0.02</v>
      </c>
      <c r="N35" s="345">
        <v>94.81</v>
      </c>
      <c r="O35" s="60"/>
      <c r="P35" s="345">
        <v>4645.5296772210668</v>
      </c>
      <c r="Q35" s="345">
        <v>4740.34</v>
      </c>
      <c r="R35" s="344">
        <v>23.7</v>
      </c>
      <c r="S35" s="345">
        <v>4716.6400000000003</v>
      </c>
    </row>
    <row r="36" spans="2:19" x14ac:dyDescent="0.35">
      <c r="B36" s="317" t="s">
        <v>58</v>
      </c>
      <c r="C36" s="278">
        <v>676.38483903431563</v>
      </c>
      <c r="D36" s="342">
        <v>2815.71</v>
      </c>
      <c r="E36" s="253"/>
      <c r="F36" s="343">
        <v>1796.17</v>
      </c>
      <c r="G36" s="253"/>
      <c r="H36" s="343">
        <v>4611.88</v>
      </c>
      <c r="I36" s="253"/>
      <c r="J36" s="344">
        <v>210.96967722106649</v>
      </c>
      <c r="K36" s="339">
        <v>4.3743780407982269E-2</v>
      </c>
      <c r="L36" s="253"/>
      <c r="M36" s="340">
        <v>0.02</v>
      </c>
      <c r="N36" s="345">
        <v>98.43</v>
      </c>
      <c r="O36" s="346"/>
      <c r="P36" s="345">
        <v>4822.8496772210665</v>
      </c>
      <c r="Q36" s="345">
        <v>4921.28</v>
      </c>
      <c r="R36" s="344">
        <v>24.61</v>
      </c>
      <c r="S36" s="345">
        <v>4896.67</v>
      </c>
    </row>
    <row r="37" spans="2:19" x14ac:dyDescent="0.35">
      <c r="B37" s="317" t="s">
        <v>59</v>
      </c>
      <c r="C37" s="278">
        <v>196.87304686379247</v>
      </c>
      <c r="D37" s="342">
        <v>3290.95</v>
      </c>
      <c r="E37" s="253"/>
      <c r="F37" s="343">
        <v>1784.68</v>
      </c>
      <c r="G37" s="253"/>
      <c r="H37" s="343">
        <v>5075.63</v>
      </c>
      <c r="I37" s="253"/>
      <c r="J37" s="344">
        <v>210.96967722106649</v>
      </c>
      <c r="K37" s="339">
        <v>3.9906497579170586E-2</v>
      </c>
      <c r="L37" s="253"/>
      <c r="M37" s="340">
        <v>0.02</v>
      </c>
      <c r="N37" s="345">
        <v>107.89</v>
      </c>
      <c r="O37" s="346"/>
      <c r="P37" s="345">
        <v>5286.5996772210665</v>
      </c>
      <c r="Q37" s="345">
        <v>5394.49</v>
      </c>
      <c r="R37" s="347">
        <v>26.97</v>
      </c>
      <c r="S37" s="345">
        <v>5367.5199999999995</v>
      </c>
    </row>
    <row r="38" spans="2:19" x14ac:dyDescent="0.35">
      <c r="B38" s="317" t="s">
        <v>60</v>
      </c>
      <c r="C38" s="278">
        <v>953.10160096091795</v>
      </c>
      <c r="D38" s="342">
        <v>3940.62</v>
      </c>
      <c r="E38" s="60"/>
      <c r="F38" s="343">
        <v>1676.64</v>
      </c>
      <c r="G38" s="60"/>
      <c r="H38" s="343">
        <v>5617.26</v>
      </c>
      <c r="I38" s="60"/>
      <c r="J38" s="344">
        <v>210.96967722106649</v>
      </c>
      <c r="K38" s="339">
        <v>3.6197900375411776E-2</v>
      </c>
      <c r="L38" s="60"/>
      <c r="M38" s="340">
        <v>0.02</v>
      </c>
      <c r="N38" s="345">
        <v>118.94</v>
      </c>
      <c r="O38" s="60"/>
      <c r="P38" s="345">
        <v>5828.2296772210666</v>
      </c>
      <c r="Q38" s="345">
        <v>5947.17</v>
      </c>
      <c r="R38" s="344">
        <v>29.74</v>
      </c>
      <c r="S38" s="345">
        <v>5917.43</v>
      </c>
    </row>
    <row r="39" spans="2:19" x14ac:dyDescent="0.35">
      <c r="B39" s="317" t="s">
        <v>61</v>
      </c>
      <c r="C39" s="278">
        <v>145.76568490151163</v>
      </c>
      <c r="D39" s="342">
        <v>2902.23</v>
      </c>
      <c r="E39" s="60"/>
      <c r="F39" s="343">
        <v>1716.71</v>
      </c>
      <c r="G39" s="60"/>
      <c r="H39" s="343">
        <v>4618.9400000000005</v>
      </c>
      <c r="I39" s="60"/>
      <c r="J39" s="344">
        <v>210.96967722106649</v>
      </c>
      <c r="K39" s="339">
        <v>4.3679839028056076E-2</v>
      </c>
      <c r="L39" s="60"/>
      <c r="M39" s="340">
        <v>0.02</v>
      </c>
      <c r="N39" s="345">
        <v>98.57</v>
      </c>
      <c r="O39" s="60"/>
      <c r="P39" s="345">
        <v>4829.9096772210669</v>
      </c>
      <c r="Q39" s="345">
        <v>4928.4799999999996</v>
      </c>
      <c r="R39" s="344">
        <v>24.64</v>
      </c>
      <c r="S39" s="345">
        <v>4903.8399999999992</v>
      </c>
    </row>
    <row r="40" spans="2:19" x14ac:dyDescent="0.35">
      <c r="B40" s="317" t="s">
        <v>62</v>
      </c>
      <c r="C40" s="278">
        <v>278.87307069324322</v>
      </c>
      <c r="D40" s="342">
        <v>3329.17</v>
      </c>
      <c r="E40" s="60"/>
      <c r="F40" s="343">
        <v>1635.43</v>
      </c>
      <c r="G40" s="60"/>
      <c r="H40" s="343">
        <v>4964.6000000000004</v>
      </c>
      <c r="I40" s="60"/>
      <c r="J40" s="344">
        <v>210.96967722106649</v>
      </c>
      <c r="K40" s="339">
        <v>4.0762600134550415E-2</v>
      </c>
      <c r="L40" s="60"/>
      <c r="M40" s="340">
        <v>0.02</v>
      </c>
      <c r="N40" s="345">
        <v>105.62</v>
      </c>
      <c r="O40" s="60"/>
      <c r="P40" s="345">
        <v>5175.5696772210667</v>
      </c>
      <c r="Q40" s="345">
        <v>5281.19</v>
      </c>
      <c r="R40" s="344">
        <v>26.41</v>
      </c>
      <c r="S40" s="345">
        <v>5254.78</v>
      </c>
    </row>
    <row r="41" spans="2:19" x14ac:dyDescent="0.35">
      <c r="B41" s="293" t="s">
        <v>297</v>
      </c>
      <c r="C41" s="294">
        <v>7443.2005676386052</v>
      </c>
      <c r="D41" s="348">
        <v>3171</v>
      </c>
      <c r="E41" s="124"/>
      <c r="F41" s="298">
        <v>1661.97</v>
      </c>
      <c r="G41" s="124"/>
      <c r="H41" s="298">
        <v>4832.97</v>
      </c>
      <c r="I41" s="124"/>
      <c r="J41" s="298">
        <v>210.96967722106649</v>
      </c>
      <c r="K41" s="349">
        <v>4.1826368022168575E-2</v>
      </c>
      <c r="L41" s="124"/>
      <c r="M41" s="349">
        <v>0.02</v>
      </c>
      <c r="N41" s="298">
        <v>102.94</v>
      </c>
      <c r="O41" s="203"/>
      <c r="P41" s="298">
        <v>5043.9396772210666</v>
      </c>
      <c r="Q41" s="298">
        <v>5146.88</v>
      </c>
      <c r="R41" s="298">
        <v>25.74</v>
      </c>
      <c r="S41" s="298">
        <v>5121.1400000000003</v>
      </c>
    </row>
    <row r="42" spans="2:19" x14ac:dyDescent="0.35">
      <c r="B42" s="218"/>
      <c r="C42" s="350"/>
      <c r="D42" s="247"/>
      <c r="E42" s="124"/>
      <c r="F42" s="351"/>
      <c r="G42" s="124"/>
      <c r="H42" s="351"/>
      <c r="I42" s="124"/>
      <c r="J42" s="351"/>
      <c r="K42" s="352"/>
      <c r="L42" s="124"/>
      <c r="M42" s="352"/>
      <c r="N42" s="351"/>
      <c r="O42" s="203"/>
      <c r="P42" s="351"/>
      <c r="Q42" s="351"/>
      <c r="R42" s="351"/>
      <c r="S42" s="351"/>
    </row>
    <row r="43" spans="2:19" x14ac:dyDescent="0.35">
      <c r="B43" s="218"/>
      <c r="C43" s="350"/>
      <c r="D43" s="247"/>
      <c r="E43" s="124"/>
      <c r="F43" s="351"/>
      <c r="G43" s="124"/>
      <c r="H43" s="351"/>
      <c r="I43" s="124"/>
      <c r="J43" s="351"/>
      <c r="K43" s="352"/>
      <c r="L43" s="124"/>
      <c r="M43" s="352"/>
      <c r="N43" s="351"/>
      <c r="O43" s="203"/>
      <c r="P43" s="351"/>
      <c r="Q43" s="351"/>
      <c r="R43" s="351"/>
      <c r="S43" s="351"/>
    </row>
    <row r="44" spans="2:19" x14ac:dyDescent="0.35">
      <c r="B44" s="255"/>
      <c r="C44" s="261">
        <v>2022</v>
      </c>
      <c r="D44" s="261"/>
      <c r="E44" s="60"/>
      <c r="F44" s="261"/>
      <c r="G44" s="60"/>
      <c r="H44" s="261"/>
      <c r="I44" s="60"/>
      <c r="J44" s="261"/>
      <c r="K44" s="261" t="s">
        <v>315</v>
      </c>
      <c r="L44" s="60"/>
      <c r="M44" s="261"/>
      <c r="N44" s="261"/>
      <c r="O44" s="218"/>
      <c r="P44" s="331"/>
      <c r="Q44" s="261">
        <v>2022</v>
      </c>
      <c r="R44" s="332"/>
      <c r="S44" s="332" t="s">
        <v>316</v>
      </c>
    </row>
    <row r="45" spans="2:19" x14ac:dyDescent="0.35">
      <c r="B45" s="260" t="s">
        <v>73</v>
      </c>
      <c r="C45" s="260" t="s">
        <v>317</v>
      </c>
      <c r="D45" s="260" t="s">
        <v>318</v>
      </c>
      <c r="E45" s="60"/>
      <c r="F45" s="260" t="s">
        <v>319</v>
      </c>
      <c r="G45" s="60"/>
      <c r="H45" s="260" t="s">
        <v>320</v>
      </c>
      <c r="I45" s="60"/>
      <c r="J45" s="260" t="s">
        <v>321</v>
      </c>
      <c r="K45" s="260" t="s">
        <v>321</v>
      </c>
      <c r="L45" s="60"/>
      <c r="M45" s="260" t="s">
        <v>322</v>
      </c>
      <c r="N45" s="260" t="s">
        <v>323</v>
      </c>
      <c r="O45" s="60"/>
      <c r="P45" s="333" t="s">
        <v>320</v>
      </c>
      <c r="Q45" s="260" t="s">
        <v>324</v>
      </c>
      <c r="R45" s="333" t="s">
        <v>325</v>
      </c>
      <c r="S45" s="333" t="s">
        <v>326</v>
      </c>
    </row>
    <row r="46" spans="2:19" x14ac:dyDescent="0.35">
      <c r="B46" s="267" t="s">
        <v>276</v>
      </c>
      <c r="C46" s="334" t="s">
        <v>327</v>
      </c>
      <c r="D46" s="334" t="s">
        <v>328</v>
      </c>
      <c r="E46" s="60"/>
      <c r="F46" s="334" t="s">
        <v>328</v>
      </c>
      <c r="G46" s="60"/>
      <c r="H46" s="334" t="s">
        <v>328</v>
      </c>
      <c r="I46" s="60"/>
      <c r="J46" s="334" t="s">
        <v>329</v>
      </c>
      <c r="K46" s="334" t="s">
        <v>330</v>
      </c>
      <c r="L46" s="60"/>
      <c r="M46" s="334" t="s">
        <v>331</v>
      </c>
      <c r="N46" s="334" t="s">
        <v>332</v>
      </c>
      <c r="O46" s="60"/>
      <c r="P46" s="335" t="s">
        <v>333</v>
      </c>
      <c r="Q46" s="334" t="s">
        <v>334</v>
      </c>
      <c r="R46" s="336" t="s">
        <v>335</v>
      </c>
      <c r="S46" s="336" t="s">
        <v>336</v>
      </c>
    </row>
    <row r="47" spans="2:19" x14ac:dyDescent="0.35">
      <c r="B47" s="277" t="s">
        <v>51</v>
      </c>
      <c r="C47" s="278">
        <v>12.489785340992535</v>
      </c>
      <c r="D47" s="282">
        <v>3367.53</v>
      </c>
      <c r="E47" s="253"/>
      <c r="F47" s="337">
        <v>1359.87</v>
      </c>
      <c r="G47" s="253"/>
      <c r="H47" s="337">
        <v>4727.3999999999996</v>
      </c>
      <c r="I47" s="253"/>
      <c r="J47" s="338">
        <v>210.96967722106649</v>
      </c>
      <c r="K47" s="339">
        <v>4.2720511223409252E-2</v>
      </c>
      <c r="L47" s="253"/>
      <c r="M47" s="340">
        <v>0.02</v>
      </c>
      <c r="N47" s="337">
        <v>100.78</v>
      </c>
      <c r="O47" s="341"/>
      <c r="P47" s="337">
        <v>4938.369677221066</v>
      </c>
      <c r="Q47" s="337">
        <v>5039.1499999999996</v>
      </c>
      <c r="R47" s="338">
        <v>25.2</v>
      </c>
      <c r="S47" s="337">
        <v>5013.95</v>
      </c>
    </row>
    <row r="48" spans="2:19" x14ac:dyDescent="0.35">
      <c r="B48" s="317" t="s">
        <v>52</v>
      </c>
      <c r="C48" s="278">
        <v>10.989075369008443</v>
      </c>
      <c r="D48" s="342">
        <v>3163.56</v>
      </c>
      <c r="E48" s="60"/>
      <c r="F48" s="343">
        <v>1403.24</v>
      </c>
      <c r="G48" s="60"/>
      <c r="H48" s="343">
        <v>4566.8</v>
      </c>
      <c r="I48" s="60"/>
      <c r="J48" s="344">
        <v>210.96967722106649</v>
      </c>
      <c r="K48" s="339">
        <v>4.4156518935373736E-2</v>
      </c>
      <c r="L48" s="60"/>
      <c r="M48" s="340">
        <v>0.02</v>
      </c>
      <c r="N48" s="345">
        <v>97.51</v>
      </c>
      <c r="O48" s="60"/>
      <c r="P48" s="345">
        <v>4777.7696772210666</v>
      </c>
      <c r="Q48" s="345">
        <v>4875.28</v>
      </c>
      <c r="R48" s="344">
        <v>24.38</v>
      </c>
      <c r="S48" s="345">
        <v>4850.8999999999996</v>
      </c>
    </row>
    <row r="49" spans="2:19" x14ac:dyDescent="0.35">
      <c r="B49" s="277" t="s">
        <v>53</v>
      </c>
      <c r="C49" s="278">
        <v>0</v>
      </c>
      <c r="D49" s="342">
        <v>3404.69</v>
      </c>
      <c r="E49" s="60"/>
      <c r="F49" s="343">
        <v>609.44000000000005</v>
      </c>
      <c r="G49" s="60"/>
      <c r="H49" s="343">
        <v>4014.13</v>
      </c>
      <c r="I49" s="60"/>
      <c r="J49" s="344">
        <v>210.96967722106649</v>
      </c>
      <c r="K49" s="339">
        <v>4.993247339429055E-2</v>
      </c>
      <c r="L49" s="60"/>
      <c r="M49" s="340">
        <v>0.02</v>
      </c>
      <c r="N49" s="345">
        <v>86.23</v>
      </c>
      <c r="O49" s="60"/>
      <c r="P49" s="345">
        <v>4225.0996772210665</v>
      </c>
      <c r="Q49" s="345">
        <v>4311.33</v>
      </c>
      <c r="R49" s="344">
        <v>21.56</v>
      </c>
      <c r="S49" s="345">
        <v>4289.7699999999995</v>
      </c>
    </row>
    <row r="50" spans="2:19" x14ac:dyDescent="0.35">
      <c r="B50" s="317" t="s">
        <v>54</v>
      </c>
      <c r="C50" s="278">
        <v>216</v>
      </c>
      <c r="D50" s="342">
        <v>3238.84</v>
      </c>
      <c r="E50" s="60"/>
      <c r="F50" s="343">
        <v>1652.38</v>
      </c>
      <c r="G50" s="60"/>
      <c r="H50" s="343">
        <v>4891.22</v>
      </c>
      <c r="I50" s="60"/>
      <c r="J50" s="344">
        <v>210.96967722106649</v>
      </c>
      <c r="K50" s="339">
        <v>4.1348850310867352E-2</v>
      </c>
      <c r="L50" s="60"/>
      <c r="M50" s="340">
        <v>0.02</v>
      </c>
      <c r="N50" s="345">
        <v>104.13</v>
      </c>
      <c r="O50" s="60"/>
      <c r="P50" s="345">
        <v>5102.1896772210666</v>
      </c>
      <c r="Q50" s="345">
        <v>5206.32</v>
      </c>
      <c r="R50" s="344">
        <v>26.03</v>
      </c>
      <c r="S50" s="345">
        <v>5180.29</v>
      </c>
    </row>
    <row r="51" spans="2:19" x14ac:dyDescent="0.35">
      <c r="B51" s="317" t="s">
        <v>55</v>
      </c>
      <c r="C51" s="278">
        <v>0</v>
      </c>
      <c r="D51" s="342">
        <v>3367.53</v>
      </c>
      <c r="E51" s="60"/>
      <c r="F51" s="343">
        <v>1359.87</v>
      </c>
      <c r="G51" s="60"/>
      <c r="H51" s="343">
        <v>4727.3999999999996</v>
      </c>
      <c r="I51" s="60"/>
      <c r="J51" s="344">
        <v>210.96967722106649</v>
      </c>
      <c r="K51" s="339">
        <v>4.2720511223409252E-2</v>
      </c>
      <c r="L51" s="60"/>
      <c r="M51" s="340">
        <v>0.02</v>
      </c>
      <c r="N51" s="345">
        <v>100.78</v>
      </c>
      <c r="O51" s="60"/>
      <c r="P51" s="345">
        <v>4938.369677221066</v>
      </c>
      <c r="Q51" s="345">
        <v>5039.1499999999996</v>
      </c>
      <c r="R51" s="344">
        <v>25.2</v>
      </c>
      <c r="S51" s="345">
        <v>5013.95</v>
      </c>
    </row>
    <row r="52" spans="2:19" x14ac:dyDescent="0.35">
      <c r="B52" s="317" t="s">
        <v>56</v>
      </c>
      <c r="C52" s="278">
        <v>96.970142574792831</v>
      </c>
      <c r="D52" s="342">
        <v>3006.17</v>
      </c>
      <c r="E52" s="253"/>
      <c r="F52" s="343">
        <v>1650.7</v>
      </c>
      <c r="G52" s="253"/>
      <c r="H52" s="343">
        <v>4656.87</v>
      </c>
      <c r="I52" s="253"/>
      <c r="J52" s="344">
        <v>210.96967722106649</v>
      </c>
      <c r="K52" s="339">
        <v>4.3339487577681288E-2</v>
      </c>
      <c r="L52" s="253"/>
      <c r="M52" s="340">
        <v>0.02</v>
      </c>
      <c r="N52" s="345">
        <v>99.34</v>
      </c>
      <c r="O52" s="346"/>
      <c r="P52" s="345">
        <v>4867.8396772210663</v>
      </c>
      <c r="Q52" s="345">
        <v>4967.18</v>
      </c>
      <c r="R52" s="344">
        <v>24.84</v>
      </c>
      <c r="S52" s="345">
        <v>4942.34</v>
      </c>
    </row>
    <row r="53" spans="2:19" x14ac:dyDescent="0.35">
      <c r="B53" s="317" t="s">
        <v>57</v>
      </c>
      <c r="C53" s="278">
        <v>0</v>
      </c>
      <c r="D53" s="342">
        <v>3746.13</v>
      </c>
      <c r="E53" s="60"/>
      <c r="F53" s="343">
        <v>1457.8</v>
      </c>
      <c r="G53" s="60"/>
      <c r="H53" s="343">
        <v>5203.93</v>
      </c>
      <c r="I53" s="60"/>
      <c r="J53" s="344">
        <v>210.96967722106649</v>
      </c>
      <c r="K53" s="339">
        <v>3.8960957690233035E-2</v>
      </c>
      <c r="L53" s="60"/>
      <c r="M53" s="340">
        <v>0.02</v>
      </c>
      <c r="N53" s="345">
        <v>110.51</v>
      </c>
      <c r="O53" s="60"/>
      <c r="P53" s="345">
        <v>5414.8996772210667</v>
      </c>
      <c r="Q53" s="345">
        <v>5525.41</v>
      </c>
      <c r="R53" s="344">
        <v>27.63</v>
      </c>
      <c r="S53" s="345">
        <v>5497.78</v>
      </c>
    </row>
    <row r="54" spans="2:19" x14ac:dyDescent="0.35">
      <c r="B54" s="317" t="s">
        <v>58</v>
      </c>
      <c r="C54" s="278">
        <v>82.557600817068135</v>
      </c>
      <c r="D54" s="342">
        <v>3082.13</v>
      </c>
      <c r="E54" s="253"/>
      <c r="F54" s="343">
        <v>1796.17</v>
      </c>
      <c r="G54" s="253"/>
      <c r="H54" s="343">
        <v>4878.3</v>
      </c>
      <c r="I54" s="253"/>
      <c r="J54" s="344">
        <v>210.96967722106649</v>
      </c>
      <c r="K54" s="339">
        <v>4.1453821589636002E-2</v>
      </c>
      <c r="L54" s="253"/>
      <c r="M54" s="340">
        <v>0.02</v>
      </c>
      <c r="N54" s="345">
        <v>103.86</v>
      </c>
      <c r="O54" s="346"/>
      <c r="P54" s="345">
        <v>5089.2696772210666</v>
      </c>
      <c r="Q54" s="345">
        <v>5193.13</v>
      </c>
      <c r="R54" s="344">
        <v>25.97</v>
      </c>
      <c r="S54" s="345">
        <v>5167.16</v>
      </c>
    </row>
    <row r="55" spans="2:19" x14ac:dyDescent="0.35">
      <c r="B55" s="317" t="s">
        <v>59</v>
      </c>
      <c r="C55" s="278">
        <v>0</v>
      </c>
      <c r="D55" s="342">
        <v>3341.27</v>
      </c>
      <c r="E55" s="253"/>
      <c r="F55" s="343">
        <v>1784.68</v>
      </c>
      <c r="G55" s="253"/>
      <c r="H55" s="343">
        <v>5125.95</v>
      </c>
      <c r="I55" s="253"/>
      <c r="J55" s="344">
        <v>210.96967722106649</v>
      </c>
      <c r="K55" s="339">
        <v>3.9530232789810021E-2</v>
      </c>
      <c r="L55" s="253"/>
      <c r="M55" s="340">
        <v>0.02</v>
      </c>
      <c r="N55" s="345">
        <v>108.92</v>
      </c>
      <c r="O55" s="346"/>
      <c r="P55" s="345">
        <v>5336.9196772210662</v>
      </c>
      <c r="Q55" s="345">
        <v>5445.84</v>
      </c>
      <c r="R55" s="347">
        <v>27.23</v>
      </c>
      <c r="S55" s="345">
        <v>5418.6100000000006</v>
      </c>
    </row>
    <row r="56" spans="2:19" x14ac:dyDescent="0.35">
      <c r="B56" s="317" t="s">
        <v>60</v>
      </c>
      <c r="C56" s="278">
        <v>12.299757824469985</v>
      </c>
      <c r="D56" s="342">
        <v>3464.91</v>
      </c>
      <c r="E56" s="60"/>
      <c r="F56" s="343">
        <v>1676.64</v>
      </c>
      <c r="G56" s="60"/>
      <c r="H56" s="343">
        <v>5141.55</v>
      </c>
      <c r="I56" s="60"/>
      <c r="J56" s="344">
        <v>210.96967722106649</v>
      </c>
      <c r="K56" s="339">
        <v>3.9415021325171141E-2</v>
      </c>
      <c r="L56" s="60"/>
      <c r="M56" s="340">
        <v>0.02</v>
      </c>
      <c r="N56" s="345">
        <v>109.23</v>
      </c>
      <c r="O56" s="60"/>
      <c r="P56" s="345">
        <v>5352.5196772210666</v>
      </c>
      <c r="Q56" s="345">
        <v>5461.75</v>
      </c>
      <c r="R56" s="344">
        <v>27.31</v>
      </c>
      <c r="S56" s="345">
        <v>5434.44</v>
      </c>
    </row>
    <row r="57" spans="2:19" x14ac:dyDescent="0.35">
      <c r="B57" s="317" t="s">
        <v>61</v>
      </c>
      <c r="C57" s="278">
        <v>0</v>
      </c>
      <c r="D57" s="342">
        <v>3327.71</v>
      </c>
      <c r="E57" s="60"/>
      <c r="F57" s="343">
        <v>1716.71</v>
      </c>
      <c r="G57" s="60"/>
      <c r="H57" s="343">
        <v>5044.42</v>
      </c>
      <c r="I57" s="60"/>
      <c r="J57" s="344">
        <v>210.96967722106649</v>
      </c>
      <c r="K57" s="339">
        <v>4.0143488909203509E-2</v>
      </c>
      <c r="L57" s="60"/>
      <c r="M57" s="340">
        <v>0.02</v>
      </c>
      <c r="N57" s="345">
        <v>107.25</v>
      </c>
      <c r="O57" s="60"/>
      <c r="P57" s="345">
        <v>5255.3896772210664</v>
      </c>
      <c r="Q57" s="345">
        <v>5362.64</v>
      </c>
      <c r="R57" s="344">
        <v>26.81</v>
      </c>
      <c r="S57" s="345">
        <v>5335.83</v>
      </c>
    </row>
    <row r="58" spans="2:19" x14ac:dyDescent="0.35">
      <c r="B58" s="317" t="s">
        <v>62</v>
      </c>
      <c r="C58" s="278">
        <v>0</v>
      </c>
      <c r="D58" s="342">
        <v>3640.2</v>
      </c>
      <c r="E58" s="60"/>
      <c r="F58" s="343">
        <v>1635.43</v>
      </c>
      <c r="G58" s="60"/>
      <c r="H58" s="343">
        <v>5275.63</v>
      </c>
      <c r="I58" s="60"/>
      <c r="J58" s="344">
        <v>210.96967722106649</v>
      </c>
      <c r="K58" s="339">
        <v>3.8451807974428619E-2</v>
      </c>
      <c r="L58" s="60"/>
      <c r="M58" s="340">
        <v>0.02</v>
      </c>
      <c r="N58" s="345">
        <v>111.97</v>
      </c>
      <c r="O58" s="60"/>
      <c r="P58" s="345">
        <v>5486.5996772210665</v>
      </c>
      <c r="Q58" s="345">
        <v>5598.57</v>
      </c>
      <c r="R58" s="344">
        <v>27.99</v>
      </c>
      <c r="S58" s="345">
        <v>5570.58</v>
      </c>
    </row>
    <row r="59" spans="2:19" x14ac:dyDescent="0.35">
      <c r="B59" s="293" t="s">
        <v>300</v>
      </c>
      <c r="C59" s="294">
        <v>431.30636192633193</v>
      </c>
      <c r="D59" s="348">
        <v>3164.79</v>
      </c>
      <c r="E59" s="124"/>
      <c r="F59" s="298">
        <v>1665.4</v>
      </c>
      <c r="G59" s="124"/>
      <c r="H59" s="298">
        <v>4830.1900000000005</v>
      </c>
      <c r="I59" s="124"/>
      <c r="J59" s="298">
        <v>210.96967722106646</v>
      </c>
      <c r="K59" s="349">
        <v>4.1849433608372281E-2</v>
      </c>
      <c r="L59" s="124"/>
      <c r="M59" s="349">
        <v>0.02</v>
      </c>
      <c r="N59" s="298">
        <v>102.88</v>
      </c>
      <c r="O59" s="203"/>
      <c r="P59" s="298">
        <v>5041.1596772210669</v>
      </c>
      <c r="Q59" s="298">
        <v>5144.04</v>
      </c>
      <c r="R59" s="298">
        <v>25.72</v>
      </c>
      <c r="S59" s="298">
        <v>5118.32</v>
      </c>
    </row>
    <row r="60" spans="2:19" x14ac:dyDescent="0.35">
      <c r="B60" s="218"/>
      <c r="C60" s="350"/>
      <c r="D60" s="247"/>
      <c r="E60" s="124"/>
      <c r="F60" s="351"/>
      <c r="G60" s="124"/>
      <c r="H60" s="351"/>
      <c r="I60" s="124"/>
      <c r="J60" s="351"/>
      <c r="K60" s="352"/>
      <c r="L60" s="124"/>
      <c r="M60" s="352"/>
      <c r="N60" s="351"/>
      <c r="O60" s="203"/>
      <c r="P60" s="351"/>
      <c r="Q60" s="351"/>
      <c r="R60" s="351"/>
      <c r="S60" s="351"/>
    </row>
    <row r="61" spans="2:19" x14ac:dyDescent="0.35">
      <c r="B61" s="218"/>
      <c r="C61" s="350"/>
      <c r="D61" s="247"/>
      <c r="E61" s="124"/>
      <c r="F61" s="351"/>
      <c r="G61" s="124"/>
      <c r="H61" s="351"/>
      <c r="I61" s="124"/>
      <c r="J61" s="351"/>
      <c r="K61" s="352"/>
      <c r="L61" s="124"/>
      <c r="M61" s="352"/>
      <c r="N61" s="351"/>
      <c r="O61" s="203"/>
      <c r="P61" s="351"/>
      <c r="Q61" s="351"/>
      <c r="R61" s="351"/>
      <c r="S61" s="351"/>
    </row>
    <row r="62" spans="2:19" x14ac:dyDescent="0.35">
      <c r="B62" s="261"/>
      <c r="C62" s="261">
        <v>2022</v>
      </c>
      <c r="D62" s="261"/>
      <c r="E62" s="60"/>
      <c r="F62" s="261"/>
      <c r="G62" s="60"/>
      <c r="H62" s="261"/>
      <c r="I62" s="60"/>
      <c r="J62" s="261"/>
      <c r="K62" s="261" t="s">
        <v>315</v>
      </c>
      <c r="L62" s="60"/>
      <c r="M62" s="261"/>
      <c r="N62" s="261"/>
      <c r="O62" s="218"/>
      <c r="P62" s="331"/>
      <c r="Q62" s="261">
        <v>2022</v>
      </c>
      <c r="R62" s="332"/>
      <c r="S62" s="332" t="s">
        <v>316</v>
      </c>
    </row>
    <row r="63" spans="2:19" x14ac:dyDescent="0.35">
      <c r="B63" s="260" t="s">
        <v>301</v>
      </c>
      <c r="C63" s="260" t="s">
        <v>317</v>
      </c>
      <c r="D63" s="260" t="s">
        <v>318</v>
      </c>
      <c r="E63" s="60"/>
      <c r="F63" s="260" t="s">
        <v>319</v>
      </c>
      <c r="G63" s="60"/>
      <c r="H63" s="260" t="s">
        <v>320</v>
      </c>
      <c r="I63" s="60"/>
      <c r="J63" s="260" t="s">
        <v>321</v>
      </c>
      <c r="K63" s="260" t="s">
        <v>321</v>
      </c>
      <c r="L63" s="60"/>
      <c r="M63" s="260" t="s">
        <v>322</v>
      </c>
      <c r="N63" s="260" t="s">
        <v>323</v>
      </c>
      <c r="O63" s="60"/>
      <c r="P63" s="333" t="s">
        <v>320</v>
      </c>
      <c r="Q63" s="260" t="s">
        <v>324</v>
      </c>
      <c r="R63" s="333" t="s">
        <v>325</v>
      </c>
      <c r="S63" s="333" t="s">
        <v>326</v>
      </c>
    </row>
    <row r="64" spans="2:19" x14ac:dyDescent="0.35">
      <c r="B64" s="267" t="s">
        <v>276</v>
      </c>
      <c r="C64" s="334" t="s">
        <v>327</v>
      </c>
      <c r="D64" s="334" t="s">
        <v>328</v>
      </c>
      <c r="E64" s="60"/>
      <c r="F64" s="334" t="s">
        <v>328</v>
      </c>
      <c r="G64" s="60"/>
      <c r="H64" s="334" t="s">
        <v>328</v>
      </c>
      <c r="I64" s="60"/>
      <c r="J64" s="334" t="s">
        <v>329</v>
      </c>
      <c r="K64" s="334" t="s">
        <v>330</v>
      </c>
      <c r="L64" s="60"/>
      <c r="M64" s="334" t="s">
        <v>331</v>
      </c>
      <c r="N64" s="334" t="s">
        <v>332</v>
      </c>
      <c r="O64" s="60"/>
      <c r="P64" s="335" t="s">
        <v>333</v>
      </c>
      <c r="Q64" s="334" t="s">
        <v>334</v>
      </c>
      <c r="R64" s="336" t="s">
        <v>335</v>
      </c>
      <c r="S64" s="336" t="s">
        <v>336</v>
      </c>
    </row>
    <row r="65" spans="2:19" x14ac:dyDescent="0.35">
      <c r="B65" s="277" t="s">
        <v>51</v>
      </c>
      <c r="C65" s="278">
        <v>117.67515718674758</v>
      </c>
      <c r="D65" s="282">
        <v>3805.66</v>
      </c>
      <c r="E65" s="253"/>
      <c r="F65" s="337">
        <v>1359.87</v>
      </c>
      <c r="G65" s="253"/>
      <c r="H65" s="337">
        <v>5165.53</v>
      </c>
      <c r="I65" s="253"/>
      <c r="J65" s="338">
        <v>210.96967722106649</v>
      </c>
      <c r="K65" s="339">
        <v>3.9239224381411981E-2</v>
      </c>
      <c r="L65" s="253"/>
      <c r="M65" s="340">
        <v>0.02</v>
      </c>
      <c r="N65" s="337">
        <v>109.72</v>
      </c>
      <c r="O65" s="341"/>
      <c r="P65" s="337">
        <v>5376.4996772210661</v>
      </c>
      <c r="Q65" s="337">
        <v>5486.22</v>
      </c>
      <c r="R65" s="338">
        <v>27.43</v>
      </c>
      <c r="S65" s="337">
        <v>5458.79</v>
      </c>
    </row>
    <row r="66" spans="2:19" x14ac:dyDescent="0.35">
      <c r="B66" s="317" t="s">
        <v>52</v>
      </c>
      <c r="C66" s="278">
        <v>373.51180254934968</v>
      </c>
      <c r="D66" s="342">
        <v>4014.93</v>
      </c>
      <c r="E66" s="60"/>
      <c r="F66" s="343">
        <v>1403.24</v>
      </c>
      <c r="G66" s="60"/>
      <c r="H66" s="343">
        <v>5418.17</v>
      </c>
      <c r="I66" s="60"/>
      <c r="J66" s="344">
        <v>210.96967722106649</v>
      </c>
      <c r="K66" s="339">
        <v>3.7478138635425678E-2</v>
      </c>
      <c r="L66" s="60"/>
      <c r="M66" s="340">
        <v>0.02</v>
      </c>
      <c r="N66" s="345">
        <v>114.88</v>
      </c>
      <c r="O66" s="60"/>
      <c r="P66" s="345">
        <v>5629.1396772210664</v>
      </c>
      <c r="Q66" s="345">
        <v>5744.02</v>
      </c>
      <c r="R66" s="344">
        <v>28.72</v>
      </c>
      <c r="S66" s="345">
        <v>5715.3</v>
      </c>
    </row>
    <row r="67" spans="2:19" x14ac:dyDescent="0.35">
      <c r="B67" s="277" t="s">
        <v>53</v>
      </c>
      <c r="C67" s="278">
        <v>31.797560073937131</v>
      </c>
      <c r="D67" s="342">
        <v>4324.1400000000003</v>
      </c>
      <c r="E67" s="60"/>
      <c r="F67" s="343">
        <v>609.44000000000005</v>
      </c>
      <c r="G67" s="60"/>
      <c r="H67" s="343">
        <v>4933.58</v>
      </c>
      <c r="I67" s="60"/>
      <c r="J67" s="344">
        <v>210.96967722106649</v>
      </c>
      <c r="K67" s="339">
        <v>4.1008385662051977E-2</v>
      </c>
      <c r="L67" s="60"/>
      <c r="M67" s="340">
        <v>0.02</v>
      </c>
      <c r="N67" s="345">
        <v>104.99</v>
      </c>
      <c r="O67" s="60"/>
      <c r="P67" s="345">
        <v>5144.5496772210663</v>
      </c>
      <c r="Q67" s="345">
        <v>5249.54</v>
      </c>
      <c r="R67" s="344">
        <v>26.25</v>
      </c>
      <c r="S67" s="345">
        <v>5223.29</v>
      </c>
    </row>
    <row r="68" spans="2:19" x14ac:dyDescent="0.35">
      <c r="B68" s="317" t="s">
        <v>54</v>
      </c>
      <c r="C68" s="278">
        <v>2841.95476160626</v>
      </c>
      <c r="D68" s="342">
        <v>3431.82</v>
      </c>
      <c r="E68" s="60"/>
      <c r="F68" s="343">
        <v>1652.38</v>
      </c>
      <c r="G68" s="60"/>
      <c r="H68" s="343">
        <v>5084.2000000000007</v>
      </c>
      <c r="I68" s="60"/>
      <c r="J68" s="344">
        <v>210.96967722106649</v>
      </c>
      <c r="K68" s="339">
        <v>3.9841910662206485E-2</v>
      </c>
      <c r="L68" s="60"/>
      <c r="M68" s="340">
        <v>0.02</v>
      </c>
      <c r="N68" s="345">
        <v>108.06</v>
      </c>
      <c r="O68" s="60"/>
      <c r="P68" s="345">
        <v>5295.1696772210671</v>
      </c>
      <c r="Q68" s="345">
        <v>5403.23</v>
      </c>
      <c r="R68" s="344">
        <v>27.02</v>
      </c>
      <c r="S68" s="345">
        <v>5376.2099999999991</v>
      </c>
    </row>
    <row r="69" spans="2:19" x14ac:dyDescent="0.35">
      <c r="B69" s="317" t="s">
        <v>55</v>
      </c>
      <c r="C69" s="291">
        <v>0</v>
      </c>
      <c r="D69" s="342">
        <v>0</v>
      </c>
      <c r="E69" s="60"/>
      <c r="F69" s="343">
        <v>0</v>
      </c>
      <c r="G69" s="60"/>
      <c r="H69" s="343">
        <v>0</v>
      </c>
      <c r="I69" s="60"/>
      <c r="J69" s="344">
        <v>210.96967722106649</v>
      </c>
      <c r="K69" s="339">
        <v>1</v>
      </c>
      <c r="L69" s="60"/>
      <c r="M69" s="340">
        <v>0.02</v>
      </c>
      <c r="N69" s="345">
        <v>4.3099999999999996</v>
      </c>
      <c r="O69" s="60"/>
      <c r="P69" s="345">
        <v>210.96967722106649</v>
      </c>
      <c r="Q69" s="345">
        <v>215.28</v>
      </c>
      <c r="R69" s="344">
        <v>1.08</v>
      </c>
      <c r="S69" s="345">
        <v>214.2</v>
      </c>
    </row>
    <row r="70" spans="2:19" x14ac:dyDescent="0.35">
      <c r="B70" s="317" t="s">
        <v>56</v>
      </c>
      <c r="C70" s="353">
        <v>4998.5109333567761</v>
      </c>
      <c r="D70" s="342">
        <v>3870.97</v>
      </c>
      <c r="E70" s="253"/>
      <c r="F70" s="343">
        <v>1650.7</v>
      </c>
      <c r="G70" s="253"/>
      <c r="H70" s="343">
        <v>5521.67</v>
      </c>
      <c r="I70" s="253"/>
      <c r="J70" s="344">
        <v>210.96967722106649</v>
      </c>
      <c r="K70" s="339">
        <v>3.6801489209127368E-2</v>
      </c>
      <c r="L70" s="253"/>
      <c r="M70" s="340">
        <v>0.02</v>
      </c>
      <c r="N70" s="345">
        <v>116.99</v>
      </c>
      <c r="O70" s="346"/>
      <c r="P70" s="345">
        <v>5732.6396772210664</v>
      </c>
      <c r="Q70" s="345">
        <v>5849.63</v>
      </c>
      <c r="R70" s="344">
        <v>29.25</v>
      </c>
      <c r="S70" s="345">
        <v>5820.38</v>
      </c>
    </row>
    <row r="71" spans="2:19" x14ac:dyDescent="0.35">
      <c r="B71" s="317" t="s">
        <v>57</v>
      </c>
      <c r="C71" s="278">
        <v>367.28606914263378</v>
      </c>
      <c r="D71" s="342">
        <v>4258.16</v>
      </c>
      <c r="E71" s="60"/>
      <c r="F71" s="343">
        <v>1457.8</v>
      </c>
      <c r="G71" s="60"/>
      <c r="H71" s="343">
        <v>5715.96</v>
      </c>
      <c r="I71" s="60"/>
      <c r="J71" s="344">
        <v>210.96967722106649</v>
      </c>
      <c r="K71" s="339">
        <v>3.5595103824478468E-2</v>
      </c>
      <c r="L71" s="60"/>
      <c r="M71" s="340">
        <v>0.02</v>
      </c>
      <c r="N71" s="345">
        <v>120.96</v>
      </c>
      <c r="O71" s="60"/>
      <c r="P71" s="345">
        <v>5926.9296772210664</v>
      </c>
      <c r="Q71" s="345">
        <v>6047.89</v>
      </c>
      <c r="R71" s="344">
        <v>30.24</v>
      </c>
      <c r="S71" s="345">
        <v>6017.6500000000005</v>
      </c>
    </row>
    <row r="72" spans="2:19" x14ac:dyDescent="0.35">
      <c r="B72" s="317" t="s">
        <v>58</v>
      </c>
      <c r="C72" s="353">
        <v>1005.210865203258</v>
      </c>
      <c r="D72" s="342">
        <v>3157.55</v>
      </c>
      <c r="E72" s="253"/>
      <c r="F72" s="343">
        <v>1796.17</v>
      </c>
      <c r="G72" s="253"/>
      <c r="H72" s="343">
        <v>4953.72</v>
      </c>
      <c r="I72" s="253"/>
      <c r="J72" s="344">
        <v>210.96967722106649</v>
      </c>
      <c r="K72" s="339">
        <v>4.0848471138847139E-2</v>
      </c>
      <c r="L72" s="253"/>
      <c r="M72" s="340">
        <v>0.02</v>
      </c>
      <c r="N72" s="345">
        <v>105.4</v>
      </c>
      <c r="O72" s="346"/>
      <c r="P72" s="345">
        <v>5164.6896772210666</v>
      </c>
      <c r="Q72" s="345">
        <v>5270.09</v>
      </c>
      <c r="R72" s="344">
        <v>26.35</v>
      </c>
      <c r="S72" s="345">
        <v>5243.74</v>
      </c>
    </row>
    <row r="73" spans="2:19" x14ac:dyDescent="0.35">
      <c r="B73" s="317" t="s">
        <v>59</v>
      </c>
      <c r="C73" s="353">
        <v>308.35327732018658</v>
      </c>
      <c r="D73" s="342">
        <v>3866.36</v>
      </c>
      <c r="E73" s="253"/>
      <c r="F73" s="343">
        <v>1784.68</v>
      </c>
      <c r="G73" s="253"/>
      <c r="H73" s="343">
        <v>5651.04</v>
      </c>
      <c r="I73" s="253"/>
      <c r="J73" s="344">
        <v>210.96967722106649</v>
      </c>
      <c r="K73" s="339">
        <v>3.5989308929472524E-2</v>
      </c>
      <c r="L73" s="253"/>
      <c r="M73" s="340">
        <v>0.02</v>
      </c>
      <c r="N73" s="345">
        <v>119.63</v>
      </c>
      <c r="O73" s="346"/>
      <c r="P73" s="345">
        <v>5862.0096772210663</v>
      </c>
      <c r="Q73" s="345">
        <v>5981.64</v>
      </c>
      <c r="R73" s="347">
        <v>29.91</v>
      </c>
      <c r="S73" s="345">
        <v>5951.7300000000005</v>
      </c>
    </row>
    <row r="74" spans="2:19" x14ac:dyDescent="0.35">
      <c r="B74" s="317" t="s">
        <v>60</v>
      </c>
      <c r="C74" s="278">
        <v>1737.044719935267</v>
      </c>
      <c r="D74" s="342">
        <v>5198.55</v>
      </c>
      <c r="E74" s="60"/>
      <c r="F74" s="343">
        <v>1676.64</v>
      </c>
      <c r="G74" s="60"/>
      <c r="H74" s="343">
        <v>6875.1900000000005</v>
      </c>
      <c r="I74" s="60"/>
      <c r="J74" s="344">
        <v>210.96967722106649</v>
      </c>
      <c r="K74" s="339">
        <v>2.9772074978671816E-2</v>
      </c>
      <c r="L74" s="60"/>
      <c r="M74" s="340">
        <v>0.02</v>
      </c>
      <c r="N74" s="345">
        <v>144.62</v>
      </c>
      <c r="O74" s="60"/>
      <c r="P74" s="345">
        <v>7086.1596772210669</v>
      </c>
      <c r="Q74" s="345">
        <v>7230.78</v>
      </c>
      <c r="R74" s="344">
        <v>36.15</v>
      </c>
      <c r="S74" s="345">
        <v>7194.63</v>
      </c>
    </row>
    <row r="75" spans="2:19" x14ac:dyDescent="0.35">
      <c r="B75" s="317" t="s">
        <v>61</v>
      </c>
      <c r="C75" s="278">
        <v>199.62449455017452</v>
      </c>
      <c r="D75" s="342">
        <v>3543.3</v>
      </c>
      <c r="E75" s="60"/>
      <c r="F75" s="343">
        <v>1716.71</v>
      </c>
      <c r="G75" s="60"/>
      <c r="H75" s="343">
        <v>5260.01</v>
      </c>
      <c r="I75" s="60"/>
      <c r="J75" s="344">
        <v>210.96967722106649</v>
      </c>
      <c r="K75" s="339">
        <v>3.8561590367344696E-2</v>
      </c>
      <c r="L75" s="60"/>
      <c r="M75" s="340">
        <v>0.02</v>
      </c>
      <c r="N75" s="345">
        <v>111.65</v>
      </c>
      <c r="O75" s="60"/>
      <c r="P75" s="345">
        <v>5470.9796772210666</v>
      </c>
      <c r="Q75" s="345">
        <v>5582.63</v>
      </c>
      <c r="R75" s="344">
        <v>27.91</v>
      </c>
      <c r="S75" s="345">
        <v>5554.72</v>
      </c>
    </row>
    <row r="76" spans="2:19" x14ac:dyDescent="0.35">
      <c r="B76" s="317" t="s">
        <v>62</v>
      </c>
      <c r="C76" s="278">
        <v>593.27257874343354</v>
      </c>
      <c r="D76" s="342">
        <v>3903.23</v>
      </c>
      <c r="E76" s="60"/>
      <c r="F76" s="343">
        <v>1635.43</v>
      </c>
      <c r="G76" s="60"/>
      <c r="H76" s="343">
        <v>5538.66</v>
      </c>
      <c r="I76" s="60"/>
      <c r="J76" s="344">
        <v>210.96967722106649</v>
      </c>
      <c r="K76" s="339">
        <v>3.6692741805074515E-2</v>
      </c>
      <c r="L76" s="60"/>
      <c r="M76" s="340">
        <v>0.02</v>
      </c>
      <c r="N76" s="345">
        <v>117.34</v>
      </c>
      <c r="O76" s="60"/>
      <c r="P76" s="345">
        <v>5749.6296772210662</v>
      </c>
      <c r="Q76" s="345">
        <v>5866.97</v>
      </c>
      <c r="R76" s="344">
        <v>29.33</v>
      </c>
      <c r="S76" s="345">
        <v>5837.64</v>
      </c>
    </row>
    <row r="77" spans="2:19" x14ac:dyDescent="0.35">
      <c r="B77" s="293" t="s">
        <v>15</v>
      </c>
      <c r="C77" s="294">
        <v>12574.242219668025</v>
      </c>
      <c r="D77" s="348">
        <v>3910.41</v>
      </c>
      <c r="E77" s="124"/>
      <c r="F77" s="298">
        <v>1651.57</v>
      </c>
      <c r="G77" s="124"/>
      <c r="H77" s="298">
        <v>5561.98</v>
      </c>
      <c r="I77" s="124"/>
      <c r="J77" s="298">
        <v>210.96967722106646</v>
      </c>
      <c r="K77" s="349">
        <v>3.6544520395442155E-2</v>
      </c>
      <c r="L77" s="124"/>
      <c r="M77" s="349">
        <v>0.02</v>
      </c>
      <c r="N77" s="298">
        <v>117.81</v>
      </c>
      <c r="O77" s="203"/>
      <c r="P77" s="298">
        <v>5772.9496772210659</v>
      </c>
      <c r="Q77" s="298">
        <v>5890.76</v>
      </c>
      <c r="R77" s="298">
        <v>29.45</v>
      </c>
      <c r="S77" s="298">
        <v>5861.31</v>
      </c>
    </row>
  </sheetData>
  <printOptions horizontalCentered="1"/>
  <pageMargins left="0.7" right="0.7" top="0.75" bottom="0.75" header="0.3" footer="0.3"/>
  <pageSetup scale="42" orientation="landscape" r:id="rId1"/>
  <headerFooter scaleWithDoc="0">
    <oddFooter>&amp;L&amp;"Arial,Regular"&amp;10&amp;D&amp;C&amp;"Arial,Regular"&amp;10Milliman</oddFooter>
  </headerFooter>
  <rowBreaks count="1" manualBreakCount="1">
    <brk id="43" min="1" max="1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77"/>
  <sheetViews>
    <sheetView view="pageBreakPreview" zoomScale="60" zoomScaleNormal="100" workbookViewId="0"/>
  </sheetViews>
  <sheetFormatPr defaultRowHeight="14.5" x14ac:dyDescent="0.35"/>
  <cols>
    <col min="2" max="2" width="30" customWidth="1"/>
    <col min="3" max="4" width="18.453125" customWidth="1"/>
    <col min="5" max="5" width="2.54296875" customWidth="1"/>
    <col min="6" max="6" width="18.453125" customWidth="1"/>
    <col min="7" max="7" width="2.54296875" customWidth="1"/>
    <col min="8" max="8" width="18.453125" customWidth="1"/>
    <col min="9" max="9" width="2.54296875" customWidth="1"/>
    <col min="10" max="11" width="18.453125" customWidth="1"/>
    <col min="12" max="12" width="2.54296875" customWidth="1"/>
    <col min="13" max="14" width="18.453125" customWidth="1"/>
    <col min="15" max="15" width="2.54296875" customWidth="1"/>
    <col min="16" max="16" width="18.453125" customWidth="1"/>
    <col min="17" max="17" width="24.1796875" customWidth="1"/>
    <col min="18" max="19" width="20.54296875" customWidth="1"/>
  </cols>
  <sheetData>
    <row r="2" spans="2:19" x14ac:dyDescent="0.35">
      <c r="B2" s="249" t="s">
        <v>338</v>
      </c>
      <c r="C2" s="249"/>
      <c r="D2" s="249"/>
      <c r="E2" s="250"/>
      <c r="F2" s="249"/>
      <c r="G2" s="250"/>
      <c r="H2" s="249"/>
      <c r="I2" s="250"/>
      <c r="J2" s="250"/>
      <c r="K2" s="249"/>
      <c r="L2" s="250"/>
      <c r="M2" s="250"/>
      <c r="N2" s="250"/>
      <c r="O2" s="250"/>
      <c r="P2" s="250"/>
      <c r="Q2" s="250"/>
      <c r="R2" s="250"/>
      <c r="S2" s="250"/>
    </row>
    <row r="3" spans="2:19" x14ac:dyDescent="0.35">
      <c r="B3" s="59" t="s">
        <v>28</v>
      </c>
      <c r="C3" s="59"/>
      <c r="D3" s="59"/>
      <c r="E3" s="250"/>
      <c r="F3" s="59"/>
      <c r="G3" s="250"/>
      <c r="H3" s="59"/>
      <c r="I3" s="250"/>
      <c r="J3" s="250"/>
      <c r="K3" s="59"/>
      <c r="L3" s="250"/>
      <c r="M3" s="250"/>
      <c r="N3" s="250"/>
      <c r="O3" s="250"/>
      <c r="P3" s="250"/>
      <c r="Q3" s="250"/>
      <c r="R3" s="250"/>
      <c r="S3" s="250"/>
    </row>
    <row r="4" spans="2:19" x14ac:dyDescent="0.35">
      <c r="B4" s="211" t="s">
        <v>112</v>
      </c>
      <c r="C4" s="59"/>
      <c r="D4" s="59"/>
      <c r="E4" s="250"/>
      <c r="F4" s="59"/>
      <c r="G4" s="250"/>
      <c r="H4" s="59"/>
      <c r="I4" s="250"/>
      <c r="J4" s="250"/>
      <c r="K4" s="59"/>
      <c r="L4" s="250"/>
      <c r="M4" s="250"/>
      <c r="N4" s="250"/>
      <c r="O4" s="250"/>
      <c r="P4" s="250"/>
      <c r="Q4" s="250"/>
      <c r="R4" s="250"/>
      <c r="S4" s="250"/>
    </row>
    <row r="5" spans="2:19" x14ac:dyDescent="0.35">
      <c r="B5" s="59" t="s">
        <v>305</v>
      </c>
      <c r="C5" s="59"/>
      <c r="D5" s="59"/>
      <c r="E5" s="250"/>
      <c r="F5" s="59"/>
      <c r="G5" s="250"/>
      <c r="H5" s="59"/>
      <c r="I5" s="250"/>
      <c r="J5" s="250"/>
      <c r="K5" s="59"/>
      <c r="L5" s="250"/>
      <c r="M5" s="250"/>
      <c r="N5" s="250"/>
      <c r="O5" s="250"/>
      <c r="P5" s="250"/>
      <c r="Q5" s="250"/>
      <c r="R5" s="250"/>
      <c r="S5" s="250"/>
    </row>
    <row r="6" spans="2:19" x14ac:dyDescent="0.35">
      <c r="B6" s="59" t="s">
        <v>132</v>
      </c>
      <c r="C6" s="59"/>
      <c r="D6" s="59"/>
      <c r="E6" s="250"/>
      <c r="F6" s="59"/>
      <c r="G6" s="250"/>
      <c r="H6" s="59"/>
      <c r="I6" s="250"/>
      <c r="J6" s="250"/>
      <c r="K6" s="59"/>
      <c r="L6" s="250"/>
      <c r="M6" s="250"/>
      <c r="N6" s="250"/>
      <c r="O6" s="250"/>
      <c r="P6" s="250"/>
      <c r="Q6" s="250"/>
      <c r="R6" s="250"/>
      <c r="S6" s="250"/>
    </row>
    <row r="7" spans="2:19" x14ac:dyDescent="0.35">
      <c r="B7" s="218" t="s">
        <v>18</v>
      </c>
      <c r="C7" s="218" t="s">
        <v>18</v>
      </c>
      <c r="D7" s="251" t="s">
        <v>256</v>
      </c>
      <c r="E7" s="253" t="s">
        <v>18</v>
      </c>
      <c r="F7" s="251" t="s">
        <v>257</v>
      </c>
      <c r="G7" s="253" t="s">
        <v>18</v>
      </c>
      <c r="H7" s="251" t="s">
        <v>306</v>
      </c>
      <c r="I7" s="251" t="s">
        <v>18</v>
      </c>
      <c r="J7" s="251" t="s">
        <v>307</v>
      </c>
      <c r="K7" s="251" t="s">
        <v>308</v>
      </c>
      <c r="L7" s="251" t="s">
        <v>18</v>
      </c>
      <c r="M7" s="251" t="s">
        <v>309</v>
      </c>
      <c r="N7" s="251" t="s">
        <v>310</v>
      </c>
      <c r="O7" s="251" t="s">
        <v>18</v>
      </c>
      <c r="P7" s="251" t="s">
        <v>311</v>
      </c>
      <c r="Q7" s="251" t="s">
        <v>312</v>
      </c>
      <c r="R7" s="251" t="s">
        <v>313</v>
      </c>
      <c r="S7" s="251" t="s">
        <v>314</v>
      </c>
    </row>
    <row r="8" spans="2:19" x14ac:dyDescent="0.35">
      <c r="B8" s="255" t="s">
        <v>18</v>
      </c>
      <c r="C8" s="261">
        <v>2022</v>
      </c>
      <c r="D8" s="261" t="s">
        <v>18</v>
      </c>
      <c r="E8" s="60" t="s">
        <v>18</v>
      </c>
      <c r="F8" s="261" t="s">
        <v>18</v>
      </c>
      <c r="G8" s="60" t="s">
        <v>18</v>
      </c>
      <c r="H8" s="261" t="s">
        <v>18</v>
      </c>
      <c r="I8" s="60" t="s">
        <v>18</v>
      </c>
      <c r="J8" s="261" t="s">
        <v>18</v>
      </c>
      <c r="K8" s="261" t="s">
        <v>315</v>
      </c>
      <c r="L8" s="60" t="s">
        <v>18</v>
      </c>
      <c r="M8" s="261" t="s">
        <v>18</v>
      </c>
      <c r="N8" s="261" t="s">
        <v>18</v>
      </c>
      <c r="O8" s="218" t="s">
        <v>18</v>
      </c>
      <c r="P8" s="331" t="s">
        <v>18</v>
      </c>
      <c r="Q8" s="332">
        <v>2022</v>
      </c>
      <c r="R8" s="332" t="s">
        <v>18</v>
      </c>
      <c r="S8" s="332" t="s">
        <v>316</v>
      </c>
    </row>
    <row r="9" spans="2:19" x14ac:dyDescent="0.35">
      <c r="B9" s="260" t="s">
        <v>71</v>
      </c>
      <c r="C9" s="260" t="s">
        <v>317</v>
      </c>
      <c r="D9" s="260" t="s">
        <v>318</v>
      </c>
      <c r="E9" s="60" t="s">
        <v>18</v>
      </c>
      <c r="F9" s="260" t="s">
        <v>319</v>
      </c>
      <c r="G9" s="60" t="s">
        <v>18</v>
      </c>
      <c r="H9" s="260" t="s">
        <v>320</v>
      </c>
      <c r="I9" s="60" t="s">
        <v>18</v>
      </c>
      <c r="J9" s="260" t="s">
        <v>321</v>
      </c>
      <c r="K9" s="260" t="s">
        <v>321</v>
      </c>
      <c r="L9" s="60" t="s">
        <v>18</v>
      </c>
      <c r="M9" s="260" t="s">
        <v>322</v>
      </c>
      <c r="N9" s="260" t="s">
        <v>323</v>
      </c>
      <c r="O9" s="60" t="s">
        <v>18</v>
      </c>
      <c r="P9" s="333" t="s">
        <v>320</v>
      </c>
      <c r="Q9" s="333" t="s">
        <v>324</v>
      </c>
      <c r="R9" s="333" t="s">
        <v>325</v>
      </c>
      <c r="S9" s="333" t="s">
        <v>326</v>
      </c>
    </row>
    <row r="10" spans="2:19" x14ac:dyDescent="0.35">
      <c r="B10" s="267" t="s">
        <v>276</v>
      </c>
      <c r="C10" s="334" t="s">
        <v>327</v>
      </c>
      <c r="D10" s="334" t="s">
        <v>328</v>
      </c>
      <c r="E10" s="60" t="s">
        <v>18</v>
      </c>
      <c r="F10" s="334" t="s">
        <v>328</v>
      </c>
      <c r="G10" s="60" t="s">
        <v>18</v>
      </c>
      <c r="H10" s="334" t="s">
        <v>328</v>
      </c>
      <c r="I10" s="60" t="s">
        <v>18</v>
      </c>
      <c r="J10" s="334" t="s">
        <v>329</v>
      </c>
      <c r="K10" s="334" t="s">
        <v>330</v>
      </c>
      <c r="L10" s="60" t="s">
        <v>18</v>
      </c>
      <c r="M10" s="334" t="s">
        <v>331</v>
      </c>
      <c r="N10" s="334" t="s">
        <v>332</v>
      </c>
      <c r="O10" s="60" t="s">
        <v>18</v>
      </c>
      <c r="P10" s="335" t="s">
        <v>333</v>
      </c>
      <c r="Q10" s="336" t="s">
        <v>334</v>
      </c>
      <c r="R10" s="336" t="s">
        <v>335</v>
      </c>
      <c r="S10" s="336" t="s">
        <v>336</v>
      </c>
    </row>
    <row r="11" spans="2:19" x14ac:dyDescent="0.35">
      <c r="B11" s="277" t="s">
        <v>51</v>
      </c>
      <c r="C11" s="278">
        <v>225.33</v>
      </c>
      <c r="D11" s="282">
        <v>4055.15</v>
      </c>
      <c r="E11" s="253"/>
      <c r="F11" s="337">
        <v>509.2</v>
      </c>
      <c r="G11" s="253"/>
      <c r="H11" s="337">
        <v>4564.3500000000004</v>
      </c>
      <c r="I11" s="253"/>
      <c r="J11" s="338">
        <v>210.96967722106649</v>
      </c>
      <c r="K11" s="339">
        <v>4.4179173643059108E-2</v>
      </c>
      <c r="L11" s="253"/>
      <c r="M11" s="340">
        <v>0.02</v>
      </c>
      <c r="N11" s="337">
        <v>97.46</v>
      </c>
      <c r="O11" s="341"/>
      <c r="P11" s="337">
        <v>4775.3196772210667</v>
      </c>
      <c r="Q11" s="337">
        <v>4872.78</v>
      </c>
      <c r="R11" s="338">
        <v>24.36</v>
      </c>
      <c r="S11" s="337">
        <v>4848.42</v>
      </c>
    </row>
    <row r="12" spans="2:19" x14ac:dyDescent="0.35">
      <c r="B12" s="277" t="s">
        <v>52</v>
      </c>
      <c r="C12" s="278">
        <v>778.2573387096777</v>
      </c>
      <c r="D12" s="342">
        <v>4828.79</v>
      </c>
      <c r="E12" s="60"/>
      <c r="F12" s="343">
        <v>480.32</v>
      </c>
      <c r="G12" s="60"/>
      <c r="H12" s="343">
        <v>5309.11</v>
      </c>
      <c r="I12" s="60"/>
      <c r="J12" s="344">
        <v>210.96967722106649</v>
      </c>
      <c r="K12" s="339">
        <v>3.8218592766268447E-2</v>
      </c>
      <c r="L12" s="60"/>
      <c r="M12" s="340">
        <v>0.02</v>
      </c>
      <c r="N12" s="345">
        <v>112.65</v>
      </c>
      <c r="O12" s="60"/>
      <c r="P12" s="345">
        <v>5520.079677221066</v>
      </c>
      <c r="Q12" s="345">
        <v>5632.73</v>
      </c>
      <c r="R12" s="344">
        <v>28.16</v>
      </c>
      <c r="S12" s="345">
        <v>5604.57</v>
      </c>
    </row>
    <row r="13" spans="2:19" x14ac:dyDescent="0.35">
      <c r="B13" s="277" t="s">
        <v>53</v>
      </c>
      <c r="C13" s="278">
        <v>77.010000000000005</v>
      </c>
      <c r="D13" s="342">
        <v>4324.1400000000003</v>
      </c>
      <c r="E13" s="60"/>
      <c r="F13" s="343">
        <v>331.37</v>
      </c>
      <c r="G13" s="60"/>
      <c r="H13" s="343">
        <v>4655.51</v>
      </c>
      <c r="I13" s="60"/>
      <c r="J13" s="344">
        <v>210.96967722106649</v>
      </c>
      <c r="K13" s="339">
        <v>4.3351599351903122E-2</v>
      </c>
      <c r="L13" s="60"/>
      <c r="M13" s="340">
        <v>0.02</v>
      </c>
      <c r="N13" s="345">
        <v>99.32</v>
      </c>
      <c r="O13" s="60"/>
      <c r="P13" s="345">
        <v>4866.4796772210666</v>
      </c>
      <c r="Q13" s="345">
        <v>4965.8</v>
      </c>
      <c r="R13" s="344">
        <v>24.83</v>
      </c>
      <c r="S13" s="345">
        <v>4940.97</v>
      </c>
    </row>
    <row r="14" spans="2:19" x14ac:dyDescent="0.35">
      <c r="B14" s="277" t="s">
        <v>54</v>
      </c>
      <c r="C14" s="278">
        <v>3580.6556490222888</v>
      </c>
      <c r="D14" s="342">
        <v>4007.08</v>
      </c>
      <c r="E14" s="60"/>
      <c r="F14" s="343">
        <v>559.41999999999996</v>
      </c>
      <c r="G14" s="60"/>
      <c r="H14" s="343">
        <v>4566.5</v>
      </c>
      <c r="I14" s="60"/>
      <c r="J14" s="344">
        <v>210.96967722106649</v>
      </c>
      <c r="K14" s="339">
        <v>4.4159291732811634E-2</v>
      </c>
      <c r="L14" s="60"/>
      <c r="M14" s="340">
        <v>0.02</v>
      </c>
      <c r="N14" s="345">
        <v>97.5</v>
      </c>
      <c r="O14" s="60"/>
      <c r="P14" s="345">
        <v>4777.4696772210664</v>
      </c>
      <c r="Q14" s="345">
        <v>4874.97</v>
      </c>
      <c r="R14" s="344">
        <v>24.37</v>
      </c>
      <c r="S14" s="345">
        <v>4850.6000000000004</v>
      </c>
    </row>
    <row r="15" spans="2:19" x14ac:dyDescent="0.35">
      <c r="B15" s="277" t="s">
        <v>55</v>
      </c>
      <c r="C15" s="291">
        <v>24</v>
      </c>
      <c r="D15" s="342">
        <v>4055.15</v>
      </c>
      <c r="E15" s="60"/>
      <c r="F15" s="343">
        <v>192.05</v>
      </c>
      <c r="G15" s="60"/>
      <c r="H15" s="343">
        <v>4247.2</v>
      </c>
      <c r="I15" s="60"/>
      <c r="J15" s="344">
        <v>210.96967722106649</v>
      </c>
      <c r="K15" s="339">
        <v>4.732203852603728E-2</v>
      </c>
      <c r="L15" s="60"/>
      <c r="M15" s="340">
        <v>0.02</v>
      </c>
      <c r="N15" s="345">
        <v>90.98</v>
      </c>
      <c r="O15" s="60"/>
      <c r="P15" s="345">
        <v>4458.1696772210662</v>
      </c>
      <c r="Q15" s="345">
        <v>4549.1499999999996</v>
      </c>
      <c r="R15" s="344">
        <v>22.75</v>
      </c>
      <c r="S15" s="345">
        <v>4526.3999999999996</v>
      </c>
    </row>
    <row r="16" spans="2:19" x14ac:dyDescent="0.35">
      <c r="B16" s="277" t="s">
        <v>56</v>
      </c>
      <c r="C16" s="353">
        <v>3685.2776612903144</v>
      </c>
      <c r="D16" s="342">
        <v>5504.44</v>
      </c>
      <c r="E16" s="253"/>
      <c r="F16" s="343">
        <v>841.62</v>
      </c>
      <c r="G16" s="253"/>
      <c r="H16" s="343">
        <v>6346.0599999999995</v>
      </c>
      <c r="I16" s="253"/>
      <c r="J16" s="344">
        <v>210.96967722106649</v>
      </c>
      <c r="K16" s="339">
        <v>3.2174580199624402E-2</v>
      </c>
      <c r="L16" s="253"/>
      <c r="M16" s="340">
        <v>0.02</v>
      </c>
      <c r="N16" s="345">
        <v>133.82</v>
      </c>
      <c r="O16" s="346"/>
      <c r="P16" s="345">
        <v>6557.0296772210659</v>
      </c>
      <c r="Q16" s="345">
        <v>6690.85</v>
      </c>
      <c r="R16" s="344">
        <v>33.450000000000003</v>
      </c>
      <c r="S16" s="345">
        <v>6657.4000000000005</v>
      </c>
    </row>
    <row r="17" spans="2:19" x14ac:dyDescent="0.35">
      <c r="B17" s="277" t="s">
        <v>57</v>
      </c>
      <c r="C17" s="278">
        <v>487.74193548387086</v>
      </c>
      <c r="D17" s="342">
        <v>4838.7</v>
      </c>
      <c r="E17" s="60"/>
      <c r="F17" s="343">
        <v>832.99</v>
      </c>
      <c r="G17" s="60"/>
      <c r="H17" s="343">
        <v>5671.69</v>
      </c>
      <c r="I17" s="60"/>
      <c r="J17" s="344">
        <v>210.96967722106649</v>
      </c>
      <c r="K17" s="339">
        <v>3.5862975048171972E-2</v>
      </c>
      <c r="L17" s="60"/>
      <c r="M17" s="340">
        <v>0.02</v>
      </c>
      <c r="N17" s="345">
        <v>120.05</v>
      </c>
      <c r="O17" s="60"/>
      <c r="P17" s="345">
        <v>5882.659677221066</v>
      </c>
      <c r="Q17" s="345">
        <v>6002.71</v>
      </c>
      <c r="R17" s="344">
        <v>30.01</v>
      </c>
      <c r="S17" s="345">
        <v>5972.7</v>
      </c>
    </row>
    <row r="18" spans="2:19" x14ac:dyDescent="0.35">
      <c r="B18" s="277" t="s">
        <v>58</v>
      </c>
      <c r="C18" s="353">
        <v>898.39523947217867</v>
      </c>
      <c r="D18" s="342">
        <v>4121.72</v>
      </c>
      <c r="E18" s="253"/>
      <c r="F18" s="343">
        <v>604.94000000000005</v>
      </c>
      <c r="G18" s="253"/>
      <c r="H18" s="343">
        <v>4726.66</v>
      </c>
      <c r="I18" s="253"/>
      <c r="J18" s="344">
        <v>210.96967722106649</v>
      </c>
      <c r="K18" s="339">
        <v>4.2726913724279489E-2</v>
      </c>
      <c r="L18" s="253"/>
      <c r="M18" s="340">
        <v>0.02</v>
      </c>
      <c r="N18" s="345">
        <v>100.77</v>
      </c>
      <c r="O18" s="346"/>
      <c r="P18" s="345">
        <v>4937.6296772210662</v>
      </c>
      <c r="Q18" s="345">
        <v>5038.3999999999996</v>
      </c>
      <c r="R18" s="344">
        <v>25.19</v>
      </c>
      <c r="S18" s="345">
        <v>5013.21</v>
      </c>
    </row>
    <row r="19" spans="2:19" x14ac:dyDescent="0.35">
      <c r="B19" s="277" t="s">
        <v>59</v>
      </c>
      <c r="C19" s="353">
        <v>445.49999999999977</v>
      </c>
      <c r="D19" s="342">
        <v>4882.5200000000004</v>
      </c>
      <c r="E19" s="253"/>
      <c r="F19" s="343">
        <v>562.66</v>
      </c>
      <c r="G19" s="253"/>
      <c r="H19" s="343">
        <v>5445.18</v>
      </c>
      <c r="I19" s="253"/>
      <c r="J19" s="344">
        <v>210.96967722106649</v>
      </c>
      <c r="K19" s="339">
        <v>3.7299168031337954E-2</v>
      </c>
      <c r="L19" s="253"/>
      <c r="M19" s="340">
        <v>0.02</v>
      </c>
      <c r="N19" s="345">
        <v>115.43</v>
      </c>
      <c r="O19" s="346"/>
      <c r="P19" s="345">
        <v>5656.1496772210667</v>
      </c>
      <c r="Q19" s="345">
        <v>5771.58</v>
      </c>
      <c r="R19" s="347">
        <v>28.86</v>
      </c>
      <c r="S19" s="345">
        <v>5742.72</v>
      </c>
    </row>
    <row r="20" spans="2:19" x14ac:dyDescent="0.35">
      <c r="B20" s="277" t="s">
        <v>60</v>
      </c>
      <c r="C20" s="278">
        <v>1615.6275000000001</v>
      </c>
      <c r="D20" s="342">
        <v>6779.93</v>
      </c>
      <c r="E20" s="60"/>
      <c r="F20" s="343">
        <v>888.8</v>
      </c>
      <c r="G20" s="60"/>
      <c r="H20" s="343">
        <v>7668.7300000000005</v>
      </c>
      <c r="I20" s="60"/>
      <c r="J20" s="344">
        <v>210.96967722106649</v>
      </c>
      <c r="K20" s="339">
        <v>2.6773822082451389E-2</v>
      </c>
      <c r="L20" s="60"/>
      <c r="M20" s="340">
        <v>0.02</v>
      </c>
      <c r="N20" s="345">
        <v>160.81</v>
      </c>
      <c r="O20" s="60"/>
      <c r="P20" s="345">
        <v>7879.6996772210668</v>
      </c>
      <c r="Q20" s="345">
        <v>8040.51</v>
      </c>
      <c r="R20" s="344">
        <v>40.200000000000003</v>
      </c>
      <c r="S20" s="345">
        <v>8000.31</v>
      </c>
    </row>
    <row r="21" spans="2:19" x14ac:dyDescent="0.35">
      <c r="B21" s="277" t="s">
        <v>61</v>
      </c>
      <c r="C21" s="278">
        <v>338.25000000000006</v>
      </c>
      <c r="D21" s="342">
        <v>5278.32</v>
      </c>
      <c r="E21" s="60"/>
      <c r="F21" s="343">
        <v>408.63</v>
      </c>
      <c r="G21" s="60"/>
      <c r="H21" s="343">
        <v>5686.95</v>
      </c>
      <c r="I21" s="60"/>
      <c r="J21" s="344">
        <v>210.96967722106649</v>
      </c>
      <c r="K21" s="339">
        <v>3.5770184873129614E-2</v>
      </c>
      <c r="L21" s="60"/>
      <c r="M21" s="340">
        <v>0.02</v>
      </c>
      <c r="N21" s="345">
        <v>120.37</v>
      </c>
      <c r="O21" s="60"/>
      <c r="P21" s="345">
        <v>5897.9196772210662</v>
      </c>
      <c r="Q21" s="345">
        <v>6018.29</v>
      </c>
      <c r="R21" s="344">
        <v>30.09</v>
      </c>
      <c r="S21" s="345">
        <v>5988.2</v>
      </c>
    </row>
    <row r="22" spans="2:19" x14ac:dyDescent="0.35">
      <c r="B22" s="277" t="s">
        <v>62</v>
      </c>
      <c r="C22" s="278">
        <v>912.75</v>
      </c>
      <c r="D22" s="342">
        <v>4412.42</v>
      </c>
      <c r="E22" s="60"/>
      <c r="F22" s="343">
        <v>660.55</v>
      </c>
      <c r="G22" s="60"/>
      <c r="H22" s="343">
        <v>5072.97</v>
      </c>
      <c r="I22" s="60"/>
      <c r="J22" s="344">
        <v>210.96967722106649</v>
      </c>
      <c r="K22" s="339">
        <v>3.9926586999195234E-2</v>
      </c>
      <c r="L22" s="60"/>
      <c r="M22" s="340">
        <v>0.02</v>
      </c>
      <c r="N22" s="345">
        <v>107.84</v>
      </c>
      <c r="O22" s="60"/>
      <c r="P22" s="345">
        <v>5283.9396772210666</v>
      </c>
      <c r="Q22" s="345">
        <v>5391.78</v>
      </c>
      <c r="R22" s="344">
        <v>26.96</v>
      </c>
      <c r="S22" s="345">
        <v>5364.82</v>
      </c>
    </row>
    <row r="23" spans="2:19" x14ac:dyDescent="0.35">
      <c r="B23" s="293" t="s">
        <v>294</v>
      </c>
      <c r="C23" s="294">
        <v>13068.795323978331</v>
      </c>
      <c r="D23" s="348">
        <v>4953.8100000000004</v>
      </c>
      <c r="E23" s="124"/>
      <c r="F23" s="298">
        <v>688.73</v>
      </c>
      <c r="G23" s="124"/>
      <c r="H23" s="298">
        <v>5642.5400000000009</v>
      </c>
      <c r="I23" s="124"/>
      <c r="J23" s="298">
        <v>210.96967722106652</v>
      </c>
      <c r="K23" s="349">
        <v>3.604156973414685E-2</v>
      </c>
      <c r="L23" s="124"/>
      <c r="M23" s="349">
        <v>0.02</v>
      </c>
      <c r="N23" s="298">
        <v>119.46</v>
      </c>
      <c r="O23" s="203"/>
      <c r="P23" s="298">
        <v>5853.5096772210672</v>
      </c>
      <c r="Q23" s="298">
        <v>5972.97</v>
      </c>
      <c r="R23" s="298">
        <v>29.86</v>
      </c>
      <c r="S23" s="298">
        <v>5943.1100000000006</v>
      </c>
    </row>
    <row r="24" spans="2:19" x14ac:dyDescent="0.35">
      <c r="B24" s="303"/>
      <c r="C24" s="350"/>
      <c r="D24" s="247"/>
      <c r="E24" s="124"/>
      <c r="F24" s="351"/>
      <c r="G24" s="124"/>
      <c r="H24" s="351"/>
      <c r="I24" s="124"/>
      <c r="J24" s="351"/>
      <c r="K24" s="352"/>
      <c r="L24" s="124"/>
      <c r="M24" s="352"/>
      <c r="N24" s="351"/>
      <c r="O24" s="203"/>
      <c r="P24" s="351"/>
      <c r="Q24" s="351"/>
      <c r="R24" s="351"/>
      <c r="S24" s="351"/>
    </row>
    <row r="25" spans="2:19" x14ac:dyDescent="0.35">
      <c r="B25" s="60"/>
      <c r="C25" s="350"/>
      <c r="D25" s="247"/>
      <c r="E25" s="124"/>
      <c r="F25" s="351"/>
      <c r="G25" s="124"/>
      <c r="H25" s="351"/>
      <c r="I25" s="124"/>
      <c r="J25" s="351"/>
      <c r="K25" s="352"/>
      <c r="L25" s="124"/>
      <c r="M25" s="352"/>
      <c r="N25" s="351"/>
      <c r="O25" s="203"/>
      <c r="P25" s="351"/>
      <c r="Q25" s="351"/>
      <c r="R25" s="351"/>
      <c r="S25" s="351"/>
    </row>
    <row r="26" spans="2:19" x14ac:dyDescent="0.35">
      <c r="B26" s="255"/>
      <c r="C26" s="261">
        <v>2022</v>
      </c>
      <c r="D26" s="261"/>
      <c r="E26" s="60"/>
      <c r="F26" s="261"/>
      <c r="G26" s="60"/>
      <c r="H26" s="261"/>
      <c r="I26" s="60"/>
      <c r="J26" s="261"/>
      <c r="K26" s="261" t="s">
        <v>315</v>
      </c>
      <c r="L26" s="60"/>
      <c r="M26" s="261"/>
      <c r="N26" s="261"/>
      <c r="O26" s="218"/>
      <c r="P26" s="331"/>
      <c r="Q26" s="261">
        <v>2022</v>
      </c>
      <c r="R26" s="332"/>
      <c r="S26" s="332" t="s">
        <v>316</v>
      </c>
    </row>
    <row r="27" spans="2:19" x14ac:dyDescent="0.35">
      <c r="B27" s="260" t="s">
        <v>72</v>
      </c>
      <c r="C27" s="260" t="s">
        <v>317</v>
      </c>
      <c r="D27" s="260" t="s">
        <v>318</v>
      </c>
      <c r="E27" s="60"/>
      <c r="F27" s="260" t="s">
        <v>319</v>
      </c>
      <c r="G27" s="60"/>
      <c r="H27" s="260" t="s">
        <v>320</v>
      </c>
      <c r="I27" s="60"/>
      <c r="J27" s="260" t="s">
        <v>321</v>
      </c>
      <c r="K27" s="260" t="s">
        <v>321</v>
      </c>
      <c r="L27" s="60"/>
      <c r="M27" s="260" t="s">
        <v>322</v>
      </c>
      <c r="N27" s="260" t="s">
        <v>323</v>
      </c>
      <c r="O27" s="60"/>
      <c r="P27" s="333" t="s">
        <v>320</v>
      </c>
      <c r="Q27" s="260" t="s">
        <v>324</v>
      </c>
      <c r="R27" s="333" t="s">
        <v>325</v>
      </c>
      <c r="S27" s="333" t="s">
        <v>326</v>
      </c>
    </row>
    <row r="28" spans="2:19" x14ac:dyDescent="0.35">
      <c r="B28" s="267" t="s">
        <v>276</v>
      </c>
      <c r="C28" s="334" t="s">
        <v>327</v>
      </c>
      <c r="D28" s="334" t="s">
        <v>328</v>
      </c>
      <c r="E28" s="60"/>
      <c r="F28" s="334" t="s">
        <v>328</v>
      </c>
      <c r="G28" s="60"/>
      <c r="H28" s="334" t="s">
        <v>328</v>
      </c>
      <c r="I28" s="60"/>
      <c r="J28" s="334" t="s">
        <v>329</v>
      </c>
      <c r="K28" s="334" t="s">
        <v>330</v>
      </c>
      <c r="L28" s="60"/>
      <c r="M28" s="334" t="s">
        <v>331</v>
      </c>
      <c r="N28" s="334" t="s">
        <v>332</v>
      </c>
      <c r="O28" s="60"/>
      <c r="P28" s="335" t="s">
        <v>333</v>
      </c>
      <c r="Q28" s="334" t="s">
        <v>334</v>
      </c>
      <c r="R28" s="336" t="s">
        <v>335</v>
      </c>
      <c r="S28" s="336" t="s">
        <v>336</v>
      </c>
    </row>
    <row r="29" spans="2:19" x14ac:dyDescent="0.35">
      <c r="B29" s="277" t="s">
        <v>51</v>
      </c>
      <c r="C29" s="278">
        <v>157.50000000000003</v>
      </c>
      <c r="D29" s="282">
        <v>3527.64</v>
      </c>
      <c r="E29" s="253"/>
      <c r="F29" s="337">
        <v>458.66</v>
      </c>
      <c r="G29" s="253"/>
      <c r="H29" s="337">
        <v>3986.2999999999997</v>
      </c>
      <c r="I29" s="253"/>
      <c r="J29" s="338">
        <v>210.96967722106649</v>
      </c>
      <c r="K29" s="339">
        <v>5.0263550699640905E-2</v>
      </c>
      <c r="L29" s="253"/>
      <c r="M29" s="340">
        <v>0.02</v>
      </c>
      <c r="N29" s="337">
        <v>85.66</v>
      </c>
      <c r="O29" s="341"/>
      <c r="P29" s="337">
        <v>4197.2696772210666</v>
      </c>
      <c r="Q29" s="337">
        <v>4282.93</v>
      </c>
      <c r="R29" s="338">
        <v>21.41</v>
      </c>
      <c r="S29" s="337">
        <v>4261.5200000000004</v>
      </c>
    </row>
    <row r="30" spans="2:19" x14ac:dyDescent="0.35">
      <c r="B30" s="317" t="s">
        <v>52</v>
      </c>
      <c r="C30" s="278">
        <v>601.64903225806449</v>
      </c>
      <c r="D30" s="342">
        <v>3070.36</v>
      </c>
      <c r="E30" s="60"/>
      <c r="F30" s="343">
        <v>496.44</v>
      </c>
      <c r="G30" s="60"/>
      <c r="H30" s="343">
        <v>3566.8</v>
      </c>
      <c r="I30" s="60"/>
      <c r="J30" s="344">
        <v>210.96967722106649</v>
      </c>
      <c r="K30" s="339">
        <v>5.5845034305070741E-2</v>
      </c>
      <c r="L30" s="60"/>
      <c r="M30" s="340">
        <v>0.02</v>
      </c>
      <c r="N30" s="345">
        <v>77.099999999999994</v>
      </c>
      <c r="O30" s="60"/>
      <c r="P30" s="345">
        <v>3777.7696772210666</v>
      </c>
      <c r="Q30" s="345">
        <v>3854.87</v>
      </c>
      <c r="R30" s="344">
        <v>19.27</v>
      </c>
      <c r="S30" s="345">
        <v>3835.6</v>
      </c>
    </row>
    <row r="31" spans="2:19" x14ac:dyDescent="0.35">
      <c r="B31" s="277" t="s">
        <v>53</v>
      </c>
      <c r="C31" s="278">
        <v>0</v>
      </c>
      <c r="D31" s="342">
        <v>3290.95</v>
      </c>
      <c r="E31" s="60"/>
      <c r="F31" s="343">
        <v>0</v>
      </c>
      <c r="G31" s="60"/>
      <c r="H31" s="343">
        <v>3290.95</v>
      </c>
      <c r="I31" s="60"/>
      <c r="J31" s="344">
        <v>210.96967722106649</v>
      </c>
      <c r="K31" s="339">
        <v>6.0244008048888374E-2</v>
      </c>
      <c r="L31" s="60"/>
      <c r="M31" s="340">
        <v>0.02</v>
      </c>
      <c r="N31" s="345">
        <v>71.47</v>
      </c>
      <c r="O31" s="60"/>
      <c r="P31" s="345">
        <v>3501.9196772210662</v>
      </c>
      <c r="Q31" s="345">
        <v>3573.39</v>
      </c>
      <c r="R31" s="344">
        <v>17.87</v>
      </c>
      <c r="S31" s="345">
        <v>3555.52</v>
      </c>
    </row>
    <row r="32" spans="2:19" x14ac:dyDescent="0.35">
      <c r="B32" s="317" t="s">
        <v>54</v>
      </c>
      <c r="C32" s="278">
        <v>5016</v>
      </c>
      <c r="D32" s="342">
        <v>3121.3</v>
      </c>
      <c r="E32" s="60"/>
      <c r="F32" s="343">
        <v>649.83000000000004</v>
      </c>
      <c r="G32" s="60"/>
      <c r="H32" s="343">
        <v>3771.13</v>
      </c>
      <c r="I32" s="60"/>
      <c r="J32" s="344">
        <v>210.96967722106649</v>
      </c>
      <c r="K32" s="339">
        <v>5.2979506873693585E-2</v>
      </c>
      <c r="L32" s="60"/>
      <c r="M32" s="340">
        <v>0.02</v>
      </c>
      <c r="N32" s="345">
        <v>81.27</v>
      </c>
      <c r="O32" s="60"/>
      <c r="P32" s="345">
        <v>3982.0996772210665</v>
      </c>
      <c r="Q32" s="345">
        <v>4063.37</v>
      </c>
      <c r="R32" s="344">
        <v>20.32</v>
      </c>
      <c r="S32" s="345">
        <v>4043.0499999999997</v>
      </c>
    </row>
    <row r="33" spans="2:19" x14ac:dyDescent="0.35">
      <c r="B33" s="317" t="s">
        <v>55</v>
      </c>
      <c r="C33" s="291">
        <v>50.999999999999993</v>
      </c>
      <c r="D33" s="342">
        <v>3527.64</v>
      </c>
      <c r="E33" s="60"/>
      <c r="F33" s="343">
        <v>192.05</v>
      </c>
      <c r="G33" s="60"/>
      <c r="H33" s="343">
        <v>3719.69</v>
      </c>
      <c r="I33" s="60"/>
      <c r="J33" s="344">
        <v>210.96967722106649</v>
      </c>
      <c r="K33" s="339">
        <v>5.367284235866987E-2</v>
      </c>
      <c r="L33" s="60"/>
      <c r="M33" s="340">
        <v>0.02</v>
      </c>
      <c r="N33" s="345">
        <v>80.22</v>
      </c>
      <c r="O33" s="60"/>
      <c r="P33" s="345">
        <v>3930.6596772210664</v>
      </c>
      <c r="Q33" s="345">
        <v>4010.88</v>
      </c>
      <c r="R33" s="344">
        <v>20.05</v>
      </c>
      <c r="S33" s="345">
        <v>3990.83</v>
      </c>
    </row>
    <row r="34" spans="2:19" x14ac:dyDescent="0.35">
      <c r="B34" s="317" t="s">
        <v>56</v>
      </c>
      <c r="C34" s="353">
        <v>5132.8705645161253</v>
      </c>
      <c r="D34" s="342">
        <v>3042.09</v>
      </c>
      <c r="E34" s="253"/>
      <c r="F34" s="343">
        <v>1094.73</v>
      </c>
      <c r="G34" s="253"/>
      <c r="H34" s="343">
        <v>4136.82</v>
      </c>
      <c r="I34" s="253"/>
      <c r="J34" s="344">
        <v>210.96967722106649</v>
      </c>
      <c r="K34" s="339">
        <v>4.8523432107670371E-2</v>
      </c>
      <c r="L34" s="253"/>
      <c r="M34" s="340">
        <v>0.02</v>
      </c>
      <c r="N34" s="345">
        <v>88.73</v>
      </c>
      <c r="O34" s="346"/>
      <c r="P34" s="345">
        <v>4347.7896772210661</v>
      </c>
      <c r="Q34" s="345">
        <v>4436.5200000000004</v>
      </c>
      <c r="R34" s="344">
        <v>22.18</v>
      </c>
      <c r="S34" s="345">
        <v>4414.34</v>
      </c>
    </row>
    <row r="35" spans="2:19" x14ac:dyDescent="0.35">
      <c r="B35" s="317" t="s">
        <v>57</v>
      </c>
      <c r="C35" s="278">
        <v>229.50000000000003</v>
      </c>
      <c r="D35" s="342">
        <v>2976.76</v>
      </c>
      <c r="E35" s="60"/>
      <c r="F35" s="343">
        <v>808.02</v>
      </c>
      <c r="G35" s="60"/>
      <c r="H35" s="343">
        <v>3784.78</v>
      </c>
      <c r="I35" s="60"/>
      <c r="J35" s="344">
        <v>210.96967722106649</v>
      </c>
      <c r="K35" s="339">
        <v>5.2798521995449439E-2</v>
      </c>
      <c r="L35" s="60"/>
      <c r="M35" s="340">
        <v>0.02</v>
      </c>
      <c r="N35" s="345">
        <v>81.55</v>
      </c>
      <c r="O35" s="60"/>
      <c r="P35" s="345">
        <v>3995.7496772210666</v>
      </c>
      <c r="Q35" s="345">
        <v>4077.3</v>
      </c>
      <c r="R35" s="344">
        <v>20.39</v>
      </c>
      <c r="S35" s="345">
        <v>4056.9100000000003</v>
      </c>
    </row>
    <row r="36" spans="2:19" x14ac:dyDescent="0.35">
      <c r="B36" s="317" t="s">
        <v>58</v>
      </c>
      <c r="C36" s="353">
        <v>1466.8220488282968</v>
      </c>
      <c r="D36" s="342">
        <v>2815.71</v>
      </c>
      <c r="E36" s="253"/>
      <c r="F36" s="343">
        <v>911.83</v>
      </c>
      <c r="G36" s="253"/>
      <c r="H36" s="343">
        <v>3727.54</v>
      </c>
      <c r="I36" s="253"/>
      <c r="J36" s="344">
        <v>210.96967722106649</v>
      </c>
      <c r="K36" s="339">
        <v>5.3565864885705312E-2</v>
      </c>
      <c r="L36" s="253"/>
      <c r="M36" s="340">
        <v>0.02</v>
      </c>
      <c r="N36" s="345">
        <v>80.38</v>
      </c>
      <c r="O36" s="346"/>
      <c r="P36" s="345">
        <v>3938.5096772210663</v>
      </c>
      <c r="Q36" s="345">
        <v>4018.89</v>
      </c>
      <c r="R36" s="344">
        <v>20.09</v>
      </c>
      <c r="S36" s="345">
        <v>3998.7999999999997</v>
      </c>
    </row>
    <row r="37" spans="2:19" x14ac:dyDescent="0.35">
      <c r="B37" s="317" t="s">
        <v>59</v>
      </c>
      <c r="C37" s="353">
        <v>506.28193548387134</v>
      </c>
      <c r="D37" s="342">
        <v>3290.95</v>
      </c>
      <c r="E37" s="253"/>
      <c r="F37" s="343">
        <v>788.6</v>
      </c>
      <c r="G37" s="253"/>
      <c r="H37" s="343">
        <v>4079.5499999999997</v>
      </c>
      <c r="I37" s="253"/>
      <c r="J37" s="344">
        <v>210.96967722106649</v>
      </c>
      <c r="K37" s="339">
        <v>4.9171124500636196E-2</v>
      </c>
      <c r="L37" s="253"/>
      <c r="M37" s="340">
        <v>0.02</v>
      </c>
      <c r="N37" s="345">
        <v>87.56</v>
      </c>
      <c r="O37" s="346"/>
      <c r="P37" s="345">
        <v>4290.5196772210666</v>
      </c>
      <c r="Q37" s="345">
        <v>4378.08</v>
      </c>
      <c r="R37" s="347">
        <v>21.89</v>
      </c>
      <c r="S37" s="345">
        <v>4356.1899999999996</v>
      </c>
    </row>
    <row r="38" spans="2:19" x14ac:dyDescent="0.35">
      <c r="B38" s="317" t="s">
        <v>60</v>
      </c>
      <c r="C38" s="278">
        <v>1709.1754838709692</v>
      </c>
      <c r="D38" s="342">
        <v>3940.62</v>
      </c>
      <c r="E38" s="60"/>
      <c r="F38" s="343">
        <v>1009.49</v>
      </c>
      <c r="G38" s="60"/>
      <c r="H38" s="343">
        <v>4950.1099999999997</v>
      </c>
      <c r="I38" s="60"/>
      <c r="J38" s="344">
        <v>210.96967722106649</v>
      </c>
      <c r="K38" s="339">
        <v>4.0877043257480011E-2</v>
      </c>
      <c r="L38" s="60"/>
      <c r="M38" s="340">
        <v>0.02</v>
      </c>
      <c r="N38" s="345">
        <v>105.33</v>
      </c>
      <c r="O38" s="60"/>
      <c r="P38" s="345">
        <v>5161.079677221066</v>
      </c>
      <c r="Q38" s="345">
        <v>5266.41</v>
      </c>
      <c r="R38" s="344">
        <v>26.33</v>
      </c>
      <c r="S38" s="345">
        <v>5240.08</v>
      </c>
    </row>
    <row r="39" spans="2:19" x14ac:dyDescent="0.35">
      <c r="B39" s="317" t="s">
        <v>61</v>
      </c>
      <c r="C39" s="278">
        <v>440.52749999999986</v>
      </c>
      <c r="D39" s="342">
        <v>2902.23</v>
      </c>
      <c r="E39" s="60"/>
      <c r="F39" s="343">
        <v>675.7</v>
      </c>
      <c r="G39" s="60"/>
      <c r="H39" s="343">
        <v>3577.9300000000003</v>
      </c>
      <c r="I39" s="60"/>
      <c r="J39" s="344">
        <v>210.96967722106649</v>
      </c>
      <c r="K39" s="339">
        <v>5.5680987936793366E-2</v>
      </c>
      <c r="L39" s="60"/>
      <c r="M39" s="340">
        <v>0.02</v>
      </c>
      <c r="N39" s="345">
        <v>77.319999999999993</v>
      </c>
      <c r="O39" s="60"/>
      <c r="P39" s="345">
        <v>3788.8996772210667</v>
      </c>
      <c r="Q39" s="345">
        <v>3866.22</v>
      </c>
      <c r="R39" s="344">
        <v>19.329999999999998</v>
      </c>
      <c r="S39" s="345">
        <v>3846.89</v>
      </c>
    </row>
    <row r="40" spans="2:19" x14ac:dyDescent="0.35">
      <c r="B40" s="317" t="s">
        <v>62</v>
      </c>
      <c r="C40" s="278">
        <v>566.20185483870989</v>
      </c>
      <c r="D40" s="342">
        <v>3329.17</v>
      </c>
      <c r="E40" s="60"/>
      <c r="F40" s="343">
        <v>880.76</v>
      </c>
      <c r="G40" s="60"/>
      <c r="H40" s="343">
        <v>4209.93</v>
      </c>
      <c r="I40" s="60"/>
      <c r="J40" s="344">
        <v>210.96967722106649</v>
      </c>
      <c r="K40" s="339">
        <v>4.7720982746588793E-2</v>
      </c>
      <c r="L40" s="60"/>
      <c r="M40" s="340">
        <v>0.02</v>
      </c>
      <c r="N40" s="345">
        <v>90.22</v>
      </c>
      <c r="O40" s="60"/>
      <c r="P40" s="345">
        <v>4420.8996772210667</v>
      </c>
      <c r="Q40" s="345">
        <v>4511.12</v>
      </c>
      <c r="R40" s="344">
        <v>22.56</v>
      </c>
      <c r="S40" s="345">
        <v>4488.5599999999995</v>
      </c>
    </row>
    <row r="41" spans="2:19" x14ac:dyDescent="0.35">
      <c r="B41" s="293" t="s">
        <v>297</v>
      </c>
      <c r="C41" s="294">
        <v>15877.528419796037</v>
      </c>
      <c r="D41" s="348">
        <v>3163.72</v>
      </c>
      <c r="E41" s="124"/>
      <c r="F41" s="298">
        <v>863.06</v>
      </c>
      <c r="G41" s="124"/>
      <c r="H41" s="298">
        <v>4026.7799999999997</v>
      </c>
      <c r="I41" s="124"/>
      <c r="J41" s="298">
        <v>210.96967722106652</v>
      </c>
      <c r="K41" s="349">
        <v>4.9783421223551685E-2</v>
      </c>
      <c r="L41" s="124"/>
      <c r="M41" s="349">
        <v>0.02</v>
      </c>
      <c r="N41" s="298">
        <v>86.48</v>
      </c>
      <c r="O41" s="203"/>
      <c r="P41" s="298">
        <v>4237.7496772210661</v>
      </c>
      <c r="Q41" s="298">
        <v>4324.2299999999996</v>
      </c>
      <c r="R41" s="298">
        <v>21.62</v>
      </c>
      <c r="S41" s="298">
        <v>4302.6099999999997</v>
      </c>
    </row>
    <row r="42" spans="2:19" x14ac:dyDescent="0.35">
      <c r="B42" s="218"/>
      <c r="C42" s="350"/>
      <c r="D42" s="247"/>
      <c r="E42" s="124"/>
      <c r="F42" s="351"/>
      <c r="G42" s="124"/>
      <c r="H42" s="351"/>
      <c r="I42" s="124"/>
      <c r="J42" s="351"/>
      <c r="K42" s="352"/>
      <c r="L42" s="124"/>
      <c r="M42" s="352"/>
      <c r="N42" s="351"/>
      <c r="O42" s="203"/>
      <c r="P42" s="351"/>
      <c r="Q42" s="351"/>
      <c r="R42" s="351"/>
      <c r="S42" s="351"/>
    </row>
    <row r="43" spans="2:19" x14ac:dyDescent="0.35">
      <c r="B43" s="218"/>
      <c r="C43" s="350"/>
      <c r="D43" s="247"/>
      <c r="E43" s="124"/>
      <c r="F43" s="351"/>
      <c r="G43" s="124"/>
      <c r="H43" s="351"/>
      <c r="I43" s="124"/>
      <c r="J43" s="351"/>
      <c r="K43" s="352"/>
      <c r="L43" s="124"/>
      <c r="M43" s="352"/>
      <c r="N43" s="351"/>
      <c r="O43" s="203"/>
      <c r="P43" s="351"/>
      <c r="Q43" s="351"/>
      <c r="R43" s="351"/>
      <c r="S43" s="351"/>
    </row>
    <row r="44" spans="2:19" x14ac:dyDescent="0.35">
      <c r="B44" s="255"/>
      <c r="C44" s="261">
        <v>2022</v>
      </c>
      <c r="D44" s="261"/>
      <c r="E44" s="60"/>
      <c r="F44" s="261"/>
      <c r="G44" s="60"/>
      <c r="H44" s="261"/>
      <c r="I44" s="60"/>
      <c r="J44" s="261"/>
      <c r="K44" s="261" t="s">
        <v>315</v>
      </c>
      <c r="L44" s="60"/>
      <c r="M44" s="261"/>
      <c r="N44" s="261"/>
      <c r="O44" s="218"/>
      <c r="P44" s="331"/>
      <c r="Q44" s="261">
        <v>2022</v>
      </c>
      <c r="R44" s="332"/>
      <c r="S44" s="332" t="s">
        <v>316</v>
      </c>
    </row>
    <row r="45" spans="2:19" x14ac:dyDescent="0.35">
      <c r="B45" s="260" t="s">
        <v>73</v>
      </c>
      <c r="C45" s="260" t="s">
        <v>317</v>
      </c>
      <c r="D45" s="260" t="s">
        <v>318</v>
      </c>
      <c r="E45" s="60"/>
      <c r="F45" s="260" t="s">
        <v>319</v>
      </c>
      <c r="G45" s="60"/>
      <c r="H45" s="260" t="s">
        <v>320</v>
      </c>
      <c r="I45" s="60"/>
      <c r="J45" s="260" t="s">
        <v>321</v>
      </c>
      <c r="K45" s="260" t="s">
        <v>321</v>
      </c>
      <c r="L45" s="60"/>
      <c r="M45" s="260" t="s">
        <v>322</v>
      </c>
      <c r="N45" s="260" t="s">
        <v>323</v>
      </c>
      <c r="O45" s="60"/>
      <c r="P45" s="333" t="s">
        <v>320</v>
      </c>
      <c r="Q45" s="260" t="s">
        <v>324</v>
      </c>
      <c r="R45" s="333" t="s">
        <v>325</v>
      </c>
      <c r="S45" s="333" t="s">
        <v>326</v>
      </c>
    </row>
    <row r="46" spans="2:19" x14ac:dyDescent="0.35">
      <c r="B46" s="267" t="s">
        <v>276</v>
      </c>
      <c r="C46" s="334" t="s">
        <v>327</v>
      </c>
      <c r="D46" s="334" t="s">
        <v>328</v>
      </c>
      <c r="E46" s="60"/>
      <c r="F46" s="334" t="s">
        <v>328</v>
      </c>
      <c r="G46" s="60"/>
      <c r="H46" s="334" t="s">
        <v>328</v>
      </c>
      <c r="I46" s="60"/>
      <c r="J46" s="334" t="s">
        <v>329</v>
      </c>
      <c r="K46" s="334" t="s">
        <v>330</v>
      </c>
      <c r="L46" s="60"/>
      <c r="M46" s="334" t="s">
        <v>331</v>
      </c>
      <c r="N46" s="334" t="s">
        <v>332</v>
      </c>
      <c r="O46" s="60"/>
      <c r="P46" s="335" t="s">
        <v>333</v>
      </c>
      <c r="Q46" s="334" t="s">
        <v>334</v>
      </c>
      <c r="R46" s="336" t="s">
        <v>335</v>
      </c>
      <c r="S46" s="336" t="s">
        <v>336</v>
      </c>
    </row>
    <row r="47" spans="2:19" x14ac:dyDescent="0.35">
      <c r="B47" s="277" t="s">
        <v>51</v>
      </c>
      <c r="C47" s="278">
        <v>337.49999999999994</v>
      </c>
      <c r="D47" s="282">
        <v>3367.53</v>
      </c>
      <c r="E47" s="253"/>
      <c r="F47" s="337">
        <v>202.73</v>
      </c>
      <c r="G47" s="253"/>
      <c r="H47" s="337">
        <v>3570.26</v>
      </c>
      <c r="I47" s="253"/>
      <c r="J47" s="338">
        <v>210.96967722106649</v>
      </c>
      <c r="K47" s="339">
        <v>5.5793933516388276E-2</v>
      </c>
      <c r="L47" s="253"/>
      <c r="M47" s="340">
        <v>0.02</v>
      </c>
      <c r="N47" s="337">
        <v>77.17</v>
      </c>
      <c r="O47" s="341"/>
      <c r="P47" s="337">
        <v>3781.2296772210666</v>
      </c>
      <c r="Q47" s="337">
        <v>3858.4</v>
      </c>
      <c r="R47" s="338">
        <v>19.29</v>
      </c>
      <c r="S47" s="337">
        <v>3839.11</v>
      </c>
    </row>
    <row r="48" spans="2:19" x14ac:dyDescent="0.35">
      <c r="B48" s="317" t="s">
        <v>52</v>
      </c>
      <c r="C48" s="278">
        <v>851.64556451612941</v>
      </c>
      <c r="D48" s="342">
        <v>3163.56</v>
      </c>
      <c r="E48" s="60"/>
      <c r="F48" s="343">
        <v>177.02</v>
      </c>
      <c r="G48" s="60"/>
      <c r="H48" s="343">
        <v>3340.58</v>
      </c>
      <c r="I48" s="60"/>
      <c r="J48" s="344">
        <v>210.96967722106649</v>
      </c>
      <c r="K48" s="339">
        <v>5.9402147342661166E-2</v>
      </c>
      <c r="L48" s="60"/>
      <c r="M48" s="340">
        <v>0.02</v>
      </c>
      <c r="N48" s="345">
        <v>72.48</v>
      </c>
      <c r="O48" s="60"/>
      <c r="P48" s="345">
        <v>3551.5496772210663</v>
      </c>
      <c r="Q48" s="345">
        <v>3624.03</v>
      </c>
      <c r="R48" s="344">
        <v>18.12</v>
      </c>
      <c r="S48" s="345">
        <v>3605.9100000000003</v>
      </c>
    </row>
    <row r="49" spans="2:19" x14ac:dyDescent="0.35">
      <c r="B49" s="277" t="s">
        <v>53</v>
      </c>
      <c r="C49" s="278">
        <v>192.75</v>
      </c>
      <c r="D49" s="342">
        <v>3404.69</v>
      </c>
      <c r="E49" s="60"/>
      <c r="F49" s="343">
        <v>135.80000000000001</v>
      </c>
      <c r="G49" s="60"/>
      <c r="H49" s="343">
        <v>3540.4900000000002</v>
      </c>
      <c r="I49" s="60"/>
      <c r="J49" s="344">
        <v>210.96967722106649</v>
      </c>
      <c r="K49" s="339">
        <v>5.6236690614610181E-2</v>
      </c>
      <c r="L49" s="60"/>
      <c r="M49" s="340">
        <v>0.02</v>
      </c>
      <c r="N49" s="345">
        <v>76.56</v>
      </c>
      <c r="O49" s="60"/>
      <c r="P49" s="345">
        <v>3751.4596772210666</v>
      </c>
      <c r="Q49" s="345">
        <v>3828.02</v>
      </c>
      <c r="R49" s="344">
        <v>19.14</v>
      </c>
      <c r="S49" s="345">
        <v>3808.88</v>
      </c>
    </row>
    <row r="50" spans="2:19" x14ac:dyDescent="0.35">
      <c r="B50" s="317" t="s">
        <v>54</v>
      </c>
      <c r="C50" s="278">
        <v>9171.4838709677406</v>
      </c>
      <c r="D50" s="342">
        <v>3238.84</v>
      </c>
      <c r="E50" s="60"/>
      <c r="F50" s="343">
        <v>189.95</v>
      </c>
      <c r="G50" s="60"/>
      <c r="H50" s="343">
        <v>3428.79</v>
      </c>
      <c r="I50" s="60"/>
      <c r="J50" s="344">
        <v>210.96967722106649</v>
      </c>
      <c r="K50" s="339">
        <v>5.7962529378351849E-2</v>
      </c>
      <c r="L50" s="60"/>
      <c r="M50" s="340">
        <v>0.02</v>
      </c>
      <c r="N50" s="345">
        <v>74.28</v>
      </c>
      <c r="O50" s="60"/>
      <c r="P50" s="345">
        <v>3639.7596772210663</v>
      </c>
      <c r="Q50" s="345">
        <v>3714.04</v>
      </c>
      <c r="R50" s="344">
        <v>18.57</v>
      </c>
      <c r="S50" s="345">
        <v>3695.47</v>
      </c>
    </row>
    <row r="51" spans="2:19" x14ac:dyDescent="0.35">
      <c r="B51" s="317" t="s">
        <v>55</v>
      </c>
      <c r="C51" s="291">
        <v>30.919354838709729</v>
      </c>
      <c r="D51" s="342">
        <v>3367.53</v>
      </c>
      <c r="E51" s="60"/>
      <c r="F51" s="343">
        <v>192.05</v>
      </c>
      <c r="G51" s="60"/>
      <c r="H51" s="343">
        <v>3559.5800000000004</v>
      </c>
      <c r="I51" s="60"/>
      <c r="J51" s="344">
        <v>210.96967722106649</v>
      </c>
      <c r="K51" s="339">
        <v>5.5951968620276411E-2</v>
      </c>
      <c r="L51" s="60"/>
      <c r="M51" s="340">
        <v>0.02</v>
      </c>
      <c r="N51" s="345">
        <v>76.95</v>
      </c>
      <c r="O51" s="60"/>
      <c r="P51" s="345">
        <v>3770.5496772210668</v>
      </c>
      <c r="Q51" s="345">
        <v>3847.5</v>
      </c>
      <c r="R51" s="344">
        <v>19.239999999999998</v>
      </c>
      <c r="S51" s="345">
        <v>3828.26</v>
      </c>
    </row>
    <row r="52" spans="2:19" x14ac:dyDescent="0.35">
      <c r="B52" s="317" t="s">
        <v>56</v>
      </c>
      <c r="C52" s="353">
        <v>3320.4660483870989</v>
      </c>
      <c r="D52" s="342">
        <v>3006.17</v>
      </c>
      <c r="E52" s="253"/>
      <c r="F52" s="343">
        <v>204.3</v>
      </c>
      <c r="G52" s="253"/>
      <c r="H52" s="343">
        <v>3210.4700000000003</v>
      </c>
      <c r="I52" s="253"/>
      <c r="J52" s="344">
        <v>210.96967722106649</v>
      </c>
      <c r="K52" s="339">
        <v>6.1661083381256199E-2</v>
      </c>
      <c r="L52" s="253"/>
      <c r="M52" s="340">
        <v>0.02</v>
      </c>
      <c r="N52" s="345">
        <v>69.819999999999993</v>
      </c>
      <c r="O52" s="346"/>
      <c r="P52" s="345">
        <v>3421.4396772210666</v>
      </c>
      <c r="Q52" s="345">
        <v>3491.26</v>
      </c>
      <c r="R52" s="344">
        <v>17.46</v>
      </c>
      <c r="S52" s="345">
        <v>3473.8</v>
      </c>
    </row>
    <row r="53" spans="2:19" x14ac:dyDescent="0.35">
      <c r="B53" s="317" t="s">
        <v>57</v>
      </c>
      <c r="C53" s="278">
        <v>189.83999999999989</v>
      </c>
      <c r="D53" s="342">
        <v>3746.13</v>
      </c>
      <c r="E53" s="60"/>
      <c r="F53" s="343">
        <v>160.86000000000001</v>
      </c>
      <c r="G53" s="60"/>
      <c r="H53" s="343">
        <v>3906.9900000000002</v>
      </c>
      <c r="I53" s="60"/>
      <c r="J53" s="344">
        <v>210.96967722106649</v>
      </c>
      <c r="K53" s="339">
        <v>5.1231603453542239E-2</v>
      </c>
      <c r="L53" s="60"/>
      <c r="M53" s="340">
        <v>0.02</v>
      </c>
      <c r="N53" s="345">
        <v>84.04</v>
      </c>
      <c r="O53" s="60"/>
      <c r="P53" s="345">
        <v>4117.9596772210671</v>
      </c>
      <c r="Q53" s="345">
        <v>4202</v>
      </c>
      <c r="R53" s="344">
        <v>21.01</v>
      </c>
      <c r="S53" s="345">
        <v>4180.99</v>
      </c>
    </row>
    <row r="54" spans="2:19" x14ac:dyDescent="0.35">
      <c r="B54" s="317" t="s">
        <v>58</v>
      </c>
      <c r="C54" s="353">
        <v>1897.2682532928309</v>
      </c>
      <c r="D54" s="342">
        <v>3082.13</v>
      </c>
      <c r="E54" s="253"/>
      <c r="F54" s="343">
        <v>226.5</v>
      </c>
      <c r="G54" s="253"/>
      <c r="H54" s="343">
        <v>3308.63</v>
      </c>
      <c r="I54" s="253"/>
      <c r="J54" s="344">
        <v>210.96967722106649</v>
      </c>
      <c r="K54" s="339">
        <v>5.9941384409842771E-2</v>
      </c>
      <c r="L54" s="253"/>
      <c r="M54" s="340">
        <v>0.02</v>
      </c>
      <c r="N54" s="345">
        <v>71.83</v>
      </c>
      <c r="O54" s="346"/>
      <c r="P54" s="345">
        <v>3519.5996772210665</v>
      </c>
      <c r="Q54" s="345">
        <v>3591.43</v>
      </c>
      <c r="R54" s="344">
        <v>17.96</v>
      </c>
      <c r="S54" s="345">
        <v>3573.47</v>
      </c>
    </row>
    <row r="55" spans="2:19" x14ac:dyDescent="0.35">
      <c r="B55" s="317" t="s">
        <v>59</v>
      </c>
      <c r="C55" s="353">
        <v>768.69</v>
      </c>
      <c r="D55" s="342">
        <v>3341.27</v>
      </c>
      <c r="E55" s="253"/>
      <c r="F55" s="343">
        <v>154.81</v>
      </c>
      <c r="G55" s="253"/>
      <c r="H55" s="343">
        <v>3496.08</v>
      </c>
      <c r="I55" s="253"/>
      <c r="J55" s="344">
        <v>210.96967722106649</v>
      </c>
      <c r="K55" s="339">
        <v>5.6910399263712247E-2</v>
      </c>
      <c r="L55" s="253"/>
      <c r="M55" s="340">
        <v>0.02</v>
      </c>
      <c r="N55" s="345">
        <v>75.650000000000006</v>
      </c>
      <c r="O55" s="346"/>
      <c r="P55" s="345">
        <v>3707.0496772210663</v>
      </c>
      <c r="Q55" s="345">
        <v>3782.7</v>
      </c>
      <c r="R55" s="347">
        <v>18.91</v>
      </c>
      <c r="S55" s="345">
        <v>3763.79</v>
      </c>
    </row>
    <row r="56" spans="2:19" x14ac:dyDescent="0.35">
      <c r="B56" s="317" t="s">
        <v>60</v>
      </c>
      <c r="C56" s="278">
        <v>544.71338709677411</v>
      </c>
      <c r="D56" s="342">
        <v>3464.91</v>
      </c>
      <c r="E56" s="60"/>
      <c r="F56" s="343">
        <v>202.53</v>
      </c>
      <c r="G56" s="60"/>
      <c r="H56" s="343">
        <v>3667.44</v>
      </c>
      <c r="I56" s="60"/>
      <c r="J56" s="344">
        <v>210.96967722106649</v>
      </c>
      <c r="K56" s="339">
        <v>5.439592378807933E-2</v>
      </c>
      <c r="L56" s="60"/>
      <c r="M56" s="340">
        <v>0.02</v>
      </c>
      <c r="N56" s="345">
        <v>79.150000000000006</v>
      </c>
      <c r="O56" s="60"/>
      <c r="P56" s="345">
        <v>3878.4096772210664</v>
      </c>
      <c r="Q56" s="345">
        <v>3957.56</v>
      </c>
      <c r="R56" s="344">
        <v>19.79</v>
      </c>
      <c r="S56" s="345">
        <v>3937.77</v>
      </c>
    </row>
    <row r="57" spans="2:19" x14ac:dyDescent="0.35">
      <c r="B57" s="317" t="s">
        <v>61</v>
      </c>
      <c r="C57" s="278">
        <v>636.31911290322614</v>
      </c>
      <c r="D57" s="342">
        <v>3327.71</v>
      </c>
      <c r="E57" s="60"/>
      <c r="F57" s="343">
        <v>160.9</v>
      </c>
      <c r="G57" s="60"/>
      <c r="H57" s="343">
        <v>3488.61</v>
      </c>
      <c r="I57" s="60"/>
      <c r="J57" s="344">
        <v>210.96967722106649</v>
      </c>
      <c r="K57" s="339">
        <v>5.7025309799392139E-2</v>
      </c>
      <c r="L57" s="60"/>
      <c r="M57" s="340">
        <v>0.02</v>
      </c>
      <c r="N57" s="345">
        <v>75.5</v>
      </c>
      <c r="O57" s="60"/>
      <c r="P57" s="345">
        <v>3699.5796772210665</v>
      </c>
      <c r="Q57" s="345">
        <v>3775.08</v>
      </c>
      <c r="R57" s="344">
        <v>18.88</v>
      </c>
      <c r="S57" s="345">
        <v>3756.2</v>
      </c>
    </row>
    <row r="58" spans="2:19" x14ac:dyDescent="0.35">
      <c r="B58" s="317" t="s">
        <v>62</v>
      </c>
      <c r="C58" s="278">
        <v>747.73258064516097</v>
      </c>
      <c r="D58" s="342">
        <v>3640.2</v>
      </c>
      <c r="E58" s="60"/>
      <c r="F58" s="343">
        <v>148.30000000000001</v>
      </c>
      <c r="G58" s="60"/>
      <c r="H58" s="343">
        <v>3788.5</v>
      </c>
      <c r="I58" s="60"/>
      <c r="J58" s="344">
        <v>210.96967722106649</v>
      </c>
      <c r="K58" s="339">
        <v>5.2749412859070255E-2</v>
      </c>
      <c r="L58" s="60"/>
      <c r="M58" s="340">
        <v>0.02</v>
      </c>
      <c r="N58" s="345">
        <v>81.62</v>
      </c>
      <c r="O58" s="60"/>
      <c r="P58" s="345">
        <v>3999.4696772210664</v>
      </c>
      <c r="Q58" s="345">
        <v>4081.09</v>
      </c>
      <c r="R58" s="344">
        <v>20.41</v>
      </c>
      <c r="S58" s="345">
        <v>4060.6800000000003</v>
      </c>
    </row>
    <row r="59" spans="2:19" x14ac:dyDescent="0.35">
      <c r="B59" s="293" t="s">
        <v>300</v>
      </c>
      <c r="C59" s="294">
        <v>18689.328172647674</v>
      </c>
      <c r="D59" s="348">
        <v>3217.45</v>
      </c>
      <c r="E59" s="124"/>
      <c r="F59" s="298">
        <v>191.27</v>
      </c>
      <c r="G59" s="124"/>
      <c r="H59" s="298">
        <v>3408.72</v>
      </c>
      <c r="I59" s="124"/>
      <c r="J59" s="298">
        <v>210.96967722106646</v>
      </c>
      <c r="K59" s="349">
        <v>5.8283912720118479E-2</v>
      </c>
      <c r="L59" s="124"/>
      <c r="M59" s="349">
        <v>0.02</v>
      </c>
      <c r="N59" s="298">
        <v>73.87</v>
      </c>
      <c r="O59" s="203"/>
      <c r="P59" s="298">
        <v>3619.6896772210662</v>
      </c>
      <c r="Q59" s="298">
        <v>3693.56</v>
      </c>
      <c r="R59" s="298">
        <v>18.47</v>
      </c>
      <c r="S59" s="298">
        <v>3675.09</v>
      </c>
    </row>
    <row r="60" spans="2:19" x14ac:dyDescent="0.35">
      <c r="B60" s="218"/>
      <c r="C60" s="350"/>
      <c r="D60" s="247"/>
      <c r="E60" s="124"/>
      <c r="F60" s="351"/>
      <c r="G60" s="124"/>
      <c r="H60" s="351"/>
      <c r="I60" s="124"/>
      <c r="J60" s="351"/>
      <c r="K60" s="352"/>
      <c r="L60" s="124"/>
      <c r="M60" s="352"/>
      <c r="N60" s="351"/>
      <c r="O60" s="203"/>
      <c r="P60" s="351"/>
      <c r="Q60" s="351"/>
      <c r="R60" s="351"/>
      <c r="S60" s="351"/>
    </row>
    <row r="61" spans="2:19" x14ac:dyDescent="0.35">
      <c r="B61" s="218"/>
      <c r="C61" s="350"/>
      <c r="D61" s="247"/>
      <c r="E61" s="124"/>
      <c r="F61" s="351"/>
      <c r="G61" s="124"/>
      <c r="H61" s="351"/>
      <c r="I61" s="124"/>
      <c r="J61" s="351"/>
      <c r="K61" s="352"/>
      <c r="L61" s="124"/>
      <c r="M61" s="352"/>
      <c r="N61" s="351"/>
      <c r="O61" s="203"/>
      <c r="P61" s="351"/>
      <c r="Q61" s="351"/>
      <c r="R61" s="351"/>
      <c r="S61" s="351"/>
    </row>
    <row r="62" spans="2:19" x14ac:dyDescent="0.35">
      <c r="B62" s="261"/>
      <c r="C62" s="261">
        <v>2022</v>
      </c>
      <c r="D62" s="261"/>
      <c r="E62" s="60"/>
      <c r="F62" s="261"/>
      <c r="G62" s="60"/>
      <c r="H62" s="261"/>
      <c r="I62" s="60"/>
      <c r="J62" s="261"/>
      <c r="K62" s="261" t="s">
        <v>315</v>
      </c>
      <c r="L62" s="60"/>
      <c r="M62" s="261"/>
      <c r="N62" s="261"/>
      <c r="O62" s="218"/>
      <c r="P62" s="331"/>
      <c r="Q62" s="261">
        <v>2022</v>
      </c>
      <c r="R62" s="332"/>
      <c r="S62" s="332" t="s">
        <v>316</v>
      </c>
    </row>
    <row r="63" spans="2:19" x14ac:dyDescent="0.35">
      <c r="B63" s="260" t="s">
        <v>301</v>
      </c>
      <c r="C63" s="260" t="s">
        <v>317</v>
      </c>
      <c r="D63" s="260" t="s">
        <v>318</v>
      </c>
      <c r="E63" s="60"/>
      <c r="F63" s="260" t="s">
        <v>319</v>
      </c>
      <c r="G63" s="60"/>
      <c r="H63" s="260" t="s">
        <v>320</v>
      </c>
      <c r="I63" s="60"/>
      <c r="J63" s="260" t="s">
        <v>321</v>
      </c>
      <c r="K63" s="260" t="s">
        <v>321</v>
      </c>
      <c r="L63" s="60"/>
      <c r="M63" s="260" t="s">
        <v>322</v>
      </c>
      <c r="N63" s="260" t="s">
        <v>323</v>
      </c>
      <c r="O63" s="60"/>
      <c r="P63" s="333" t="s">
        <v>320</v>
      </c>
      <c r="Q63" s="260" t="s">
        <v>324</v>
      </c>
      <c r="R63" s="333" t="s">
        <v>325</v>
      </c>
      <c r="S63" s="333" t="s">
        <v>326</v>
      </c>
    </row>
    <row r="64" spans="2:19" x14ac:dyDescent="0.35">
      <c r="B64" s="267" t="s">
        <v>276</v>
      </c>
      <c r="C64" s="334" t="s">
        <v>327</v>
      </c>
      <c r="D64" s="334" t="s">
        <v>328</v>
      </c>
      <c r="E64" s="60"/>
      <c r="F64" s="334" t="s">
        <v>328</v>
      </c>
      <c r="G64" s="60"/>
      <c r="H64" s="334" t="s">
        <v>328</v>
      </c>
      <c r="I64" s="60"/>
      <c r="J64" s="334" t="s">
        <v>329</v>
      </c>
      <c r="K64" s="334" t="s">
        <v>330</v>
      </c>
      <c r="L64" s="60"/>
      <c r="M64" s="334" t="s">
        <v>331</v>
      </c>
      <c r="N64" s="334" t="s">
        <v>332</v>
      </c>
      <c r="O64" s="60"/>
      <c r="P64" s="335" t="s">
        <v>333</v>
      </c>
      <c r="Q64" s="334" t="s">
        <v>334</v>
      </c>
      <c r="R64" s="336" t="s">
        <v>335</v>
      </c>
      <c r="S64" s="336" t="s">
        <v>336</v>
      </c>
    </row>
    <row r="65" spans="2:19" x14ac:dyDescent="0.35">
      <c r="B65" s="277" t="s">
        <v>51</v>
      </c>
      <c r="C65" s="278">
        <v>720.32999999999993</v>
      </c>
      <c r="D65" s="282">
        <v>3617.64</v>
      </c>
      <c r="E65" s="253"/>
      <c r="F65" s="337">
        <v>354.56</v>
      </c>
      <c r="G65" s="253"/>
      <c r="H65" s="337">
        <v>3972.2</v>
      </c>
      <c r="I65" s="253"/>
      <c r="J65" s="338">
        <v>210.96967722106649</v>
      </c>
      <c r="K65" s="339">
        <v>5.0432971526322687E-2</v>
      </c>
      <c r="L65" s="253"/>
      <c r="M65" s="340">
        <v>0.02</v>
      </c>
      <c r="N65" s="337">
        <v>85.37</v>
      </c>
      <c r="O65" s="341"/>
      <c r="P65" s="337">
        <v>4183.1696772210662</v>
      </c>
      <c r="Q65" s="337">
        <v>4268.54</v>
      </c>
      <c r="R65" s="338">
        <v>21.34</v>
      </c>
      <c r="S65" s="337">
        <v>4247.2</v>
      </c>
    </row>
    <row r="66" spans="2:19" x14ac:dyDescent="0.35">
      <c r="B66" s="317" t="s">
        <v>52</v>
      </c>
      <c r="C66" s="278">
        <v>2231.5519354838716</v>
      </c>
      <c r="D66" s="342">
        <v>3719.18</v>
      </c>
      <c r="E66" s="60"/>
      <c r="F66" s="343">
        <v>368.92</v>
      </c>
      <c r="G66" s="60"/>
      <c r="H66" s="343">
        <v>4088.1</v>
      </c>
      <c r="I66" s="60"/>
      <c r="J66" s="344">
        <v>210.96967722106649</v>
      </c>
      <c r="K66" s="339">
        <v>4.9073332851268886E-2</v>
      </c>
      <c r="L66" s="60"/>
      <c r="M66" s="340">
        <v>0.02</v>
      </c>
      <c r="N66" s="345">
        <v>87.74</v>
      </c>
      <c r="O66" s="60"/>
      <c r="P66" s="345">
        <v>4299.0696772210667</v>
      </c>
      <c r="Q66" s="345">
        <v>4386.8100000000004</v>
      </c>
      <c r="R66" s="344">
        <v>21.93</v>
      </c>
      <c r="S66" s="345">
        <v>4364.88</v>
      </c>
    </row>
    <row r="67" spans="2:19" x14ac:dyDescent="0.35">
      <c r="B67" s="277" t="s">
        <v>53</v>
      </c>
      <c r="C67" s="278">
        <v>269.76</v>
      </c>
      <c r="D67" s="342">
        <v>3667.17</v>
      </c>
      <c r="E67" s="60"/>
      <c r="F67" s="343">
        <v>191.63</v>
      </c>
      <c r="G67" s="60"/>
      <c r="H67" s="343">
        <v>3858.8</v>
      </c>
      <c r="I67" s="60"/>
      <c r="J67" s="344">
        <v>210.96967722106649</v>
      </c>
      <c r="K67" s="339">
        <v>5.1838235073077034E-2</v>
      </c>
      <c r="L67" s="60"/>
      <c r="M67" s="340">
        <v>0.02</v>
      </c>
      <c r="N67" s="345">
        <v>83.06</v>
      </c>
      <c r="O67" s="60"/>
      <c r="P67" s="345">
        <v>4069.7696772210666</v>
      </c>
      <c r="Q67" s="345">
        <v>4152.83</v>
      </c>
      <c r="R67" s="344">
        <v>20.76</v>
      </c>
      <c r="S67" s="345">
        <v>4132.07</v>
      </c>
    </row>
    <row r="68" spans="2:19" x14ac:dyDescent="0.35">
      <c r="B68" s="317" t="s">
        <v>54</v>
      </c>
      <c r="C68" s="278">
        <v>17768.139519990029</v>
      </c>
      <c r="D68" s="342">
        <v>3360.48</v>
      </c>
      <c r="E68" s="60"/>
      <c r="F68" s="343">
        <v>394.23</v>
      </c>
      <c r="G68" s="60"/>
      <c r="H68" s="343">
        <v>3754.71</v>
      </c>
      <c r="I68" s="60"/>
      <c r="J68" s="344">
        <v>210.96967722106649</v>
      </c>
      <c r="K68" s="339">
        <v>5.3198869901893493E-2</v>
      </c>
      <c r="L68" s="60"/>
      <c r="M68" s="340">
        <v>0.02</v>
      </c>
      <c r="N68" s="345">
        <v>80.930000000000007</v>
      </c>
      <c r="O68" s="60"/>
      <c r="P68" s="345">
        <v>3965.6796772210664</v>
      </c>
      <c r="Q68" s="345">
        <v>4046.61</v>
      </c>
      <c r="R68" s="344">
        <v>20.23</v>
      </c>
      <c r="S68" s="345">
        <v>4026.38</v>
      </c>
    </row>
    <row r="69" spans="2:19" x14ac:dyDescent="0.35">
      <c r="B69" s="317" t="s">
        <v>55</v>
      </c>
      <c r="C69" s="291">
        <v>105.91935483870972</v>
      </c>
      <c r="D69" s="342">
        <v>3600.43</v>
      </c>
      <c r="E69" s="60"/>
      <c r="F69" s="343">
        <v>192.05</v>
      </c>
      <c r="G69" s="60"/>
      <c r="H69" s="343">
        <v>3792.48</v>
      </c>
      <c r="I69" s="60"/>
      <c r="J69" s="344">
        <v>210.96967722106649</v>
      </c>
      <c r="K69" s="339">
        <v>5.2696972418923439E-2</v>
      </c>
      <c r="L69" s="60"/>
      <c r="M69" s="340">
        <v>0.02</v>
      </c>
      <c r="N69" s="345">
        <v>81.7</v>
      </c>
      <c r="O69" s="60"/>
      <c r="P69" s="345">
        <v>4003.4496772210664</v>
      </c>
      <c r="Q69" s="345">
        <v>4085.15</v>
      </c>
      <c r="R69" s="344">
        <v>20.43</v>
      </c>
      <c r="S69" s="345">
        <v>4064.7200000000003</v>
      </c>
    </row>
    <row r="70" spans="2:19" x14ac:dyDescent="0.35">
      <c r="B70" s="317" t="s">
        <v>56</v>
      </c>
      <c r="C70" s="353">
        <v>12138.614274193538</v>
      </c>
      <c r="D70" s="342">
        <v>3779.83</v>
      </c>
      <c r="E70" s="253"/>
      <c r="F70" s="343">
        <v>774.31</v>
      </c>
      <c r="G70" s="253"/>
      <c r="H70" s="343">
        <v>4554.1399999999994</v>
      </c>
      <c r="I70" s="253"/>
      <c r="J70" s="344">
        <v>210.96967722106649</v>
      </c>
      <c r="K70" s="339">
        <v>4.4273834499461207E-2</v>
      </c>
      <c r="L70" s="253"/>
      <c r="M70" s="340">
        <v>0.02</v>
      </c>
      <c r="N70" s="345">
        <v>97.25</v>
      </c>
      <c r="O70" s="346"/>
      <c r="P70" s="345">
        <v>4765.1096772210658</v>
      </c>
      <c r="Q70" s="345">
        <v>4862.3599999999997</v>
      </c>
      <c r="R70" s="344">
        <v>24.31</v>
      </c>
      <c r="S70" s="345">
        <v>4838.0499999999993</v>
      </c>
    </row>
    <row r="71" spans="2:19" x14ac:dyDescent="0.35">
      <c r="B71" s="317" t="s">
        <v>57</v>
      </c>
      <c r="C71" s="278">
        <v>907.08193548387078</v>
      </c>
      <c r="D71" s="342">
        <v>4138.95</v>
      </c>
      <c r="E71" s="60"/>
      <c r="F71" s="343">
        <v>686</v>
      </c>
      <c r="G71" s="60"/>
      <c r="H71" s="343">
        <v>4824.95</v>
      </c>
      <c r="I71" s="60"/>
      <c r="J71" s="344">
        <v>210.96967722106649</v>
      </c>
      <c r="K71" s="339">
        <v>4.1892978987600596E-2</v>
      </c>
      <c r="L71" s="60"/>
      <c r="M71" s="340">
        <v>0.02</v>
      </c>
      <c r="N71" s="345">
        <v>102.77</v>
      </c>
      <c r="O71" s="60"/>
      <c r="P71" s="345">
        <v>5035.9196772210662</v>
      </c>
      <c r="Q71" s="345">
        <v>5138.6899999999996</v>
      </c>
      <c r="R71" s="344">
        <v>25.69</v>
      </c>
      <c r="S71" s="345">
        <v>5113</v>
      </c>
    </row>
    <row r="72" spans="2:19" x14ac:dyDescent="0.35">
      <c r="B72" s="317" t="s">
        <v>58</v>
      </c>
      <c r="C72" s="353">
        <v>4262.4855415933062</v>
      </c>
      <c r="D72" s="342">
        <v>3209.56</v>
      </c>
      <c r="E72" s="253"/>
      <c r="F72" s="343">
        <v>542.1</v>
      </c>
      <c r="G72" s="253"/>
      <c r="H72" s="343">
        <v>3751.66</v>
      </c>
      <c r="I72" s="253"/>
      <c r="J72" s="344">
        <v>210.96967722106649</v>
      </c>
      <c r="K72" s="339">
        <v>5.3239816587911999E-2</v>
      </c>
      <c r="L72" s="253"/>
      <c r="M72" s="340">
        <v>0.02</v>
      </c>
      <c r="N72" s="345">
        <v>80.87</v>
      </c>
      <c r="O72" s="346"/>
      <c r="P72" s="345">
        <v>3962.6296772210662</v>
      </c>
      <c r="Q72" s="345">
        <v>4043.5</v>
      </c>
      <c r="R72" s="344">
        <v>20.22</v>
      </c>
      <c r="S72" s="345">
        <v>4023.28</v>
      </c>
    </row>
    <row r="73" spans="2:19" x14ac:dyDescent="0.35">
      <c r="B73" s="317" t="s">
        <v>59</v>
      </c>
      <c r="C73" s="353">
        <v>1720.4719354838712</v>
      </c>
      <c r="D73" s="342">
        <v>3725.55</v>
      </c>
      <c r="E73" s="253"/>
      <c r="F73" s="343">
        <v>446.92</v>
      </c>
      <c r="G73" s="253"/>
      <c r="H73" s="343">
        <v>4172.47</v>
      </c>
      <c r="I73" s="253"/>
      <c r="J73" s="344">
        <v>210.96967722106649</v>
      </c>
      <c r="K73" s="339">
        <v>4.8128796734078293E-2</v>
      </c>
      <c r="L73" s="253"/>
      <c r="M73" s="340">
        <v>0.02</v>
      </c>
      <c r="N73" s="345">
        <v>89.46</v>
      </c>
      <c r="O73" s="346"/>
      <c r="P73" s="345">
        <v>4383.4396772210666</v>
      </c>
      <c r="Q73" s="345">
        <v>4472.8999999999996</v>
      </c>
      <c r="R73" s="347">
        <v>22.36</v>
      </c>
      <c r="S73" s="345">
        <v>4450.54</v>
      </c>
    </row>
    <row r="74" spans="2:19" x14ac:dyDescent="0.35">
      <c r="B74" s="317" t="s">
        <v>60</v>
      </c>
      <c r="C74" s="278">
        <v>3869.5163709677431</v>
      </c>
      <c r="D74" s="342">
        <v>5059.1400000000003</v>
      </c>
      <c r="E74" s="60"/>
      <c r="F74" s="343">
        <v>845.5</v>
      </c>
      <c r="G74" s="60"/>
      <c r="H74" s="343">
        <v>5904.64</v>
      </c>
      <c r="I74" s="60"/>
      <c r="J74" s="344">
        <v>210.96967722106649</v>
      </c>
      <c r="K74" s="339">
        <v>3.4496916637251955E-2</v>
      </c>
      <c r="L74" s="60"/>
      <c r="M74" s="340">
        <v>0.02</v>
      </c>
      <c r="N74" s="345">
        <v>124.81</v>
      </c>
      <c r="O74" s="60"/>
      <c r="P74" s="345">
        <v>6115.6096772210667</v>
      </c>
      <c r="Q74" s="345">
        <v>6240.42</v>
      </c>
      <c r="R74" s="344">
        <v>31.2</v>
      </c>
      <c r="S74" s="345">
        <v>6209.22</v>
      </c>
    </row>
    <row r="75" spans="2:19" x14ac:dyDescent="0.35">
      <c r="B75" s="317" t="s">
        <v>61</v>
      </c>
      <c r="C75" s="278">
        <v>1415.0966129032261</v>
      </c>
      <c r="D75" s="342">
        <v>3661.51</v>
      </c>
      <c r="E75" s="60"/>
      <c r="F75" s="343">
        <v>380.37</v>
      </c>
      <c r="G75" s="60"/>
      <c r="H75" s="343">
        <v>4041.88</v>
      </c>
      <c r="I75" s="60"/>
      <c r="J75" s="344">
        <v>210.96967722106649</v>
      </c>
      <c r="K75" s="339">
        <v>4.9606662175494552E-2</v>
      </c>
      <c r="L75" s="60"/>
      <c r="M75" s="340">
        <v>0.02</v>
      </c>
      <c r="N75" s="345">
        <v>86.79</v>
      </c>
      <c r="O75" s="60"/>
      <c r="P75" s="345">
        <v>4252.8496772210665</v>
      </c>
      <c r="Q75" s="345">
        <v>4339.6400000000003</v>
      </c>
      <c r="R75" s="344">
        <v>21.7</v>
      </c>
      <c r="S75" s="345">
        <v>4317.9400000000005</v>
      </c>
    </row>
    <row r="76" spans="2:19" x14ac:dyDescent="0.35">
      <c r="B76" s="317" t="s">
        <v>62</v>
      </c>
      <c r="C76" s="278">
        <v>2226.6844354838709</v>
      </c>
      <c r="D76" s="342">
        <v>3877.66</v>
      </c>
      <c r="E76" s="60"/>
      <c r="F76" s="343">
        <v>544.53</v>
      </c>
      <c r="G76" s="60"/>
      <c r="H76" s="343">
        <v>4422.1899999999996</v>
      </c>
      <c r="I76" s="60"/>
      <c r="J76" s="344">
        <v>210.96967722106649</v>
      </c>
      <c r="K76" s="339">
        <v>4.5534730490360414E-2</v>
      </c>
      <c r="L76" s="60"/>
      <c r="M76" s="340">
        <v>0.02</v>
      </c>
      <c r="N76" s="345">
        <v>94.55</v>
      </c>
      <c r="O76" s="60"/>
      <c r="P76" s="345">
        <v>4633.159677221066</v>
      </c>
      <c r="Q76" s="345">
        <v>4727.71</v>
      </c>
      <c r="R76" s="344">
        <v>23.64</v>
      </c>
      <c r="S76" s="345">
        <v>4704.07</v>
      </c>
    </row>
    <row r="77" spans="2:19" x14ac:dyDescent="0.35">
      <c r="B77" s="293" t="s">
        <v>15</v>
      </c>
      <c r="C77" s="294">
        <v>47635.65191642203</v>
      </c>
      <c r="D77" s="348">
        <v>3675.91</v>
      </c>
      <c r="E77" s="124"/>
      <c r="F77" s="298">
        <v>551.66</v>
      </c>
      <c r="G77" s="124"/>
      <c r="H77" s="298">
        <v>4227.57</v>
      </c>
      <c r="I77" s="124"/>
      <c r="J77" s="298">
        <v>210.96967722106652</v>
      </c>
      <c r="K77" s="349">
        <v>4.7531326193563046E-2</v>
      </c>
      <c r="L77" s="124"/>
      <c r="M77" s="349">
        <v>0.02</v>
      </c>
      <c r="N77" s="298">
        <v>90.58</v>
      </c>
      <c r="O77" s="203"/>
      <c r="P77" s="298">
        <v>4438.5396772210661</v>
      </c>
      <c r="Q77" s="298">
        <v>4529.12</v>
      </c>
      <c r="R77" s="298">
        <v>22.64</v>
      </c>
      <c r="S77" s="298">
        <v>4506.4799999999996</v>
      </c>
    </row>
  </sheetData>
  <printOptions horizontalCentered="1"/>
  <pageMargins left="0.7" right="0.7" top="0.75" bottom="0.75" header="0.3" footer="0.3"/>
  <pageSetup scale="42" orientation="landscape" r:id="rId1"/>
  <headerFooter scaleWithDoc="0">
    <oddFooter>&amp;L&amp;"Arial,Regular"&amp;10&amp;D&amp;C&amp;"Arial,Regular"&amp;10Milliman</oddFooter>
  </headerFooter>
  <rowBreaks count="1" manualBreakCount="1">
    <brk id="43"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55"/>
  <sheetViews>
    <sheetView view="pageBreakPreview" zoomScale="70" zoomScaleNormal="100" zoomScaleSheetLayoutView="70" workbookViewId="0"/>
  </sheetViews>
  <sheetFormatPr defaultColWidth="8.81640625" defaultRowHeight="12.5" x14ac:dyDescent="0.25"/>
  <cols>
    <col min="1" max="1" width="8.81640625" style="6"/>
    <col min="2" max="2" width="2.54296875" style="6" customWidth="1"/>
    <col min="3" max="3" width="29.54296875" style="6" customWidth="1"/>
    <col min="4" max="4" width="1.54296875" style="6" customWidth="1"/>
    <col min="5" max="7" width="14.81640625" style="6" customWidth="1"/>
    <col min="8" max="8" width="1.54296875" style="6" customWidth="1"/>
    <col min="9" max="11" width="14.81640625" style="6" customWidth="1"/>
    <col min="12" max="12" width="1.54296875" style="6" customWidth="1"/>
    <col min="13" max="15" width="14.81640625" style="6" customWidth="1"/>
    <col min="16" max="16" width="2.54296875" style="6" customWidth="1"/>
    <col min="17" max="19" width="14.81640625" style="6" customWidth="1"/>
    <col min="20" max="16384" width="8.81640625" style="6"/>
  </cols>
  <sheetData>
    <row r="2" spans="2:19" ht="13" x14ac:dyDescent="0.3">
      <c r="B2" s="2" t="s">
        <v>63</v>
      </c>
      <c r="C2" s="5"/>
      <c r="D2" s="5"/>
      <c r="E2" s="5"/>
      <c r="F2" s="5"/>
      <c r="G2" s="5"/>
      <c r="H2" s="5"/>
      <c r="I2" s="5"/>
      <c r="J2" s="5"/>
      <c r="K2" s="5"/>
      <c r="L2" s="5"/>
      <c r="M2" s="5"/>
      <c r="N2" s="5"/>
      <c r="O2" s="5"/>
      <c r="P2" s="5"/>
      <c r="Q2" s="5"/>
      <c r="R2" s="5"/>
      <c r="S2" s="5"/>
    </row>
    <row r="3" spans="2:19" ht="13" x14ac:dyDescent="0.3">
      <c r="B3" s="2" t="s">
        <v>28</v>
      </c>
      <c r="C3" s="5"/>
      <c r="D3" s="5"/>
      <c r="E3" s="5"/>
      <c r="F3" s="5"/>
      <c r="G3" s="5"/>
      <c r="H3" s="5"/>
      <c r="I3" s="5"/>
      <c r="J3" s="5"/>
      <c r="K3" s="5"/>
      <c r="L3" s="5"/>
      <c r="M3" s="5"/>
      <c r="N3" s="5"/>
      <c r="O3" s="5"/>
      <c r="P3" s="5"/>
      <c r="Q3" s="5"/>
      <c r="R3" s="5"/>
      <c r="S3" s="5"/>
    </row>
    <row r="4" spans="2:19" ht="13" x14ac:dyDescent="0.3">
      <c r="B4" s="2" t="s">
        <v>64</v>
      </c>
      <c r="C4" s="5"/>
      <c r="D4" s="5"/>
      <c r="E4" s="5"/>
      <c r="F4" s="5"/>
      <c r="G4" s="5"/>
      <c r="H4" s="5"/>
      <c r="I4" s="5"/>
      <c r="J4" s="5"/>
      <c r="K4" s="5"/>
      <c r="L4" s="5"/>
      <c r="M4" s="5"/>
      <c r="N4" s="5"/>
      <c r="O4" s="5"/>
      <c r="P4" s="5"/>
      <c r="Q4" s="5"/>
      <c r="R4" s="5"/>
      <c r="S4" s="5"/>
    </row>
    <row r="5" spans="2:19" ht="13" x14ac:dyDescent="0.3">
      <c r="B5" s="2" t="s">
        <v>65</v>
      </c>
      <c r="C5" s="5"/>
      <c r="D5" s="5"/>
      <c r="E5" s="5"/>
      <c r="F5" s="5"/>
      <c r="G5" s="5"/>
      <c r="H5" s="5"/>
      <c r="I5" s="5"/>
      <c r="J5" s="5"/>
      <c r="K5" s="5"/>
      <c r="L5" s="5"/>
      <c r="M5" s="5"/>
      <c r="N5" s="5"/>
      <c r="O5" s="5"/>
      <c r="P5" s="5"/>
      <c r="Q5" s="5"/>
      <c r="R5" s="5"/>
      <c r="S5" s="5"/>
    </row>
    <row r="6" spans="2:19" ht="13" x14ac:dyDescent="0.3">
      <c r="B6" s="2" t="s">
        <v>66</v>
      </c>
      <c r="C6" s="5"/>
      <c r="D6" s="5"/>
      <c r="E6" s="5"/>
      <c r="F6" s="5"/>
      <c r="G6" s="5"/>
      <c r="H6" s="5"/>
      <c r="I6" s="5"/>
      <c r="J6" s="5"/>
      <c r="K6" s="5"/>
      <c r="L6" s="5"/>
      <c r="M6" s="5"/>
      <c r="N6" s="5"/>
      <c r="O6" s="5"/>
      <c r="P6" s="5"/>
      <c r="Q6" s="5"/>
      <c r="R6" s="5"/>
      <c r="S6" s="5"/>
    </row>
    <row r="7" spans="2:19" ht="13" x14ac:dyDescent="0.3">
      <c r="B7" s="7"/>
      <c r="C7" s="7"/>
      <c r="D7" s="7"/>
      <c r="E7" s="8"/>
      <c r="F7" s="8"/>
      <c r="G7" s="8"/>
      <c r="H7" s="8"/>
      <c r="I7" s="8"/>
      <c r="J7" s="8"/>
      <c r="K7" s="8"/>
      <c r="L7" s="7"/>
      <c r="M7" s="7"/>
      <c r="N7" s="7"/>
      <c r="O7" s="7"/>
      <c r="P7" s="7"/>
      <c r="Q7" s="7"/>
      <c r="R7" s="7"/>
      <c r="S7" s="7"/>
    </row>
    <row r="8" spans="2:19" ht="13" x14ac:dyDescent="0.3">
      <c r="B8" s="7"/>
      <c r="C8" s="7"/>
      <c r="D8" s="7"/>
      <c r="E8" s="8"/>
      <c r="F8" s="8"/>
      <c r="G8" s="8"/>
      <c r="H8" s="8"/>
      <c r="I8" s="8"/>
      <c r="J8" s="8"/>
      <c r="K8" s="8"/>
      <c r="L8" s="7"/>
      <c r="M8" s="7"/>
      <c r="N8" s="7"/>
      <c r="O8" s="7"/>
      <c r="P8" s="7"/>
      <c r="Q8" s="7"/>
      <c r="R8" s="7"/>
      <c r="S8" s="7"/>
    </row>
    <row r="9" spans="2:19" ht="13" x14ac:dyDescent="0.3">
      <c r="B9" s="7"/>
      <c r="C9" s="7"/>
      <c r="D9" s="7"/>
      <c r="E9" s="9" t="s">
        <v>67</v>
      </c>
      <c r="F9" s="10"/>
      <c r="G9" s="11"/>
      <c r="H9" s="8"/>
      <c r="I9" s="9" t="s">
        <v>68</v>
      </c>
      <c r="J9" s="10"/>
      <c r="K9" s="11"/>
      <c r="L9" s="8"/>
      <c r="M9" s="9" t="s">
        <v>69</v>
      </c>
      <c r="N9" s="10"/>
      <c r="O9" s="11"/>
      <c r="P9" s="8"/>
      <c r="Q9" s="9" t="s">
        <v>70</v>
      </c>
      <c r="R9" s="10"/>
      <c r="S9" s="11"/>
    </row>
    <row r="10" spans="2:19" ht="13" x14ac:dyDescent="0.3">
      <c r="B10" s="7"/>
      <c r="C10" s="7"/>
      <c r="D10" s="7"/>
      <c r="E10" s="12" t="s">
        <v>71</v>
      </c>
      <c r="F10" s="13" t="s">
        <v>72</v>
      </c>
      <c r="G10" s="14" t="s">
        <v>73</v>
      </c>
      <c r="H10" s="8"/>
      <c r="I10" s="12" t="s">
        <v>71</v>
      </c>
      <c r="J10" s="13" t="s">
        <v>72</v>
      </c>
      <c r="K10" s="14" t="s">
        <v>73</v>
      </c>
      <c r="L10" s="8"/>
      <c r="M10" s="12" t="s">
        <v>71</v>
      </c>
      <c r="N10" s="13" t="s">
        <v>72</v>
      </c>
      <c r="O10" s="14" t="s">
        <v>73</v>
      </c>
      <c r="P10" s="8"/>
      <c r="Q10" s="12" t="s">
        <v>71</v>
      </c>
      <c r="R10" s="13" t="s">
        <v>72</v>
      </c>
      <c r="S10" s="14" t="s">
        <v>73</v>
      </c>
    </row>
    <row r="11" spans="2:19" ht="13" x14ac:dyDescent="0.3">
      <c r="B11" s="15"/>
      <c r="C11" s="16"/>
      <c r="D11" s="7"/>
      <c r="E11" s="17"/>
      <c r="F11" s="7"/>
      <c r="G11" s="18"/>
      <c r="H11" s="8"/>
      <c r="I11" s="17"/>
      <c r="J11" s="7"/>
      <c r="K11" s="18"/>
      <c r="L11" s="8"/>
      <c r="M11" s="17"/>
      <c r="N11" s="7"/>
      <c r="O11" s="18"/>
      <c r="P11" s="8"/>
      <c r="Q11" s="17"/>
      <c r="R11" s="7"/>
      <c r="S11" s="18"/>
    </row>
    <row r="12" spans="2:19" x14ac:dyDescent="0.25">
      <c r="B12" s="19" t="s">
        <v>8</v>
      </c>
      <c r="C12" s="20"/>
      <c r="D12" s="21"/>
      <c r="E12" s="22">
        <v>158.06451612903231</v>
      </c>
      <c r="F12" s="23">
        <v>105.0645161290323</v>
      </c>
      <c r="G12" s="23">
        <v>392.81628264208859</v>
      </c>
      <c r="H12" s="17"/>
      <c r="I12" s="22">
        <v>561.94124423963126</v>
      </c>
      <c r="J12" s="23">
        <v>448.80430107526843</v>
      </c>
      <c r="K12" s="23">
        <v>1043.0364823348682</v>
      </c>
      <c r="L12" s="17"/>
      <c r="M12" s="22">
        <v>41</v>
      </c>
      <c r="N12" s="23">
        <v>20</v>
      </c>
      <c r="O12" s="23">
        <v>121.91827956989239</v>
      </c>
      <c r="P12" s="17"/>
      <c r="Q12" s="22">
        <v>2346.9602918586793</v>
      </c>
      <c r="R12" s="23">
        <v>4009.1465437788065</v>
      </c>
      <c r="S12" s="23">
        <v>10216.656682027649</v>
      </c>
    </row>
    <row r="13" spans="2:19" x14ac:dyDescent="0.25">
      <c r="B13" s="17"/>
      <c r="C13" s="18"/>
      <c r="D13" s="7"/>
      <c r="E13" s="24"/>
      <c r="F13" s="25"/>
      <c r="G13" s="26"/>
      <c r="H13" s="25"/>
      <c r="I13" s="24"/>
      <c r="J13" s="25"/>
      <c r="K13" s="26"/>
      <c r="L13" s="25"/>
      <c r="M13" s="24"/>
      <c r="N13" s="25"/>
      <c r="O13" s="26"/>
      <c r="P13" s="25"/>
      <c r="Q13" s="24"/>
      <c r="R13" s="25"/>
      <c r="S13" s="26"/>
    </row>
    <row r="14" spans="2:19" ht="13" x14ac:dyDescent="0.3">
      <c r="B14" s="27" t="s">
        <v>9</v>
      </c>
      <c r="C14" s="18"/>
      <c r="D14" s="7"/>
      <c r="E14" s="24"/>
      <c r="F14" s="25"/>
      <c r="G14" s="26"/>
      <c r="H14" s="25"/>
      <c r="I14" s="24"/>
      <c r="J14" s="25"/>
      <c r="K14" s="26"/>
      <c r="L14" s="25"/>
      <c r="M14" s="24"/>
      <c r="N14" s="25"/>
      <c r="O14" s="26"/>
      <c r="P14" s="25"/>
      <c r="Q14" s="24"/>
      <c r="R14" s="25"/>
      <c r="S14" s="26"/>
    </row>
    <row r="15" spans="2:19" x14ac:dyDescent="0.25">
      <c r="B15" s="28"/>
      <c r="C15" s="29" t="s">
        <v>10</v>
      </c>
      <c r="D15" s="30"/>
      <c r="E15" s="31">
        <v>17.258775510204075</v>
      </c>
      <c r="F15" s="32">
        <v>12.98249923242247</v>
      </c>
      <c r="G15" s="33">
        <v>27.55252385976414</v>
      </c>
      <c r="H15" s="32"/>
      <c r="I15" s="31">
        <v>36.089947495207738</v>
      </c>
      <c r="J15" s="32">
        <v>40.19562637162548</v>
      </c>
      <c r="K15" s="33">
        <v>24.685186411086356</v>
      </c>
      <c r="L15" s="32"/>
      <c r="M15" s="31">
        <v>33.268292682926827</v>
      </c>
      <c r="N15" s="32">
        <v>136.74200000000002</v>
      </c>
      <c r="O15" s="33">
        <v>24.614602589430621</v>
      </c>
      <c r="P15" s="32"/>
      <c r="Q15" s="31">
        <v>41.46903564479242</v>
      </c>
      <c r="R15" s="32">
        <v>39.336197437012643</v>
      </c>
      <c r="S15" s="33">
        <v>34.088596772822193</v>
      </c>
    </row>
    <row r="16" spans="2:19" x14ac:dyDescent="0.25">
      <c r="B16" s="28"/>
      <c r="C16" s="29" t="s">
        <v>11</v>
      </c>
      <c r="D16" s="34"/>
      <c r="E16" s="35">
        <v>68.545365306122235</v>
      </c>
      <c r="F16" s="36">
        <v>257.43277556033149</v>
      </c>
      <c r="G16" s="37">
        <v>33.829936759795977</v>
      </c>
      <c r="H16" s="38"/>
      <c r="I16" s="35">
        <v>7.5796180537758975</v>
      </c>
      <c r="J16" s="36">
        <v>12.174794196287399</v>
      </c>
      <c r="K16" s="37">
        <v>7.0475387241920115</v>
      </c>
      <c r="L16" s="38"/>
      <c r="M16" s="35">
        <v>3.5804878048780489</v>
      </c>
      <c r="N16" s="36">
        <v>12.312000000000001</v>
      </c>
      <c r="O16" s="37">
        <v>0.24368782191490879</v>
      </c>
      <c r="P16" s="38"/>
      <c r="Q16" s="35">
        <v>7.7303779117761335</v>
      </c>
      <c r="R16" s="36">
        <v>26.209543316159078</v>
      </c>
      <c r="S16" s="37">
        <v>11.737985696530176</v>
      </c>
    </row>
    <row r="17" spans="2:19" x14ac:dyDescent="0.25">
      <c r="B17" s="28"/>
      <c r="C17" s="29" t="s">
        <v>12</v>
      </c>
      <c r="D17" s="34"/>
      <c r="E17" s="35">
        <v>12.121442857142853</v>
      </c>
      <c r="F17" s="36">
        <v>15.092726435369967</v>
      </c>
      <c r="G17" s="37">
        <v>29.243161517483376</v>
      </c>
      <c r="H17" s="38"/>
      <c r="I17" s="35">
        <v>28.562185396656183</v>
      </c>
      <c r="J17" s="36">
        <v>20.58948628134975</v>
      </c>
      <c r="K17" s="37">
        <v>14.270708888992814</v>
      </c>
      <c r="L17" s="38"/>
      <c r="M17" s="35">
        <v>8.9343902439024383</v>
      </c>
      <c r="N17" s="36">
        <v>1.9885000000000002</v>
      </c>
      <c r="O17" s="37">
        <v>15.308368905665711</v>
      </c>
      <c r="P17" s="38"/>
      <c r="Q17" s="35">
        <v>18.798477397783174</v>
      </c>
      <c r="R17" s="36">
        <v>26.073776265976061</v>
      </c>
      <c r="S17" s="37">
        <v>21.114696002213734</v>
      </c>
    </row>
    <row r="18" spans="2:19" x14ac:dyDescent="0.25">
      <c r="B18" s="28"/>
      <c r="C18" s="29" t="s">
        <v>13</v>
      </c>
      <c r="D18" s="34"/>
      <c r="E18" s="35">
        <v>36.580253061224475</v>
      </c>
      <c r="F18" s="36">
        <v>67.228025790604832</v>
      </c>
      <c r="G18" s="37">
        <v>8.2921460844021411</v>
      </c>
      <c r="H18" s="38"/>
      <c r="I18" s="35">
        <v>12.948898260432792</v>
      </c>
      <c r="J18" s="36">
        <v>30.224264712929003</v>
      </c>
      <c r="K18" s="37">
        <v>10.260925846085547</v>
      </c>
      <c r="L18" s="38"/>
      <c r="M18" s="35">
        <v>0</v>
      </c>
      <c r="N18" s="36">
        <v>0</v>
      </c>
      <c r="O18" s="37">
        <v>0</v>
      </c>
      <c r="P18" s="38"/>
      <c r="Q18" s="35">
        <v>14.471390980842855</v>
      </c>
      <c r="R18" s="36">
        <v>17.969368097005816</v>
      </c>
      <c r="S18" s="37">
        <v>15.145753137834683</v>
      </c>
    </row>
    <row r="19" spans="2:19" x14ac:dyDescent="0.25">
      <c r="B19" s="28"/>
      <c r="C19" s="39" t="s">
        <v>14</v>
      </c>
      <c r="D19" s="34"/>
      <c r="E19" s="40">
        <v>42.650812244897949</v>
      </c>
      <c r="F19" s="41">
        <v>29.51481731654896</v>
      </c>
      <c r="G19" s="42">
        <v>46.356912390496966</v>
      </c>
      <c r="H19" s="38"/>
      <c r="I19" s="40">
        <v>32.966773999774489</v>
      </c>
      <c r="J19" s="41">
        <v>76.92069776802407</v>
      </c>
      <c r="K19" s="42">
        <v>37.855607803489427</v>
      </c>
      <c r="L19" s="38"/>
      <c r="M19" s="40">
        <v>25.820487804878045</v>
      </c>
      <c r="N19" s="41">
        <v>43.559999999999995</v>
      </c>
      <c r="O19" s="42">
        <v>46.987785754603856</v>
      </c>
      <c r="P19" s="38"/>
      <c r="Q19" s="40">
        <v>39.742231823671787</v>
      </c>
      <c r="R19" s="41">
        <v>66.092917060160005</v>
      </c>
      <c r="S19" s="42">
        <v>42.716817603132483</v>
      </c>
    </row>
    <row r="20" spans="2:19" x14ac:dyDescent="0.25">
      <c r="B20" s="17"/>
      <c r="C20" s="18"/>
      <c r="D20" s="34"/>
      <c r="E20" s="24"/>
      <c r="F20" s="25"/>
      <c r="G20" s="26"/>
      <c r="H20" s="25"/>
      <c r="I20" s="24"/>
      <c r="J20" s="25"/>
      <c r="K20" s="26"/>
      <c r="L20" s="25"/>
      <c r="M20" s="24"/>
      <c r="N20" s="25"/>
      <c r="O20" s="26"/>
      <c r="P20" s="25"/>
      <c r="Q20" s="24"/>
      <c r="R20" s="25"/>
      <c r="S20" s="26"/>
    </row>
    <row r="21" spans="2:19" x14ac:dyDescent="0.25">
      <c r="B21" s="19" t="s">
        <v>15</v>
      </c>
      <c r="C21" s="20"/>
      <c r="D21" s="34"/>
      <c r="E21" s="43">
        <v>177.15664897959158</v>
      </c>
      <c r="F21" s="44">
        <v>382.25084433527769</v>
      </c>
      <c r="G21" s="45">
        <v>145.27468061194261</v>
      </c>
      <c r="H21" s="32"/>
      <c r="I21" s="43">
        <v>118.1474232058471</v>
      </c>
      <c r="J21" s="44">
        <v>180.10486933021571</v>
      </c>
      <c r="K21" s="45">
        <v>94.119967673846162</v>
      </c>
      <c r="L21" s="32"/>
      <c r="M21" s="43">
        <v>71.603658536585357</v>
      </c>
      <c r="N21" s="44">
        <v>194.60250000000002</v>
      </c>
      <c r="O21" s="45">
        <v>87.1544450716151</v>
      </c>
      <c r="P21" s="32"/>
      <c r="Q21" s="43">
        <v>122.21151375886637</v>
      </c>
      <c r="R21" s="44">
        <v>175.6818021763136</v>
      </c>
      <c r="S21" s="45">
        <v>124.80384921253328</v>
      </c>
    </row>
    <row r="22" spans="2:19" x14ac:dyDescent="0.25">
      <c r="B22" s="17"/>
      <c r="C22" s="18"/>
      <c r="D22" s="34"/>
      <c r="E22" s="31"/>
      <c r="F22" s="32"/>
      <c r="G22" s="33"/>
      <c r="H22" s="32"/>
      <c r="I22" s="31"/>
      <c r="J22" s="32"/>
      <c r="K22" s="33"/>
      <c r="L22" s="32"/>
      <c r="M22" s="31"/>
      <c r="N22" s="32"/>
      <c r="O22" s="33"/>
      <c r="P22" s="32"/>
      <c r="Q22" s="31"/>
      <c r="R22" s="32"/>
      <c r="S22" s="33"/>
    </row>
    <row r="23" spans="2:19" ht="13" x14ac:dyDescent="0.3">
      <c r="B23" s="46" t="s">
        <v>16</v>
      </c>
      <c r="C23" s="47"/>
      <c r="D23" s="34"/>
      <c r="E23" s="48">
        <v>190.91445148756364</v>
      </c>
      <c r="F23" s="49"/>
      <c r="G23" s="50"/>
      <c r="H23" s="51"/>
      <c r="I23" s="48">
        <v>119.4841062470565</v>
      </c>
      <c r="J23" s="49"/>
      <c r="K23" s="50"/>
      <c r="L23" s="51"/>
      <c r="M23" s="48">
        <v>95.417035634927203</v>
      </c>
      <c r="N23" s="49"/>
      <c r="O23" s="50"/>
      <c r="P23" s="51"/>
      <c r="Q23" s="48">
        <v>136.74470993231668</v>
      </c>
      <c r="R23" s="49"/>
      <c r="S23" s="50"/>
    </row>
    <row r="24" spans="2:19" x14ac:dyDescent="0.25">
      <c r="B24" s="30"/>
      <c r="C24" s="30"/>
      <c r="D24" s="30"/>
      <c r="E24" s="52"/>
      <c r="F24" s="52"/>
      <c r="G24" s="52"/>
      <c r="H24" s="30"/>
      <c r="I24" s="52"/>
      <c r="J24" s="52"/>
      <c r="K24" s="52"/>
      <c r="L24" s="30"/>
      <c r="M24" s="52"/>
      <c r="N24" s="52"/>
      <c r="O24" s="52"/>
      <c r="P24" s="30"/>
      <c r="Q24" s="52"/>
      <c r="R24" s="52"/>
      <c r="S24" s="52"/>
    </row>
    <row r="25" spans="2:19" ht="13" x14ac:dyDescent="0.3">
      <c r="B25" s="7"/>
      <c r="C25" s="7"/>
      <c r="D25" s="7"/>
      <c r="E25" s="9" t="s">
        <v>56</v>
      </c>
      <c r="F25" s="10"/>
      <c r="G25" s="11"/>
      <c r="H25" s="8"/>
      <c r="I25" s="9" t="s">
        <v>57</v>
      </c>
      <c r="J25" s="10"/>
      <c r="K25" s="11"/>
      <c r="L25" s="8"/>
      <c r="M25" s="9" t="s">
        <v>58</v>
      </c>
      <c r="N25" s="10"/>
      <c r="O25" s="11"/>
      <c r="P25" s="8"/>
      <c r="Q25" s="9" t="s">
        <v>59</v>
      </c>
      <c r="R25" s="10"/>
      <c r="S25" s="11"/>
    </row>
    <row r="26" spans="2:19" ht="13" x14ac:dyDescent="0.3">
      <c r="B26" s="7"/>
      <c r="C26" s="7"/>
      <c r="D26" s="7"/>
      <c r="E26" s="12" t="s">
        <v>71</v>
      </c>
      <c r="F26" s="13" t="s">
        <v>72</v>
      </c>
      <c r="G26" s="14" t="s">
        <v>73</v>
      </c>
      <c r="H26" s="8"/>
      <c r="I26" s="12" t="s">
        <v>71</v>
      </c>
      <c r="J26" s="13" t="s">
        <v>72</v>
      </c>
      <c r="K26" s="14" t="s">
        <v>73</v>
      </c>
      <c r="L26" s="8"/>
      <c r="M26" s="12" t="s">
        <v>71</v>
      </c>
      <c r="N26" s="13" t="s">
        <v>72</v>
      </c>
      <c r="O26" s="14" t="s">
        <v>73</v>
      </c>
      <c r="P26" s="8"/>
      <c r="Q26" s="12" t="s">
        <v>71</v>
      </c>
      <c r="R26" s="13" t="s">
        <v>72</v>
      </c>
      <c r="S26" s="14" t="s">
        <v>73</v>
      </c>
    </row>
    <row r="27" spans="2:19" ht="13" x14ac:dyDescent="0.3">
      <c r="B27" s="15"/>
      <c r="C27" s="16"/>
      <c r="D27" s="7"/>
      <c r="E27" s="17"/>
      <c r="F27" s="7"/>
      <c r="G27" s="18"/>
      <c r="H27" s="8"/>
      <c r="I27" s="17"/>
      <c r="J27" s="7"/>
      <c r="K27" s="18"/>
      <c r="L27" s="8"/>
      <c r="M27" s="17"/>
      <c r="N27" s="7"/>
      <c r="O27" s="18"/>
      <c r="P27" s="8"/>
      <c r="Q27" s="17"/>
      <c r="R27" s="7"/>
      <c r="S27" s="18"/>
    </row>
    <row r="28" spans="2:19" x14ac:dyDescent="0.25">
      <c r="B28" s="19" t="s">
        <v>8</v>
      </c>
      <c r="C28" s="20"/>
      <c r="D28" s="21"/>
      <c r="E28" s="22">
        <v>1319.7400153609833</v>
      </c>
      <c r="F28" s="23">
        <v>1733.3745007680488</v>
      </c>
      <c r="G28" s="23">
        <v>3076.2644393241203</v>
      </c>
      <c r="H28" s="17"/>
      <c r="I28" s="22">
        <v>92.645161290322591</v>
      </c>
      <c r="J28" s="23">
        <v>113.18064516129036</v>
      </c>
      <c r="K28" s="23">
        <v>190.0010752688172</v>
      </c>
      <c r="L28" s="17"/>
      <c r="M28" s="22">
        <v>293.9533794162827</v>
      </c>
      <c r="N28" s="23">
        <v>643.64769585253418</v>
      </c>
      <c r="O28" s="23">
        <v>976.79815668202752</v>
      </c>
      <c r="P28" s="17"/>
      <c r="Q28" s="22">
        <v>277.44946236559139</v>
      </c>
      <c r="R28" s="23">
        <v>276.52165898617523</v>
      </c>
      <c r="S28" s="23">
        <v>835.41551459293373</v>
      </c>
    </row>
    <row r="29" spans="2:19" x14ac:dyDescent="0.25">
      <c r="B29" s="17"/>
      <c r="C29" s="18"/>
      <c r="D29" s="7"/>
      <c r="E29" s="24"/>
      <c r="F29" s="25"/>
      <c r="G29" s="26"/>
      <c r="H29" s="25"/>
      <c r="I29" s="24"/>
      <c r="J29" s="25"/>
      <c r="K29" s="26"/>
      <c r="L29" s="25"/>
      <c r="M29" s="24"/>
      <c r="N29" s="25"/>
      <c r="O29" s="26"/>
      <c r="P29" s="25"/>
      <c r="Q29" s="24"/>
      <c r="R29" s="25"/>
      <c r="S29" s="26"/>
    </row>
    <row r="30" spans="2:19" ht="13" x14ac:dyDescent="0.3">
      <c r="B30" s="27" t="s">
        <v>9</v>
      </c>
      <c r="C30" s="18"/>
      <c r="D30" s="7"/>
      <c r="E30" s="24"/>
      <c r="F30" s="25"/>
      <c r="G30" s="26"/>
      <c r="H30" s="25"/>
      <c r="I30" s="24"/>
      <c r="J30" s="25"/>
      <c r="K30" s="26"/>
      <c r="L30" s="25"/>
      <c r="M30" s="24"/>
      <c r="N30" s="25"/>
      <c r="O30" s="26"/>
      <c r="P30" s="25"/>
      <c r="Q30" s="24"/>
      <c r="R30" s="25"/>
      <c r="S30" s="26"/>
    </row>
    <row r="31" spans="2:19" x14ac:dyDescent="0.25">
      <c r="B31" s="28"/>
      <c r="C31" s="29" t="s">
        <v>10</v>
      </c>
      <c r="D31" s="30"/>
      <c r="E31" s="31">
        <v>14.140648751106832</v>
      </c>
      <c r="F31" s="32">
        <v>31.290479914160144</v>
      </c>
      <c r="G31" s="33">
        <v>33.727016011274834</v>
      </c>
      <c r="H31" s="32"/>
      <c r="I31" s="31">
        <v>0</v>
      </c>
      <c r="J31" s="32">
        <v>22.444561933534736</v>
      </c>
      <c r="K31" s="33">
        <v>5.7945461542379499</v>
      </c>
      <c r="L31" s="32"/>
      <c r="M31" s="31">
        <v>27.387166005665126</v>
      </c>
      <c r="N31" s="32">
        <v>61.430158539802875</v>
      </c>
      <c r="O31" s="33">
        <v>29.475772249406983</v>
      </c>
      <c r="P31" s="32"/>
      <c r="Q31" s="31">
        <v>11.684830716046321</v>
      </c>
      <c r="R31" s="32">
        <v>6.2528194223167297</v>
      </c>
      <c r="S31" s="33">
        <v>15.01325960664184</v>
      </c>
    </row>
    <row r="32" spans="2:19" x14ac:dyDescent="0.25">
      <c r="B32" s="28"/>
      <c r="C32" s="29" t="s">
        <v>11</v>
      </c>
      <c r="D32" s="34"/>
      <c r="E32" s="35">
        <v>5.5812583647281926</v>
      </c>
      <c r="F32" s="36">
        <v>71.192491839080745</v>
      </c>
      <c r="G32" s="37">
        <v>16.581185072375273</v>
      </c>
      <c r="H32" s="38"/>
      <c r="I32" s="35">
        <v>2.6800104456824507</v>
      </c>
      <c r="J32" s="36">
        <v>1.8215128541298518</v>
      </c>
      <c r="K32" s="37">
        <v>2.6523007792825166</v>
      </c>
      <c r="L32" s="38"/>
      <c r="M32" s="35">
        <v>3.2857591292808213</v>
      </c>
      <c r="N32" s="36">
        <v>8.9739620559806248</v>
      </c>
      <c r="O32" s="37">
        <v>12.562759169901476</v>
      </c>
      <c r="P32" s="38"/>
      <c r="Q32" s="35">
        <v>7.6655041313345844</v>
      </c>
      <c r="R32" s="36">
        <v>33.58471099171404</v>
      </c>
      <c r="S32" s="37">
        <v>19.190199032647463</v>
      </c>
    </row>
    <row r="33" spans="2:19" x14ac:dyDescent="0.25">
      <c r="B33" s="28"/>
      <c r="C33" s="29" t="s">
        <v>12</v>
      </c>
      <c r="D33" s="34"/>
      <c r="E33" s="35">
        <v>4.0462514872971938E-3</v>
      </c>
      <c r="F33" s="36">
        <v>0.41080562779969426</v>
      </c>
      <c r="G33" s="37">
        <v>2.4488531947062167</v>
      </c>
      <c r="H33" s="38"/>
      <c r="I33" s="35">
        <v>0</v>
      </c>
      <c r="J33" s="36">
        <v>0</v>
      </c>
      <c r="K33" s="37">
        <v>0</v>
      </c>
      <c r="L33" s="38"/>
      <c r="M33" s="35">
        <v>1.9186715972443036E-2</v>
      </c>
      <c r="N33" s="36">
        <v>0.1944231305516407</v>
      </c>
      <c r="O33" s="37">
        <v>1.3293534504720588</v>
      </c>
      <c r="P33" s="38"/>
      <c r="Q33" s="35">
        <v>0.3304745996558513</v>
      </c>
      <c r="R33" s="36">
        <v>0.61156149800350612</v>
      </c>
      <c r="S33" s="37">
        <v>0.72764988126441688</v>
      </c>
    </row>
    <row r="34" spans="2:19" x14ac:dyDescent="0.25">
      <c r="B34" s="28"/>
      <c r="C34" s="29" t="s">
        <v>13</v>
      </c>
      <c r="D34" s="34"/>
      <c r="E34" s="35">
        <v>12.23271236159661</v>
      </c>
      <c r="F34" s="36">
        <v>6.2560110323505267</v>
      </c>
      <c r="G34" s="37">
        <v>5.7240267692554907</v>
      </c>
      <c r="H34" s="38"/>
      <c r="I34" s="35">
        <v>31.373575905292476</v>
      </c>
      <c r="J34" s="36">
        <v>0.92374451348116027</v>
      </c>
      <c r="K34" s="37">
        <v>6.0492815547167247</v>
      </c>
      <c r="L34" s="38"/>
      <c r="M34" s="35">
        <v>3.3395431682035741</v>
      </c>
      <c r="N34" s="36">
        <v>2.6121898840529814</v>
      </c>
      <c r="O34" s="37">
        <v>3.1021659687533614</v>
      </c>
      <c r="P34" s="38"/>
      <c r="Q34" s="35">
        <v>41.736754150712343</v>
      </c>
      <c r="R34" s="36">
        <v>57.64832331197961</v>
      </c>
      <c r="S34" s="37">
        <v>40.867591520174024</v>
      </c>
    </row>
    <row r="35" spans="2:19" x14ac:dyDescent="0.25">
      <c r="B35" s="28"/>
      <c r="C35" s="39" t="s">
        <v>14</v>
      </c>
      <c r="D35" s="34"/>
      <c r="E35" s="40">
        <v>28.325525910324814</v>
      </c>
      <c r="F35" s="41">
        <v>54.025422641504036</v>
      </c>
      <c r="G35" s="42">
        <v>41.063745491188705</v>
      </c>
      <c r="H35" s="38"/>
      <c r="I35" s="40">
        <v>25.395821727019491</v>
      </c>
      <c r="J35" s="41">
        <v>37.519754317961571</v>
      </c>
      <c r="K35" s="42">
        <v>34.796592548995186</v>
      </c>
      <c r="L35" s="38"/>
      <c r="M35" s="40">
        <v>36.687416288307617</v>
      </c>
      <c r="N35" s="41">
        <v>50.118504591665257</v>
      </c>
      <c r="O35" s="42">
        <v>41.462445156091668</v>
      </c>
      <c r="P35" s="38"/>
      <c r="Q35" s="40">
        <v>131.31364425566233</v>
      </c>
      <c r="R35" s="41">
        <v>93.423350976248699</v>
      </c>
      <c r="S35" s="42">
        <v>70.80086372207326</v>
      </c>
    </row>
    <row r="36" spans="2:19" x14ac:dyDescent="0.25">
      <c r="B36" s="17"/>
      <c r="C36" s="18"/>
      <c r="D36" s="34"/>
      <c r="E36" s="24"/>
      <c r="F36" s="25"/>
      <c r="G36" s="26"/>
      <c r="H36" s="25"/>
      <c r="I36" s="24"/>
      <c r="J36" s="25"/>
      <c r="K36" s="26"/>
      <c r="L36" s="25"/>
      <c r="M36" s="24"/>
      <c r="N36" s="25"/>
      <c r="O36" s="26"/>
      <c r="P36" s="25"/>
      <c r="Q36" s="24"/>
      <c r="R36" s="25"/>
      <c r="S36" s="26"/>
    </row>
    <row r="37" spans="2:19" x14ac:dyDescent="0.25">
      <c r="B37" s="19" t="s">
        <v>15</v>
      </c>
      <c r="C37" s="20"/>
      <c r="D37" s="34"/>
      <c r="E37" s="43">
        <v>60.284191639243744</v>
      </c>
      <c r="F37" s="44">
        <v>163.17521105489516</v>
      </c>
      <c r="G37" s="45">
        <v>99.544826538800521</v>
      </c>
      <c r="H37" s="32"/>
      <c r="I37" s="43">
        <v>59.44940807799442</v>
      </c>
      <c r="J37" s="44">
        <v>62.709573619107317</v>
      </c>
      <c r="K37" s="45">
        <v>49.292721037232376</v>
      </c>
      <c r="L37" s="32"/>
      <c r="M37" s="43">
        <v>70.719071307429573</v>
      </c>
      <c r="N37" s="44">
        <v>123.32923820205338</v>
      </c>
      <c r="O37" s="45">
        <v>87.93249599462554</v>
      </c>
      <c r="P37" s="32"/>
      <c r="Q37" s="43">
        <v>192.73120785341143</v>
      </c>
      <c r="R37" s="44">
        <v>191.52076620026259</v>
      </c>
      <c r="S37" s="45">
        <v>146.59956376280098</v>
      </c>
    </row>
    <row r="38" spans="2:19" x14ac:dyDescent="0.25">
      <c r="B38" s="17"/>
      <c r="C38" s="18"/>
      <c r="D38" s="34"/>
      <c r="E38" s="31"/>
      <c r="F38" s="32"/>
      <c r="G38" s="33"/>
      <c r="H38" s="32"/>
      <c r="I38" s="31"/>
      <c r="J38" s="32"/>
      <c r="K38" s="33"/>
      <c r="L38" s="32"/>
      <c r="M38" s="31"/>
      <c r="N38" s="32"/>
      <c r="O38" s="33"/>
      <c r="P38" s="32"/>
      <c r="Q38" s="31"/>
      <c r="R38" s="32"/>
      <c r="S38" s="33"/>
    </row>
    <row r="39" spans="2:19" ht="13" x14ac:dyDescent="0.3">
      <c r="B39" s="46" t="s">
        <v>16</v>
      </c>
      <c r="C39" s="47"/>
      <c r="D39" s="34"/>
      <c r="E39" s="48">
        <v>109.0859979223731</v>
      </c>
      <c r="F39" s="49"/>
      <c r="G39" s="50"/>
      <c r="H39" s="51"/>
      <c r="I39" s="48">
        <v>55.50628573912239</v>
      </c>
      <c r="J39" s="49"/>
      <c r="K39" s="50"/>
      <c r="L39" s="51"/>
      <c r="M39" s="48">
        <v>97.19027614234723</v>
      </c>
      <c r="N39" s="49"/>
      <c r="O39" s="50"/>
      <c r="P39" s="51"/>
      <c r="Q39" s="48">
        <v>164.75209569318957</v>
      </c>
      <c r="R39" s="49"/>
      <c r="S39" s="50"/>
    </row>
    <row r="40" spans="2:19" x14ac:dyDescent="0.25">
      <c r="B40" s="30"/>
      <c r="C40" s="30"/>
      <c r="D40" s="30"/>
      <c r="E40" s="52"/>
      <c r="F40" s="52"/>
      <c r="G40" s="52"/>
      <c r="H40" s="30"/>
      <c r="I40" s="52"/>
      <c r="J40" s="52"/>
      <c r="K40" s="52"/>
      <c r="L40" s="30"/>
      <c r="M40" s="52"/>
      <c r="N40" s="52"/>
      <c r="O40" s="52"/>
      <c r="P40" s="30"/>
      <c r="Q40" s="52"/>
      <c r="R40" s="52"/>
      <c r="S40" s="52"/>
    </row>
    <row r="41" spans="2:19" ht="13" x14ac:dyDescent="0.3">
      <c r="B41" s="7"/>
      <c r="C41" s="7"/>
      <c r="D41" s="7"/>
      <c r="E41" s="9" t="s">
        <v>60</v>
      </c>
      <c r="F41" s="10"/>
      <c r="G41" s="11"/>
      <c r="H41" s="8"/>
      <c r="I41" s="9" t="s">
        <v>61</v>
      </c>
      <c r="J41" s="10"/>
      <c r="K41" s="11"/>
      <c r="L41" s="8"/>
      <c r="M41" s="9" t="s">
        <v>62</v>
      </c>
      <c r="N41" s="10"/>
      <c r="O41" s="11"/>
      <c r="P41" s="8"/>
      <c r="Q41" s="9" t="s">
        <v>74</v>
      </c>
      <c r="R41" s="10"/>
      <c r="S41" s="11"/>
    </row>
    <row r="42" spans="2:19" ht="13" x14ac:dyDescent="0.3">
      <c r="B42" s="7"/>
      <c r="C42" s="7"/>
      <c r="D42" s="7"/>
      <c r="E42" s="12" t="s">
        <v>71</v>
      </c>
      <c r="F42" s="13" t="s">
        <v>72</v>
      </c>
      <c r="G42" s="14" t="s">
        <v>73</v>
      </c>
      <c r="H42" s="8"/>
      <c r="I42" s="12" t="s">
        <v>71</v>
      </c>
      <c r="J42" s="13" t="s">
        <v>72</v>
      </c>
      <c r="K42" s="14" t="s">
        <v>73</v>
      </c>
      <c r="L42" s="8"/>
      <c r="M42" s="12" t="s">
        <v>71</v>
      </c>
      <c r="N42" s="13" t="s">
        <v>72</v>
      </c>
      <c r="O42" s="14" t="s">
        <v>73</v>
      </c>
      <c r="P42" s="8"/>
      <c r="Q42" s="12" t="s">
        <v>71</v>
      </c>
      <c r="R42" s="13" t="s">
        <v>72</v>
      </c>
      <c r="S42" s="14" t="s">
        <v>73</v>
      </c>
    </row>
    <row r="43" spans="2:19" ht="13" x14ac:dyDescent="0.3">
      <c r="B43" s="15"/>
      <c r="C43" s="16"/>
      <c r="D43" s="7"/>
      <c r="E43" s="17"/>
      <c r="F43" s="7"/>
      <c r="G43" s="18"/>
      <c r="H43" s="8"/>
      <c r="I43" s="17"/>
      <c r="J43" s="7"/>
      <c r="K43" s="18"/>
      <c r="L43" s="8"/>
      <c r="M43" s="17"/>
      <c r="N43" s="7"/>
      <c r="O43" s="18"/>
      <c r="P43" s="8"/>
      <c r="Q43" s="17"/>
      <c r="R43" s="7"/>
      <c r="S43" s="18"/>
    </row>
    <row r="44" spans="2:19" x14ac:dyDescent="0.25">
      <c r="B44" s="19" t="s">
        <v>8</v>
      </c>
      <c r="C44" s="20"/>
      <c r="D44" s="21"/>
      <c r="E44" s="22">
        <v>805.21666666666692</v>
      </c>
      <c r="F44" s="23">
        <v>511.10967741935525</v>
      </c>
      <c r="G44" s="53">
        <v>461.28486943164336</v>
      </c>
      <c r="H44" s="7"/>
      <c r="I44" s="22">
        <v>267.80322580645156</v>
      </c>
      <c r="J44" s="23">
        <v>246.08602150537638</v>
      </c>
      <c r="K44" s="53">
        <v>561.69216589861753</v>
      </c>
      <c r="L44" s="7"/>
      <c r="M44" s="22">
        <v>592.82066052227333</v>
      </c>
      <c r="N44" s="23">
        <v>317.74731182795739</v>
      </c>
      <c r="O44" s="23">
        <v>630.71697388632833</v>
      </c>
      <c r="P44" s="17"/>
      <c r="Q44" s="22">
        <v>6757.5946236559139</v>
      </c>
      <c r="R44" s="23">
        <v>8424.6828725038449</v>
      </c>
      <c r="S44" s="53">
        <v>18506.600921658985</v>
      </c>
    </row>
    <row r="45" spans="2:19" x14ac:dyDescent="0.25">
      <c r="B45" s="17"/>
      <c r="C45" s="18"/>
      <c r="D45" s="7"/>
      <c r="E45" s="24"/>
      <c r="F45" s="25"/>
      <c r="G45" s="26"/>
      <c r="H45" s="25"/>
      <c r="I45" s="24"/>
      <c r="J45" s="25"/>
      <c r="K45" s="26"/>
      <c r="L45" s="25"/>
      <c r="M45" s="24"/>
      <c r="N45" s="25"/>
      <c r="O45" s="26"/>
      <c r="P45" s="25"/>
      <c r="Q45" s="24"/>
      <c r="R45" s="25"/>
      <c r="S45" s="26"/>
    </row>
    <row r="46" spans="2:19" ht="13" x14ac:dyDescent="0.3">
      <c r="B46" s="27" t="s">
        <v>9</v>
      </c>
      <c r="C46" s="18"/>
      <c r="D46" s="7"/>
      <c r="E46" s="24"/>
      <c r="F46" s="25"/>
      <c r="G46" s="26"/>
      <c r="H46" s="25"/>
      <c r="I46" s="24"/>
      <c r="J46" s="25"/>
      <c r="K46" s="26"/>
      <c r="L46" s="25"/>
      <c r="M46" s="24"/>
      <c r="N46" s="25"/>
      <c r="O46" s="26"/>
      <c r="P46" s="25"/>
      <c r="Q46" s="24"/>
      <c r="R46" s="25"/>
      <c r="S46" s="26"/>
    </row>
    <row r="47" spans="2:19" x14ac:dyDescent="0.25">
      <c r="B47" s="28"/>
      <c r="C47" s="29" t="s">
        <v>10</v>
      </c>
      <c r="D47" s="30"/>
      <c r="E47" s="31">
        <v>13.886821352431017</v>
      </c>
      <c r="F47" s="32">
        <v>32.480621544520432</v>
      </c>
      <c r="G47" s="33">
        <v>45.663908347900907</v>
      </c>
      <c r="H47" s="32"/>
      <c r="I47" s="31">
        <v>2.1691672990520243</v>
      </c>
      <c r="J47" s="32">
        <v>0</v>
      </c>
      <c r="K47" s="33">
        <v>11.158727823758358</v>
      </c>
      <c r="L47" s="32"/>
      <c r="M47" s="31">
        <v>24.35341910533425</v>
      </c>
      <c r="N47" s="32">
        <v>27.419335036632173</v>
      </c>
      <c r="O47" s="33">
        <v>24.100350282850524</v>
      </c>
      <c r="P47" s="32"/>
      <c r="Q47" s="31">
        <v>26.318996611220221</v>
      </c>
      <c r="R47" s="32">
        <v>35.98993630841403</v>
      </c>
      <c r="S47" s="33">
        <v>31.154495222578952</v>
      </c>
    </row>
    <row r="48" spans="2:19" x14ac:dyDescent="0.25">
      <c r="B48" s="28"/>
      <c r="C48" s="29" t="s">
        <v>11</v>
      </c>
      <c r="D48" s="34"/>
      <c r="E48" s="35">
        <v>15.28410986690951</v>
      </c>
      <c r="F48" s="36">
        <v>105.36585859988379</v>
      </c>
      <c r="G48" s="37">
        <v>49.332400666075173</v>
      </c>
      <c r="H48" s="36"/>
      <c r="I48" s="35">
        <v>23.995976824582364</v>
      </c>
      <c r="J48" s="36">
        <v>73.896436249235293</v>
      </c>
      <c r="K48" s="37">
        <v>26.52976292834688</v>
      </c>
      <c r="L48" s="36"/>
      <c r="M48" s="35">
        <v>13.543134601494456</v>
      </c>
      <c r="N48" s="36">
        <v>49.313430568010602</v>
      </c>
      <c r="O48" s="37">
        <v>10.068192648870218</v>
      </c>
      <c r="P48" s="38"/>
      <c r="Q48" s="54">
        <v>10.484825436549841</v>
      </c>
      <c r="R48" s="38">
        <v>43.231926413362316</v>
      </c>
      <c r="S48" s="55">
        <v>14.287638292915489</v>
      </c>
    </row>
    <row r="49" spans="2:19" x14ac:dyDescent="0.25">
      <c r="B49" s="28"/>
      <c r="C49" s="29" t="s">
        <v>12</v>
      </c>
      <c r="D49" s="34"/>
      <c r="E49" s="35">
        <v>0.51900316684950187</v>
      </c>
      <c r="F49" s="36">
        <v>0.32075307364116001</v>
      </c>
      <c r="G49" s="37">
        <v>0.39396479711964649</v>
      </c>
      <c r="H49" s="36"/>
      <c r="I49" s="35">
        <v>0.51086016454064742</v>
      </c>
      <c r="J49" s="36">
        <v>0.36812330682513328</v>
      </c>
      <c r="K49" s="37">
        <v>0.8392319291935495</v>
      </c>
      <c r="L49" s="36"/>
      <c r="M49" s="35">
        <v>0.10579928159849197</v>
      </c>
      <c r="N49" s="36">
        <v>1.0401976277897147</v>
      </c>
      <c r="O49" s="37">
        <v>0.22816890294431227</v>
      </c>
      <c r="P49" s="38"/>
      <c r="Q49" s="54">
        <v>9.3482878920936887</v>
      </c>
      <c r="R49" s="38">
        <v>13.886706689201425</v>
      </c>
      <c r="S49" s="55">
        <v>13.735465582040149</v>
      </c>
    </row>
    <row r="50" spans="2:19" x14ac:dyDescent="0.25">
      <c r="B50" s="28"/>
      <c r="C50" s="29" t="s">
        <v>13</v>
      </c>
      <c r="D50" s="34"/>
      <c r="E50" s="35">
        <v>64.288336472585002</v>
      </c>
      <c r="F50" s="36">
        <v>54.454378834162178</v>
      </c>
      <c r="G50" s="37">
        <v>48.801362220565743</v>
      </c>
      <c r="H50" s="36"/>
      <c r="I50" s="35">
        <v>3.9458822679145746</v>
      </c>
      <c r="J50" s="36">
        <v>13.086196364589703</v>
      </c>
      <c r="K50" s="37">
        <v>5.0760544175270246</v>
      </c>
      <c r="L50" s="36"/>
      <c r="M50" s="35">
        <v>22.934946275357021</v>
      </c>
      <c r="N50" s="36">
        <v>49.883160014212891</v>
      </c>
      <c r="O50" s="37">
        <v>16.737126852562778</v>
      </c>
      <c r="P50" s="38"/>
      <c r="Q50" s="54">
        <v>21.465260655355035</v>
      </c>
      <c r="R50" s="38">
        <v>19.958439094340314</v>
      </c>
      <c r="S50" s="55">
        <v>14.078612874559342</v>
      </c>
    </row>
    <row r="51" spans="2:19" x14ac:dyDescent="0.25">
      <c r="B51" s="28"/>
      <c r="C51" s="39" t="s">
        <v>14</v>
      </c>
      <c r="D51" s="34"/>
      <c r="E51" s="40">
        <v>60.993223356032523</v>
      </c>
      <c r="F51" s="41">
        <v>92.067969124738028</v>
      </c>
      <c r="G51" s="42">
        <v>55.432449001644905</v>
      </c>
      <c r="H51" s="36"/>
      <c r="I51" s="40">
        <v>31.853910550596858</v>
      </c>
      <c r="J51" s="41">
        <v>38.420711351918193</v>
      </c>
      <c r="K51" s="42">
        <v>45.765673015706327</v>
      </c>
      <c r="L51" s="36"/>
      <c r="M51" s="40">
        <v>38.373881875099194</v>
      </c>
      <c r="N51" s="41">
        <v>64.559948224226247</v>
      </c>
      <c r="O51" s="42">
        <v>46.132673139765501</v>
      </c>
      <c r="P51" s="38"/>
      <c r="Q51" s="54">
        <v>42.462393200609185</v>
      </c>
      <c r="R51" s="38">
        <v>63.679680068545501</v>
      </c>
      <c r="S51" s="55">
        <v>43.919583257925353</v>
      </c>
    </row>
    <row r="52" spans="2:19" x14ac:dyDescent="0.25">
      <c r="B52" s="17"/>
      <c r="C52" s="18"/>
      <c r="D52" s="34"/>
      <c r="E52" s="24"/>
      <c r="F52" s="25"/>
      <c r="G52" s="26"/>
      <c r="H52" s="25"/>
      <c r="I52" s="56"/>
      <c r="J52" s="57"/>
      <c r="K52" s="58"/>
      <c r="L52" s="25"/>
      <c r="M52" s="56"/>
      <c r="N52" s="57"/>
      <c r="O52" s="58"/>
      <c r="P52" s="25"/>
      <c r="Q52" s="56"/>
      <c r="R52" s="57"/>
      <c r="S52" s="58"/>
    </row>
    <row r="53" spans="2:19" x14ac:dyDescent="0.25">
      <c r="B53" s="19" t="s">
        <v>15</v>
      </c>
      <c r="C53" s="20"/>
      <c r="D53" s="34"/>
      <c r="E53" s="43">
        <v>154.97149421480756</v>
      </c>
      <c r="F53" s="44">
        <v>284.68958117694558</v>
      </c>
      <c r="G53" s="45">
        <v>199.62408503330639</v>
      </c>
      <c r="H53" s="32"/>
      <c r="I53" s="43">
        <v>62.475797106686471</v>
      </c>
      <c r="J53" s="44">
        <v>125.77146727256832</v>
      </c>
      <c r="K53" s="45">
        <v>89.369450114532142</v>
      </c>
      <c r="L53" s="32"/>
      <c r="M53" s="43">
        <v>99.311181138883413</v>
      </c>
      <c r="N53" s="44">
        <v>192.21607147087161</v>
      </c>
      <c r="O53" s="45">
        <v>97.266511826993337</v>
      </c>
      <c r="P53" s="32"/>
      <c r="Q53" s="43">
        <v>110.07976379582797</v>
      </c>
      <c r="R53" s="44">
        <v>176.74668857386359</v>
      </c>
      <c r="S53" s="45">
        <v>117.17579523001929</v>
      </c>
    </row>
    <row r="54" spans="2:19" x14ac:dyDescent="0.25">
      <c r="B54" s="17"/>
      <c r="C54" s="18"/>
      <c r="D54" s="34"/>
      <c r="E54" s="31"/>
      <c r="F54" s="32"/>
      <c r="G54" s="33"/>
      <c r="H54" s="32"/>
      <c r="I54" s="31"/>
      <c r="J54" s="32"/>
      <c r="K54" s="33"/>
      <c r="L54" s="32"/>
      <c r="M54" s="31"/>
      <c r="N54" s="32"/>
      <c r="O54" s="33"/>
      <c r="P54" s="32"/>
      <c r="Q54" s="31"/>
      <c r="R54" s="32"/>
      <c r="S54" s="33"/>
    </row>
    <row r="55" spans="2:19" ht="13" x14ac:dyDescent="0.3">
      <c r="B55" s="46" t="s">
        <v>16</v>
      </c>
      <c r="C55" s="47"/>
      <c r="D55" s="34"/>
      <c r="E55" s="48">
        <v>203.85604976180511</v>
      </c>
      <c r="F55" s="49"/>
      <c r="G55" s="50"/>
      <c r="H55" s="51"/>
      <c r="I55" s="48">
        <v>91.001888650942178</v>
      </c>
      <c r="J55" s="49"/>
      <c r="K55" s="50"/>
      <c r="L55" s="51"/>
      <c r="M55" s="48">
        <v>117.62750323532592</v>
      </c>
      <c r="N55" s="49"/>
      <c r="O55" s="50"/>
      <c r="P55" s="51"/>
      <c r="Q55" s="48">
        <v>130.64949344445938</v>
      </c>
      <c r="R55" s="49"/>
      <c r="S55" s="50"/>
    </row>
  </sheetData>
  <printOptions horizontalCentered="1"/>
  <pageMargins left="0.7" right="0.7" top="0.75" bottom="0.75" header="0.3" footer="0.3"/>
  <pageSetup scale="56" orientation="landscape" r:id="rId1"/>
  <headerFooter scaleWithDoc="0">
    <oddFooter>&amp;L&amp;"Arial,Regular"&amp;10&amp;D&amp;C&amp;"Arial,Regular"&amp;10Milliman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41"/>
  <sheetViews>
    <sheetView view="pageBreakPreview" zoomScale="60" zoomScaleNormal="100" workbookViewId="0"/>
  </sheetViews>
  <sheetFormatPr defaultRowHeight="14.5" x14ac:dyDescent="0.35"/>
  <cols>
    <col min="2" max="2" width="20.453125" customWidth="1"/>
    <col min="3" max="3" width="10.453125" customWidth="1"/>
    <col min="4" max="4" width="9.453125" customWidth="1"/>
    <col min="5" max="6" width="9.54296875" customWidth="1"/>
    <col min="7" max="7" width="2.54296875" customWidth="1"/>
    <col min="8" max="8" width="14.453125" customWidth="1"/>
    <col min="9" max="9" width="14.54296875" customWidth="1"/>
    <col min="10" max="10" width="16.453125" customWidth="1"/>
    <col min="11" max="11" width="14.54296875" customWidth="1"/>
    <col min="12" max="12" width="30" customWidth="1"/>
    <col min="13" max="13" width="18.453125" customWidth="1"/>
    <col min="14" max="14" width="20" customWidth="1"/>
    <col min="15" max="15" width="2.54296875" customWidth="1"/>
    <col min="16" max="16" width="14.453125" customWidth="1"/>
    <col min="17" max="17" width="14.54296875" customWidth="1"/>
    <col min="18" max="18" width="16.453125" customWidth="1"/>
    <col min="19" max="19" width="14.54296875" customWidth="1"/>
    <col min="20" max="20" width="30" customWidth="1"/>
    <col min="21" max="21" width="13.453125" customWidth="1"/>
    <col min="22" max="22" width="22.453125" customWidth="1"/>
  </cols>
  <sheetData>
    <row r="2" spans="2:22" x14ac:dyDescent="0.35">
      <c r="B2" s="249" t="s">
        <v>339</v>
      </c>
      <c r="C2" s="249"/>
      <c r="D2" s="249"/>
      <c r="E2" s="250"/>
      <c r="F2" s="250"/>
      <c r="G2" s="250"/>
      <c r="H2" s="250"/>
      <c r="I2" s="250"/>
      <c r="J2" s="250"/>
      <c r="K2" s="250"/>
      <c r="L2" s="250"/>
      <c r="M2" s="250"/>
      <c r="N2" s="250"/>
      <c r="O2" s="250"/>
      <c r="P2" s="250"/>
      <c r="Q2" s="250"/>
      <c r="R2" s="250"/>
      <c r="S2" s="250"/>
      <c r="T2" s="250"/>
      <c r="U2" s="250"/>
      <c r="V2" s="250"/>
    </row>
    <row r="3" spans="2:22" x14ac:dyDescent="0.35">
      <c r="B3" s="59" t="s">
        <v>28</v>
      </c>
      <c r="C3" s="59"/>
      <c r="D3" s="59"/>
      <c r="E3" s="250"/>
      <c r="F3" s="250"/>
      <c r="G3" s="250"/>
      <c r="H3" s="250"/>
      <c r="I3" s="250"/>
      <c r="J3" s="250"/>
      <c r="K3" s="250"/>
      <c r="L3" s="250"/>
      <c r="M3" s="250"/>
      <c r="N3" s="250"/>
      <c r="O3" s="250"/>
      <c r="P3" s="250"/>
      <c r="Q3" s="250"/>
      <c r="R3" s="250"/>
      <c r="S3" s="250"/>
      <c r="T3" s="250"/>
      <c r="U3" s="250"/>
      <c r="V3" s="250"/>
    </row>
    <row r="4" spans="2:22" x14ac:dyDescent="0.35">
      <c r="B4" s="211" t="s">
        <v>112</v>
      </c>
      <c r="C4" s="59"/>
      <c r="D4" s="59"/>
      <c r="E4" s="250"/>
      <c r="F4" s="250"/>
      <c r="G4" s="250"/>
      <c r="H4" s="250"/>
      <c r="I4" s="250"/>
      <c r="J4" s="250"/>
      <c r="K4" s="250"/>
      <c r="L4" s="250"/>
      <c r="M4" s="250"/>
      <c r="N4" s="250"/>
      <c r="O4" s="250"/>
      <c r="P4" s="250"/>
      <c r="Q4" s="250"/>
      <c r="R4" s="250"/>
      <c r="S4" s="250"/>
      <c r="T4" s="250"/>
      <c r="U4" s="250"/>
      <c r="V4" s="250"/>
    </row>
    <row r="5" spans="2:22" x14ac:dyDescent="0.35">
      <c r="B5" s="59" t="s">
        <v>340</v>
      </c>
      <c r="C5" s="59"/>
      <c r="D5" s="59"/>
      <c r="E5" s="250"/>
      <c r="F5" s="250"/>
      <c r="G5" s="250"/>
      <c r="H5" s="250"/>
      <c r="I5" s="250"/>
      <c r="J5" s="250"/>
      <c r="K5" s="250"/>
      <c r="L5" s="250"/>
      <c r="M5" s="250"/>
      <c r="N5" s="250"/>
      <c r="O5" s="250"/>
      <c r="P5" s="250"/>
      <c r="Q5" s="250"/>
      <c r="R5" s="250"/>
      <c r="S5" s="250"/>
      <c r="T5" s="250"/>
      <c r="U5" s="250"/>
      <c r="V5" s="250"/>
    </row>
    <row r="6" spans="2:22" x14ac:dyDescent="0.35">
      <c r="B6" s="59" t="s">
        <v>66</v>
      </c>
      <c r="C6" s="59"/>
      <c r="D6" s="59"/>
      <c r="E6" s="250"/>
      <c r="F6" s="250"/>
      <c r="G6" s="250"/>
      <c r="H6" s="250"/>
      <c r="I6" s="250"/>
      <c r="J6" s="250"/>
      <c r="K6" s="250"/>
      <c r="L6" s="250"/>
      <c r="M6" s="250"/>
      <c r="N6" s="250"/>
      <c r="O6" s="250"/>
      <c r="P6" s="250"/>
      <c r="Q6" s="250"/>
      <c r="R6" s="250"/>
      <c r="S6" s="250"/>
      <c r="T6" s="250"/>
      <c r="U6" s="250"/>
      <c r="V6" s="250"/>
    </row>
    <row r="7" spans="2:22" x14ac:dyDescent="0.35">
      <c r="B7" s="218"/>
      <c r="C7" s="218"/>
      <c r="D7" s="218"/>
      <c r="E7" s="253"/>
      <c r="F7" s="253"/>
      <c r="G7" s="253"/>
      <c r="H7" s="251" t="s">
        <v>256</v>
      </c>
      <c r="I7" s="251" t="s">
        <v>257</v>
      </c>
      <c r="J7" s="251" t="s">
        <v>258</v>
      </c>
      <c r="K7" s="251" t="s">
        <v>307</v>
      </c>
      <c r="L7" s="251" t="s">
        <v>341</v>
      </c>
      <c r="M7" s="251" t="s">
        <v>342</v>
      </c>
      <c r="N7" s="251" t="s">
        <v>343</v>
      </c>
      <c r="O7" s="218"/>
      <c r="P7" s="251" t="s">
        <v>256</v>
      </c>
      <c r="Q7" s="251" t="s">
        <v>257</v>
      </c>
      <c r="R7" s="251" t="s">
        <v>258</v>
      </c>
      <c r="S7" s="251" t="s">
        <v>307</v>
      </c>
      <c r="T7" s="251" t="s">
        <v>341</v>
      </c>
      <c r="U7" s="251" t="s">
        <v>342</v>
      </c>
      <c r="V7" s="251" t="s">
        <v>343</v>
      </c>
    </row>
    <row r="8" spans="2:22" x14ac:dyDescent="0.35">
      <c r="B8" s="261"/>
      <c r="C8" s="354" t="s">
        <v>277</v>
      </c>
      <c r="D8" s="355"/>
      <c r="E8" s="356"/>
      <c r="F8" s="356"/>
      <c r="G8" s="60"/>
      <c r="H8" s="354" t="s">
        <v>37</v>
      </c>
      <c r="I8" s="355"/>
      <c r="J8" s="355"/>
      <c r="K8" s="355"/>
      <c r="L8" s="355"/>
      <c r="M8" s="355"/>
      <c r="N8" s="356"/>
      <c r="O8" s="218"/>
      <c r="P8" s="354" t="s">
        <v>38</v>
      </c>
      <c r="Q8" s="355"/>
      <c r="R8" s="355"/>
      <c r="S8" s="355"/>
      <c r="T8" s="355"/>
      <c r="U8" s="355"/>
      <c r="V8" s="356"/>
    </row>
    <row r="9" spans="2:22" ht="55.9" customHeight="1" x14ac:dyDescent="0.35">
      <c r="B9" s="334" t="s">
        <v>48</v>
      </c>
      <c r="C9" s="334" t="s">
        <v>71</v>
      </c>
      <c r="D9" s="334" t="s">
        <v>72</v>
      </c>
      <c r="E9" s="336" t="s">
        <v>73</v>
      </c>
      <c r="F9" s="263" t="s">
        <v>96</v>
      </c>
      <c r="G9" s="60"/>
      <c r="H9" s="357" t="s">
        <v>344</v>
      </c>
      <c r="I9" s="358" t="s">
        <v>345</v>
      </c>
      <c r="J9" s="358" t="s">
        <v>346</v>
      </c>
      <c r="K9" s="358" t="s">
        <v>347</v>
      </c>
      <c r="L9" s="359" t="s">
        <v>348</v>
      </c>
      <c r="M9" s="360" t="s">
        <v>336</v>
      </c>
      <c r="N9" s="361" t="s">
        <v>349</v>
      </c>
      <c r="O9" s="218"/>
      <c r="P9" s="357" t="s">
        <v>344</v>
      </c>
      <c r="Q9" s="358" t="s">
        <v>345</v>
      </c>
      <c r="R9" s="358" t="s">
        <v>346</v>
      </c>
      <c r="S9" s="358" t="s">
        <v>347</v>
      </c>
      <c r="T9" s="359" t="s">
        <v>348</v>
      </c>
      <c r="U9" s="360" t="s">
        <v>336</v>
      </c>
      <c r="V9" s="361" t="s">
        <v>349</v>
      </c>
    </row>
    <row r="10" spans="2:22" x14ac:dyDescent="0.35">
      <c r="B10" s="146" t="s">
        <v>51</v>
      </c>
      <c r="C10" s="362">
        <v>159.519628154245</v>
      </c>
      <c r="D10" s="362">
        <v>118.125</v>
      </c>
      <c r="E10" s="362">
        <v>325.01021465900743</v>
      </c>
      <c r="F10" s="362">
        <v>602.65484281325234</v>
      </c>
      <c r="G10" s="60"/>
      <c r="H10" s="363">
        <v>4055.1503227789335</v>
      </c>
      <c r="I10" s="364">
        <v>158.26</v>
      </c>
      <c r="J10" s="365">
        <v>210.96967722106649</v>
      </c>
      <c r="K10" s="366">
        <v>90.29</v>
      </c>
      <c r="L10" s="367">
        <v>4514.67</v>
      </c>
      <c r="M10" s="365">
        <v>22.57</v>
      </c>
      <c r="N10" s="366">
        <v>4492.1000000000004</v>
      </c>
      <c r="O10" s="368"/>
      <c r="P10" s="363">
        <v>3527.6403227789338</v>
      </c>
      <c r="Q10" s="364">
        <v>158.26</v>
      </c>
      <c r="R10" s="365">
        <v>210.96967722106649</v>
      </c>
      <c r="S10" s="366">
        <v>79.53</v>
      </c>
      <c r="T10" s="367">
        <v>3976.4</v>
      </c>
      <c r="U10" s="365">
        <v>19.88</v>
      </c>
      <c r="V10" s="366">
        <v>3956.52</v>
      </c>
    </row>
    <row r="11" spans="2:22" x14ac:dyDescent="0.35">
      <c r="B11" s="77" t="s">
        <v>52</v>
      </c>
      <c r="C11" s="278">
        <v>578.20064363800725</v>
      </c>
      <c r="D11" s="278">
        <v>439.18300014939365</v>
      </c>
      <c r="E11" s="278">
        <v>840.65648914712096</v>
      </c>
      <c r="F11" s="278">
        <v>1858.0401329345218</v>
      </c>
      <c r="G11" s="60"/>
      <c r="H11" s="369">
        <v>4828.7903227789338</v>
      </c>
      <c r="I11" s="305">
        <v>160.99</v>
      </c>
      <c r="J11" s="370">
        <v>210.96967722106649</v>
      </c>
      <c r="K11" s="371">
        <v>106.14</v>
      </c>
      <c r="L11" s="372">
        <v>5306.89</v>
      </c>
      <c r="M11" s="370">
        <v>26.53</v>
      </c>
      <c r="N11" s="371">
        <v>5280.3600000000006</v>
      </c>
      <c r="O11" s="305"/>
      <c r="P11" s="369">
        <v>3070.3603227789336</v>
      </c>
      <c r="Q11" s="305">
        <v>160.99</v>
      </c>
      <c r="R11" s="370">
        <v>210.96967722106649</v>
      </c>
      <c r="S11" s="371">
        <v>70.25</v>
      </c>
      <c r="T11" s="372">
        <v>3512.57</v>
      </c>
      <c r="U11" s="370">
        <v>17.559999999999999</v>
      </c>
      <c r="V11" s="371">
        <v>3495.01</v>
      </c>
    </row>
    <row r="12" spans="2:22" x14ac:dyDescent="0.35">
      <c r="B12" s="77" t="s">
        <v>53</v>
      </c>
      <c r="C12" s="324">
        <v>45.212439926062871</v>
      </c>
      <c r="D12" s="324">
        <v>0</v>
      </c>
      <c r="E12" s="324">
        <v>192.75</v>
      </c>
      <c r="F12" s="324">
        <v>237.96243992606287</v>
      </c>
      <c r="G12" s="60"/>
      <c r="H12" s="372">
        <v>4324.1403227789333</v>
      </c>
      <c r="I12" s="370">
        <v>135.80000000000001</v>
      </c>
      <c r="J12" s="370">
        <v>210.96967722106649</v>
      </c>
      <c r="K12" s="371">
        <v>95.32</v>
      </c>
      <c r="L12" s="372">
        <v>4766.2299999999996</v>
      </c>
      <c r="M12" s="370">
        <v>23.83</v>
      </c>
      <c r="N12" s="371">
        <v>4742.3999999999996</v>
      </c>
      <c r="O12" s="60"/>
      <c r="P12" s="372">
        <v>3290.9503227789337</v>
      </c>
      <c r="Q12" s="370">
        <v>135.80000000000001</v>
      </c>
      <c r="R12" s="370">
        <v>210.96967722106649</v>
      </c>
      <c r="S12" s="371">
        <v>74.239999999999995</v>
      </c>
      <c r="T12" s="372">
        <v>3711.96</v>
      </c>
      <c r="U12" s="370">
        <v>18.559999999999999</v>
      </c>
      <c r="V12" s="371">
        <v>3693.4</v>
      </c>
    </row>
    <row r="13" spans="2:22" x14ac:dyDescent="0.35">
      <c r="B13" s="77" t="s">
        <v>54</v>
      </c>
      <c r="C13" s="278">
        <v>2613.0234680611934</v>
      </c>
      <c r="D13" s="278">
        <v>3357.6774193548358</v>
      </c>
      <c r="E13" s="278">
        <v>8955.4838709677406</v>
      </c>
      <c r="F13" s="278">
        <v>14926.18475838377</v>
      </c>
      <c r="G13" s="60"/>
      <c r="H13" s="369">
        <v>4007.0803227789338</v>
      </c>
      <c r="I13" s="305">
        <v>154.68</v>
      </c>
      <c r="J13" s="370">
        <v>210.96967722106649</v>
      </c>
      <c r="K13" s="371">
        <v>89.24</v>
      </c>
      <c r="L13" s="372">
        <v>4461.97</v>
      </c>
      <c r="M13" s="370">
        <v>22.31</v>
      </c>
      <c r="N13" s="371">
        <v>4439.66</v>
      </c>
      <c r="O13" s="305"/>
      <c r="P13" s="369">
        <v>3121.3003227789336</v>
      </c>
      <c r="Q13" s="305">
        <v>154.68</v>
      </c>
      <c r="R13" s="370">
        <v>210.96967722106649</v>
      </c>
      <c r="S13" s="371">
        <v>71.16</v>
      </c>
      <c r="T13" s="372">
        <v>3558.11</v>
      </c>
      <c r="U13" s="370">
        <v>17.79</v>
      </c>
      <c r="V13" s="371">
        <v>3540.32</v>
      </c>
    </row>
    <row r="14" spans="2:22" x14ac:dyDescent="0.35">
      <c r="B14" s="77" t="s">
        <v>55</v>
      </c>
      <c r="C14" s="291">
        <v>24</v>
      </c>
      <c r="D14" s="291">
        <v>50.999999999999993</v>
      </c>
      <c r="E14" s="291">
        <v>30.919354838709729</v>
      </c>
      <c r="F14" s="291">
        <v>105.91935483870972</v>
      </c>
      <c r="G14" s="60"/>
      <c r="H14" s="369">
        <v>4055.1503227789331</v>
      </c>
      <c r="I14" s="305">
        <v>192.05</v>
      </c>
      <c r="J14" s="370">
        <v>210.96967722106649</v>
      </c>
      <c r="K14" s="371">
        <v>90.98</v>
      </c>
      <c r="L14" s="372">
        <v>4549.1499999999996</v>
      </c>
      <c r="M14" s="370">
        <v>22.75</v>
      </c>
      <c r="N14" s="371">
        <v>4526.3999999999996</v>
      </c>
      <c r="O14" s="305"/>
      <c r="P14" s="369">
        <v>3527.6403227789338</v>
      </c>
      <c r="Q14" s="305">
        <v>192.05</v>
      </c>
      <c r="R14" s="370">
        <v>210.96967722106649</v>
      </c>
      <c r="S14" s="371">
        <v>80.22</v>
      </c>
      <c r="T14" s="372">
        <v>4010.88</v>
      </c>
      <c r="U14" s="370">
        <v>20.05</v>
      </c>
      <c r="V14" s="371">
        <v>3990.83</v>
      </c>
    </row>
    <row r="15" spans="2:22" x14ac:dyDescent="0.35">
      <c r="B15" s="77" t="s">
        <v>56</v>
      </c>
      <c r="C15" s="278">
        <v>2001.2573986476455</v>
      </c>
      <c r="D15" s="278">
        <v>1915.350036376811</v>
      </c>
      <c r="E15" s="278">
        <v>3223.4959058123059</v>
      </c>
      <c r="F15" s="278">
        <v>7140.1033408367621</v>
      </c>
      <c r="G15" s="60"/>
      <c r="H15" s="369">
        <v>5504.4403227789335</v>
      </c>
      <c r="I15" s="305">
        <v>160.79</v>
      </c>
      <c r="J15" s="370">
        <v>210.96967722106649</v>
      </c>
      <c r="K15" s="371">
        <v>119.92</v>
      </c>
      <c r="L15" s="372">
        <v>5996.12</v>
      </c>
      <c r="M15" s="370">
        <v>29.98</v>
      </c>
      <c r="N15" s="371">
        <v>5966.14</v>
      </c>
      <c r="O15" s="305"/>
      <c r="P15" s="369">
        <v>3042.0903227789336</v>
      </c>
      <c r="Q15" s="305">
        <v>160.79</v>
      </c>
      <c r="R15" s="370">
        <v>210.96967722106649</v>
      </c>
      <c r="S15" s="371">
        <v>69.67</v>
      </c>
      <c r="T15" s="372">
        <v>3483.52</v>
      </c>
      <c r="U15" s="370">
        <v>17.420000000000002</v>
      </c>
      <c r="V15" s="371">
        <v>3466.1</v>
      </c>
    </row>
    <row r="16" spans="2:22" x14ac:dyDescent="0.35">
      <c r="B16" s="77" t="s">
        <v>57</v>
      </c>
      <c r="C16" s="278">
        <v>234.97405063291137</v>
      </c>
      <c r="D16" s="278">
        <v>114.98181570832574</v>
      </c>
      <c r="E16" s="278">
        <v>189.83999999999989</v>
      </c>
      <c r="F16" s="278">
        <v>539.795866341237</v>
      </c>
      <c r="G16" s="60"/>
      <c r="H16" s="369">
        <v>4838.7003227789337</v>
      </c>
      <c r="I16" s="305">
        <v>160.86000000000001</v>
      </c>
      <c r="J16" s="370">
        <v>210.96967722106649</v>
      </c>
      <c r="K16" s="371">
        <v>106.34</v>
      </c>
      <c r="L16" s="372">
        <v>5316.87</v>
      </c>
      <c r="M16" s="370">
        <v>26.58</v>
      </c>
      <c r="N16" s="371">
        <v>5290.29</v>
      </c>
      <c r="O16" s="305"/>
      <c r="P16" s="369">
        <v>2976.7603227789332</v>
      </c>
      <c r="Q16" s="305">
        <v>160.86000000000001</v>
      </c>
      <c r="R16" s="370">
        <v>210.96967722106649</v>
      </c>
      <c r="S16" s="371">
        <v>68.34</v>
      </c>
      <c r="T16" s="372">
        <v>3416.93</v>
      </c>
      <c r="U16" s="370">
        <v>17.079999999999998</v>
      </c>
      <c r="V16" s="371">
        <v>3399.85</v>
      </c>
    </row>
    <row r="17" spans="2:22" x14ac:dyDescent="0.35">
      <c r="B17" s="77" t="s">
        <v>58</v>
      </c>
      <c r="C17" s="278">
        <v>652.12681412030452</v>
      </c>
      <c r="D17" s="278">
        <v>790.4372097939812</v>
      </c>
      <c r="E17" s="278">
        <v>1814.7106524757628</v>
      </c>
      <c r="F17" s="278">
        <v>3257.2746763900486</v>
      </c>
      <c r="G17" s="60"/>
      <c r="H17" s="369">
        <v>4121.7203227789332</v>
      </c>
      <c r="I17" s="305">
        <v>155.09</v>
      </c>
      <c r="J17" s="370">
        <v>210.96967722106649</v>
      </c>
      <c r="K17" s="371">
        <v>91.59</v>
      </c>
      <c r="L17" s="372">
        <v>4579.37</v>
      </c>
      <c r="M17" s="370">
        <v>22.9</v>
      </c>
      <c r="N17" s="371">
        <v>4556.47</v>
      </c>
      <c r="O17" s="305"/>
      <c r="P17" s="369">
        <v>2815.7103227789335</v>
      </c>
      <c r="Q17" s="305">
        <v>155.09</v>
      </c>
      <c r="R17" s="370">
        <v>210.96967722106649</v>
      </c>
      <c r="S17" s="371">
        <v>64.930000000000007</v>
      </c>
      <c r="T17" s="372">
        <v>3246.7</v>
      </c>
      <c r="U17" s="370">
        <v>16.23</v>
      </c>
      <c r="V17" s="371">
        <v>3230.47</v>
      </c>
    </row>
    <row r="18" spans="2:22" x14ac:dyDescent="0.35">
      <c r="B18" s="77" t="s">
        <v>59</v>
      </c>
      <c r="C18" s="278">
        <v>334.01976954360566</v>
      </c>
      <c r="D18" s="278">
        <v>309.40888862007887</v>
      </c>
      <c r="E18" s="278">
        <v>768.69</v>
      </c>
      <c r="F18" s="278">
        <v>1412.1186581636846</v>
      </c>
      <c r="G18" s="60"/>
      <c r="H18" s="369">
        <v>4882.5203227789334</v>
      </c>
      <c r="I18" s="305">
        <v>154.81</v>
      </c>
      <c r="J18" s="370">
        <v>210.96967722106649</v>
      </c>
      <c r="K18" s="371">
        <v>107.11</v>
      </c>
      <c r="L18" s="372">
        <v>5355.41</v>
      </c>
      <c r="M18" s="370">
        <v>26.78</v>
      </c>
      <c r="N18" s="371">
        <v>5328.63</v>
      </c>
      <c r="O18" s="305"/>
      <c r="P18" s="369">
        <v>3290.9503227789337</v>
      </c>
      <c r="Q18" s="305">
        <v>154.81</v>
      </c>
      <c r="R18" s="370">
        <v>210.96967722106649</v>
      </c>
      <c r="S18" s="371">
        <v>74.63</v>
      </c>
      <c r="T18" s="372">
        <v>3731.36</v>
      </c>
      <c r="U18" s="370">
        <v>18.66</v>
      </c>
      <c r="V18" s="371">
        <v>3712.7000000000003</v>
      </c>
    </row>
    <row r="19" spans="2:22" x14ac:dyDescent="0.35">
      <c r="B19" s="77" t="s">
        <v>60</v>
      </c>
      <c r="C19" s="278">
        <v>843.9841388501211</v>
      </c>
      <c r="D19" s="278">
        <v>756.07388291005122</v>
      </c>
      <c r="E19" s="278">
        <v>532.41362927230409</v>
      </c>
      <c r="F19" s="278">
        <v>2132.4716510324765</v>
      </c>
      <c r="G19" s="60"/>
      <c r="H19" s="369">
        <v>6779.9303227789333</v>
      </c>
      <c r="I19" s="305">
        <v>168.48</v>
      </c>
      <c r="J19" s="370">
        <v>210.96967722106649</v>
      </c>
      <c r="K19" s="371">
        <v>146.11000000000001</v>
      </c>
      <c r="L19" s="372">
        <v>7305.49</v>
      </c>
      <c r="M19" s="370">
        <v>36.53</v>
      </c>
      <c r="N19" s="371">
        <v>7268.96</v>
      </c>
      <c r="O19" s="305"/>
      <c r="P19" s="369">
        <v>3940.6203227789329</v>
      </c>
      <c r="Q19" s="305">
        <v>168.48</v>
      </c>
      <c r="R19" s="370">
        <v>210.96967722106649</v>
      </c>
      <c r="S19" s="371">
        <v>88.16</v>
      </c>
      <c r="T19" s="372">
        <v>4408.2299999999996</v>
      </c>
      <c r="U19" s="370">
        <v>22.04</v>
      </c>
      <c r="V19" s="371">
        <v>4386.1899999999996</v>
      </c>
    </row>
    <row r="20" spans="2:22" x14ac:dyDescent="0.35">
      <c r="B20" s="77" t="s">
        <v>61</v>
      </c>
      <c r="C20" s="278">
        <v>284.39119035133717</v>
      </c>
      <c r="D20" s="278">
        <v>294.76181509848823</v>
      </c>
      <c r="E20" s="278">
        <v>636.31911290322614</v>
      </c>
      <c r="F20" s="278">
        <v>1215.4721183530514</v>
      </c>
      <c r="G20" s="60"/>
      <c r="H20" s="369">
        <v>5278.3203227789336</v>
      </c>
      <c r="I20" s="305">
        <v>160.9</v>
      </c>
      <c r="J20" s="370">
        <v>210.96967722106649</v>
      </c>
      <c r="K20" s="371">
        <v>115.31</v>
      </c>
      <c r="L20" s="372">
        <v>5765.5</v>
      </c>
      <c r="M20" s="370">
        <v>28.83</v>
      </c>
      <c r="N20" s="371">
        <v>5736.67</v>
      </c>
      <c r="O20" s="305"/>
      <c r="P20" s="369">
        <v>2902.2303227789334</v>
      </c>
      <c r="Q20" s="305">
        <v>160.9</v>
      </c>
      <c r="R20" s="370">
        <v>210.96967722106649</v>
      </c>
      <c r="S20" s="371">
        <v>66.819999999999993</v>
      </c>
      <c r="T20" s="372">
        <v>3340.92</v>
      </c>
      <c r="U20" s="370">
        <v>16.7</v>
      </c>
      <c r="V20" s="371">
        <v>3324.2200000000003</v>
      </c>
    </row>
    <row r="21" spans="2:22" x14ac:dyDescent="0.35">
      <c r="B21" s="99" t="s">
        <v>62</v>
      </c>
      <c r="C21" s="373">
        <v>598.35049194980957</v>
      </c>
      <c r="D21" s="373">
        <v>287.32878414546667</v>
      </c>
      <c r="E21" s="373">
        <v>747.73258064516097</v>
      </c>
      <c r="F21" s="373">
        <v>1633.4118567404371</v>
      </c>
      <c r="G21" s="60"/>
      <c r="H21" s="374">
        <v>4412.420322778933</v>
      </c>
      <c r="I21" s="375">
        <v>148.30000000000001</v>
      </c>
      <c r="J21" s="376">
        <v>210.96967722106649</v>
      </c>
      <c r="K21" s="377">
        <v>97.38</v>
      </c>
      <c r="L21" s="378">
        <v>4869.07</v>
      </c>
      <c r="M21" s="376">
        <v>24.35</v>
      </c>
      <c r="N21" s="377">
        <v>4844.7199999999993</v>
      </c>
      <c r="O21" s="305"/>
      <c r="P21" s="374">
        <v>3329.1703227789335</v>
      </c>
      <c r="Q21" s="375">
        <v>148.30000000000001</v>
      </c>
      <c r="R21" s="376">
        <v>210.96967722106649</v>
      </c>
      <c r="S21" s="377">
        <v>75.27</v>
      </c>
      <c r="T21" s="378">
        <v>3763.71</v>
      </c>
      <c r="U21" s="376">
        <v>18.82</v>
      </c>
      <c r="V21" s="377">
        <v>3744.89</v>
      </c>
    </row>
    <row r="22" spans="2:22" x14ac:dyDescent="0.35">
      <c r="B22" s="379"/>
      <c r="C22" s="380"/>
      <c r="D22" s="380"/>
      <c r="E22" s="380"/>
      <c r="F22" s="380"/>
      <c r="G22" s="60"/>
      <c r="H22" s="375"/>
      <c r="I22" s="375"/>
      <c r="J22" s="376"/>
      <c r="K22" s="376"/>
      <c r="L22" s="376"/>
      <c r="M22" s="376"/>
      <c r="N22" s="376"/>
      <c r="O22" s="305"/>
      <c r="P22" s="375"/>
      <c r="Q22" s="375"/>
      <c r="R22" s="376"/>
      <c r="S22" s="376"/>
      <c r="T22" s="376"/>
      <c r="U22" s="376"/>
      <c r="V22" s="376"/>
    </row>
    <row r="23" spans="2:22" x14ac:dyDescent="0.35">
      <c r="B23" s="381" t="s">
        <v>15</v>
      </c>
      <c r="C23" s="382">
        <v>8369.0600338752429</v>
      </c>
      <c r="D23" s="382">
        <v>8434.3278521574321</v>
      </c>
      <c r="E23" s="382">
        <v>18258.02181072134</v>
      </c>
      <c r="F23" s="382">
        <v>35061.40969675401</v>
      </c>
      <c r="G23" s="60"/>
      <c r="H23" s="383">
        <v>4843.7050232061474</v>
      </c>
      <c r="I23" s="384">
        <v>158.01</v>
      </c>
      <c r="J23" s="384">
        <v>210.96967722106652</v>
      </c>
      <c r="K23" s="384">
        <v>106.38</v>
      </c>
      <c r="L23" s="383">
        <v>5319.0638644481778</v>
      </c>
      <c r="M23" s="384">
        <v>26.595772982403815</v>
      </c>
      <c r="N23" s="385">
        <v>5292.4680914657738</v>
      </c>
      <c r="O23" s="386"/>
      <c r="P23" s="383">
        <v>3157.2934043920536</v>
      </c>
      <c r="Q23" s="384">
        <v>158.04</v>
      </c>
      <c r="R23" s="384">
        <v>210.96967722106652</v>
      </c>
      <c r="S23" s="384">
        <v>71.959999999999994</v>
      </c>
      <c r="T23" s="383">
        <v>3598.2633285870033</v>
      </c>
      <c r="U23" s="384">
        <v>17.990951225096239</v>
      </c>
      <c r="V23" s="385">
        <v>3580.2723773619073</v>
      </c>
    </row>
    <row r="25" spans="2:22" x14ac:dyDescent="0.35">
      <c r="H25" s="251" t="s">
        <v>256</v>
      </c>
      <c r="I25" s="251" t="s">
        <v>257</v>
      </c>
      <c r="J25" s="251" t="s">
        <v>258</v>
      </c>
      <c r="K25" s="251" t="s">
        <v>307</v>
      </c>
      <c r="L25" s="251" t="s">
        <v>341</v>
      </c>
      <c r="M25" s="251" t="s">
        <v>342</v>
      </c>
      <c r="N25" s="251" t="s">
        <v>343</v>
      </c>
      <c r="O25" s="218"/>
      <c r="P25" s="251" t="s">
        <v>256</v>
      </c>
      <c r="Q25" s="251" t="s">
        <v>257</v>
      </c>
      <c r="R25" s="251" t="s">
        <v>258</v>
      </c>
      <c r="S25" s="251" t="s">
        <v>307</v>
      </c>
      <c r="T25" s="251" t="s">
        <v>341</v>
      </c>
      <c r="U25" s="251" t="s">
        <v>342</v>
      </c>
      <c r="V25" s="251" t="s">
        <v>343</v>
      </c>
    </row>
    <row r="26" spans="2:22" x14ac:dyDescent="0.35">
      <c r="B26" s="261"/>
      <c r="C26" s="354" t="s">
        <v>277</v>
      </c>
      <c r="D26" s="355"/>
      <c r="E26" s="356"/>
      <c r="F26" s="356"/>
      <c r="G26" s="60"/>
      <c r="H26" s="354" t="s">
        <v>39</v>
      </c>
      <c r="I26" s="355"/>
      <c r="J26" s="355"/>
      <c r="K26" s="355"/>
      <c r="L26" s="355"/>
      <c r="M26" s="355"/>
      <c r="N26" s="356"/>
      <c r="O26" s="218"/>
      <c r="P26" s="354" t="s">
        <v>350</v>
      </c>
      <c r="Q26" s="355"/>
      <c r="R26" s="355"/>
      <c r="S26" s="355"/>
      <c r="T26" s="355"/>
      <c r="U26" s="355"/>
      <c r="V26" s="356"/>
    </row>
    <row r="27" spans="2:22" ht="39.5" x14ac:dyDescent="0.35">
      <c r="B27" s="334" t="s">
        <v>48</v>
      </c>
      <c r="C27" s="334" t="s">
        <v>71</v>
      </c>
      <c r="D27" s="334" t="s">
        <v>72</v>
      </c>
      <c r="E27" s="336" t="s">
        <v>73</v>
      </c>
      <c r="F27" s="263" t="s">
        <v>96</v>
      </c>
      <c r="G27" s="60"/>
      <c r="H27" s="357" t="s">
        <v>344</v>
      </c>
      <c r="I27" s="358" t="s">
        <v>345</v>
      </c>
      <c r="J27" s="358" t="s">
        <v>346</v>
      </c>
      <c r="K27" s="358" t="s">
        <v>347</v>
      </c>
      <c r="L27" s="359" t="s">
        <v>348</v>
      </c>
      <c r="M27" s="360" t="s">
        <v>336</v>
      </c>
      <c r="N27" s="361" t="s">
        <v>349</v>
      </c>
      <c r="O27" s="218"/>
      <c r="P27" s="357" t="s">
        <v>344</v>
      </c>
      <c r="Q27" s="358" t="s">
        <v>345</v>
      </c>
      <c r="R27" s="358" t="s">
        <v>346</v>
      </c>
      <c r="S27" s="358" t="s">
        <v>347</v>
      </c>
      <c r="T27" s="359" t="s">
        <v>348</v>
      </c>
      <c r="U27" s="360" t="s">
        <v>336</v>
      </c>
      <c r="V27" s="361" t="s">
        <v>349</v>
      </c>
    </row>
    <row r="28" spans="2:22" x14ac:dyDescent="0.35">
      <c r="B28" s="146" t="s">
        <v>51</v>
      </c>
      <c r="C28" s="362">
        <v>159.519628154245</v>
      </c>
      <c r="D28" s="362">
        <v>118.125</v>
      </c>
      <c r="E28" s="362">
        <v>325.01021465900743</v>
      </c>
      <c r="F28" s="362">
        <v>602.65484281325234</v>
      </c>
      <c r="G28" s="60"/>
      <c r="H28" s="363">
        <v>3367.5303227789336</v>
      </c>
      <c r="I28" s="364">
        <v>158.26</v>
      </c>
      <c r="J28" s="365">
        <v>210.96967722106649</v>
      </c>
      <c r="K28" s="366">
        <v>76.260000000000005</v>
      </c>
      <c r="L28" s="367">
        <v>3813.02</v>
      </c>
      <c r="M28" s="365">
        <v>19.07</v>
      </c>
      <c r="N28" s="366">
        <v>3793.95</v>
      </c>
      <c r="O28" s="368"/>
      <c r="P28" s="363">
        <v>3580.920322778934</v>
      </c>
      <c r="Q28" s="364">
        <v>158.26</v>
      </c>
      <c r="R28" s="365">
        <v>210.96967722106649</v>
      </c>
      <c r="S28" s="366">
        <v>80.61</v>
      </c>
      <c r="T28" s="367">
        <v>4030.76</v>
      </c>
      <c r="U28" s="365">
        <v>20.149999999999999</v>
      </c>
      <c r="V28" s="366">
        <v>4010.61</v>
      </c>
    </row>
    <row r="29" spans="2:22" x14ac:dyDescent="0.35">
      <c r="B29" s="77" t="s">
        <v>52</v>
      </c>
      <c r="C29" s="278">
        <v>578.20064363800725</v>
      </c>
      <c r="D29" s="278">
        <v>439.18300014939365</v>
      </c>
      <c r="E29" s="278">
        <v>840.65648914712096</v>
      </c>
      <c r="F29" s="278">
        <v>1858.0401329345218</v>
      </c>
      <c r="G29" s="60"/>
      <c r="H29" s="369">
        <v>3163.5603227789334</v>
      </c>
      <c r="I29" s="305">
        <v>160.99</v>
      </c>
      <c r="J29" s="370">
        <v>210.96967722106649</v>
      </c>
      <c r="K29" s="371">
        <v>72.150000000000006</v>
      </c>
      <c r="L29" s="372">
        <v>3607.67</v>
      </c>
      <c r="M29" s="370">
        <v>18.04</v>
      </c>
      <c r="N29" s="371">
        <v>3589.63</v>
      </c>
      <c r="O29" s="305"/>
      <c r="P29" s="369">
        <v>3659.7303227789339</v>
      </c>
      <c r="Q29" s="305">
        <v>160.99</v>
      </c>
      <c r="R29" s="370">
        <v>210.96967722106649</v>
      </c>
      <c r="S29" s="371">
        <v>82.28</v>
      </c>
      <c r="T29" s="372">
        <v>4113.97</v>
      </c>
      <c r="U29" s="370">
        <v>20.57</v>
      </c>
      <c r="V29" s="371">
        <v>4093.4</v>
      </c>
    </row>
    <row r="30" spans="2:22" x14ac:dyDescent="0.35">
      <c r="B30" s="77" t="s">
        <v>53</v>
      </c>
      <c r="C30" s="324">
        <v>45.212439926062871</v>
      </c>
      <c r="D30" s="324">
        <v>0</v>
      </c>
      <c r="E30" s="324">
        <v>192.75</v>
      </c>
      <c r="F30" s="324">
        <v>237.96243992606287</v>
      </c>
      <c r="G30" s="60"/>
      <c r="H30" s="372">
        <v>3404.6903227789335</v>
      </c>
      <c r="I30" s="370">
        <v>135.80000000000001</v>
      </c>
      <c r="J30" s="370">
        <v>210.96967722106649</v>
      </c>
      <c r="K30" s="371">
        <v>76.56</v>
      </c>
      <c r="L30" s="372">
        <v>3828.02</v>
      </c>
      <c r="M30" s="370">
        <v>19.14</v>
      </c>
      <c r="N30" s="371">
        <v>3808.88</v>
      </c>
      <c r="O30" s="60"/>
      <c r="P30" s="372">
        <v>3579.3803227789335</v>
      </c>
      <c r="Q30" s="370">
        <v>135.80000000000001</v>
      </c>
      <c r="R30" s="370">
        <v>210.96967722106649</v>
      </c>
      <c r="S30" s="371">
        <v>80.13</v>
      </c>
      <c r="T30" s="372">
        <v>4006.28</v>
      </c>
      <c r="U30" s="370">
        <v>20.03</v>
      </c>
      <c r="V30" s="371">
        <v>3986.25</v>
      </c>
    </row>
    <row r="31" spans="2:22" x14ac:dyDescent="0.35">
      <c r="B31" s="77" t="s">
        <v>54</v>
      </c>
      <c r="C31" s="278">
        <v>2613.0234680611934</v>
      </c>
      <c r="D31" s="278">
        <v>3357.6774193548358</v>
      </c>
      <c r="E31" s="278">
        <v>8955.4838709677406</v>
      </c>
      <c r="F31" s="278">
        <v>14926.18475838377</v>
      </c>
      <c r="G31" s="60"/>
      <c r="H31" s="369">
        <v>3238.8403227789336</v>
      </c>
      <c r="I31" s="305">
        <v>154.68</v>
      </c>
      <c r="J31" s="370">
        <v>210.96967722106649</v>
      </c>
      <c r="K31" s="371">
        <v>73.56</v>
      </c>
      <c r="L31" s="372">
        <v>3678.05</v>
      </c>
      <c r="M31" s="370">
        <v>18.39</v>
      </c>
      <c r="N31" s="371">
        <v>3659.6600000000003</v>
      </c>
      <c r="O31" s="305"/>
      <c r="P31" s="369">
        <v>3346.8903227789333</v>
      </c>
      <c r="Q31" s="305">
        <v>154.68</v>
      </c>
      <c r="R31" s="370">
        <v>210.96967722106649</v>
      </c>
      <c r="S31" s="371">
        <v>75.77</v>
      </c>
      <c r="T31" s="372">
        <v>3788.31</v>
      </c>
      <c r="U31" s="370">
        <v>18.940000000000001</v>
      </c>
      <c r="V31" s="371">
        <v>3769.37</v>
      </c>
    </row>
    <row r="32" spans="2:22" x14ac:dyDescent="0.35">
      <c r="B32" s="77" t="s">
        <v>55</v>
      </c>
      <c r="C32" s="291">
        <v>24</v>
      </c>
      <c r="D32" s="291">
        <v>50.999999999999993</v>
      </c>
      <c r="E32" s="291">
        <v>30.919354838709729</v>
      </c>
      <c r="F32" s="291">
        <v>105.91935483870972</v>
      </c>
      <c r="G32" s="60"/>
      <c r="H32" s="369">
        <v>3367.5303227789336</v>
      </c>
      <c r="I32" s="305">
        <v>192.05</v>
      </c>
      <c r="J32" s="370">
        <v>210.96967722106649</v>
      </c>
      <c r="K32" s="371">
        <v>76.95</v>
      </c>
      <c r="L32" s="372">
        <v>3847.5</v>
      </c>
      <c r="M32" s="370">
        <v>19.239999999999998</v>
      </c>
      <c r="N32" s="371">
        <v>3828.26</v>
      </c>
      <c r="O32" s="305"/>
      <c r="P32" s="369">
        <v>3600.4303227789337</v>
      </c>
      <c r="Q32" s="305">
        <v>192.05</v>
      </c>
      <c r="R32" s="370">
        <v>210.96967722106649</v>
      </c>
      <c r="S32" s="371">
        <v>81.7</v>
      </c>
      <c r="T32" s="372">
        <v>4085.15</v>
      </c>
      <c r="U32" s="370">
        <v>20.43</v>
      </c>
      <c r="V32" s="371">
        <v>4064.7200000000003</v>
      </c>
    </row>
    <row r="33" spans="2:22" x14ac:dyDescent="0.35">
      <c r="B33" s="77" t="s">
        <v>56</v>
      </c>
      <c r="C33" s="278">
        <v>2001.2573986476455</v>
      </c>
      <c r="D33" s="278">
        <v>1915.350036376811</v>
      </c>
      <c r="E33" s="278">
        <v>3223.4959058123059</v>
      </c>
      <c r="F33" s="278">
        <v>7140.1033408367621</v>
      </c>
      <c r="G33" s="60"/>
      <c r="H33" s="369">
        <v>3006.1703227789335</v>
      </c>
      <c r="I33" s="305">
        <v>160.79</v>
      </c>
      <c r="J33" s="370">
        <v>210.96967722106649</v>
      </c>
      <c r="K33" s="371">
        <v>68.94</v>
      </c>
      <c r="L33" s="372">
        <v>3446.87</v>
      </c>
      <c r="M33" s="370">
        <v>17.23</v>
      </c>
      <c r="N33" s="371">
        <v>3429.64</v>
      </c>
      <c r="O33" s="305"/>
      <c r="P33" s="369">
        <v>3716.0303227789336</v>
      </c>
      <c r="Q33" s="305">
        <v>160.79</v>
      </c>
      <c r="R33" s="370">
        <v>210.96967722106649</v>
      </c>
      <c r="S33" s="371">
        <v>83.42</v>
      </c>
      <c r="T33" s="372">
        <v>4171.21</v>
      </c>
      <c r="U33" s="370">
        <v>20.86</v>
      </c>
      <c r="V33" s="371">
        <v>4150.3500000000004</v>
      </c>
    </row>
    <row r="34" spans="2:22" x14ac:dyDescent="0.35">
      <c r="B34" s="77" t="s">
        <v>57</v>
      </c>
      <c r="C34" s="278">
        <v>234.97405063291137</v>
      </c>
      <c r="D34" s="278">
        <v>114.98181570832574</v>
      </c>
      <c r="E34" s="278">
        <v>189.83999999999989</v>
      </c>
      <c r="F34" s="278">
        <v>539.795866341237</v>
      </c>
      <c r="G34" s="60"/>
      <c r="H34" s="369">
        <v>3746.1303227789335</v>
      </c>
      <c r="I34" s="305">
        <v>160.86000000000001</v>
      </c>
      <c r="J34" s="370">
        <v>210.96967722106649</v>
      </c>
      <c r="K34" s="371">
        <v>84.04</v>
      </c>
      <c r="L34" s="372">
        <v>4202</v>
      </c>
      <c r="M34" s="370">
        <v>21.01</v>
      </c>
      <c r="N34" s="371">
        <v>4180.99</v>
      </c>
      <c r="O34" s="305"/>
      <c r="P34" s="369">
        <v>4057.8403227789331</v>
      </c>
      <c r="Q34" s="305">
        <v>160.86000000000001</v>
      </c>
      <c r="R34" s="370">
        <v>210.96967722106649</v>
      </c>
      <c r="S34" s="371">
        <v>90.4</v>
      </c>
      <c r="T34" s="372">
        <v>4520.07</v>
      </c>
      <c r="U34" s="370">
        <v>22.6</v>
      </c>
      <c r="V34" s="371">
        <v>4497.4699999999993</v>
      </c>
    </row>
    <row r="35" spans="2:22" x14ac:dyDescent="0.35">
      <c r="B35" s="77" t="s">
        <v>58</v>
      </c>
      <c r="C35" s="278">
        <v>652.12681412030452</v>
      </c>
      <c r="D35" s="278">
        <v>790.4372097939812</v>
      </c>
      <c r="E35" s="278">
        <v>1814.7106524757628</v>
      </c>
      <c r="F35" s="278">
        <v>3257.2746763900486</v>
      </c>
      <c r="G35" s="60"/>
      <c r="H35" s="369">
        <v>3082.1303227789335</v>
      </c>
      <c r="I35" s="305">
        <v>155.09</v>
      </c>
      <c r="J35" s="370">
        <v>210.96967722106649</v>
      </c>
      <c r="K35" s="371">
        <v>70.37</v>
      </c>
      <c r="L35" s="372">
        <v>3518.56</v>
      </c>
      <c r="M35" s="370">
        <v>17.59</v>
      </c>
      <c r="N35" s="371">
        <v>3500.97</v>
      </c>
      <c r="O35" s="305"/>
      <c r="P35" s="369">
        <v>3225.6103227789331</v>
      </c>
      <c r="Q35" s="305">
        <v>155.09</v>
      </c>
      <c r="R35" s="370">
        <v>210.96967722106649</v>
      </c>
      <c r="S35" s="371">
        <v>73.3</v>
      </c>
      <c r="T35" s="372">
        <v>3664.97</v>
      </c>
      <c r="U35" s="370">
        <v>18.32</v>
      </c>
      <c r="V35" s="371">
        <v>3646.6499999999996</v>
      </c>
    </row>
    <row r="36" spans="2:22" x14ac:dyDescent="0.35">
      <c r="B36" s="77" t="s">
        <v>59</v>
      </c>
      <c r="C36" s="278">
        <v>334.01976954360566</v>
      </c>
      <c r="D36" s="278">
        <v>309.40888862007887</v>
      </c>
      <c r="E36" s="278">
        <v>768.69</v>
      </c>
      <c r="F36" s="278">
        <v>1412.1186581636846</v>
      </c>
      <c r="G36" s="60"/>
      <c r="H36" s="369">
        <v>3341.2703227789334</v>
      </c>
      <c r="I36" s="305">
        <v>154.81</v>
      </c>
      <c r="J36" s="370">
        <v>210.96967722106649</v>
      </c>
      <c r="K36" s="371">
        <v>75.650000000000006</v>
      </c>
      <c r="L36" s="372">
        <v>3782.7</v>
      </c>
      <c r="M36" s="370">
        <v>18.91</v>
      </c>
      <c r="N36" s="371">
        <v>3763.79</v>
      </c>
      <c r="O36" s="305"/>
      <c r="P36" s="369">
        <v>3694.8103227789334</v>
      </c>
      <c r="Q36" s="305">
        <v>154.81</v>
      </c>
      <c r="R36" s="370">
        <v>210.96967722106649</v>
      </c>
      <c r="S36" s="371">
        <v>82.87</v>
      </c>
      <c r="T36" s="372">
        <v>4143.46</v>
      </c>
      <c r="U36" s="370">
        <v>20.72</v>
      </c>
      <c r="V36" s="371">
        <v>4122.74</v>
      </c>
    </row>
    <row r="37" spans="2:22" x14ac:dyDescent="0.35">
      <c r="B37" s="77" t="s">
        <v>60</v>
      </c>
      <c r="C37" s="278">
        <v>843.9841388501211</v>
      </c>
      <c r="D37" s="278">
        <v>756.07388291005122</v>
      </c>
      <c r="E37" s="278">
        <v>532.41362927230409</v>
      </c>
      <c r="F37" s="278">
        <v>2132.4716510324765</v>
      </c>
      <c r="G37" s="60"/>
      <c r="H37" s="369">
        <v>3464.9103227789337</v>
      </c>
      <c r="I37" s="305">
        <v>168.48</v>
      </c>
      <c r="J37" s="370">
        <v>210.96967722106649</v>
      </c>
      <c r="K37" s="371">
        <v>78.459999999999994</v>
      </c>
      <c r="L37" s="372">
        <v>3922.82</v>
      </c>
      <c r="M37" s="370">
        <v>19.61</v>
      </c>
      <c r="N37" s="371">
        <v>3903.21</v>
      </c>
      <c r="O37" s="305"/>
      <c r="P37" s="369">
        <v>4945.5803227789329</v>
      </c>
      <c r="Q37" s="305">
        <v>168.48</v>
      </c>
      <c r="R37" s="370">
        <v>210.96967722106649</v>
      </c>
      <c r="S37" s="371">
        <v>108.67</v>
      </c>
      <c r="T37" s="372">
        <v>5433.7</v>
      </c>
      <c r="U37" s="370">
        <v>27.17</v>
      </c>
      <c r="V37" s="371">
        <v>5406.53</v>
      </c>
    </row>
    <row r="38" spans="2:22" x14ac:dyDescent="0.35">
      <c r="B38" s="77" t="s">
        <v>61</v>
      </c>
      <c r="C38" s="278">
        <v>284.39119035133717</v>
      </c>
      <c r="D38" s="278">
        <v>294.76181509848823</v>
      </c>
      <c r="E38" s="278">
        <v>636.31911290322614</v>
      </c>
      <c r="F38" s="278">
        <v>1215.4721183530514</v>
      </c>
      <c r="G38" s="60"/>
      <c r="H38" s="369">
        <v>3327.7103227789335</v>
      </c>
      <c r="I38" s="305">
        <v>160.9</v>
      </c>
      <c r="J38" s="370">
        <v>210.96967722106649</v>
      </c>
      <c r="K38" s="371">
        <v>75.5</v>
      </c>
      <c r="L38" s="372">
        <v>3775.08</v>
      </c>
      <c r="M38" s="370">
        <v>18.88</v>
      </c>
      <c r="N38" s="371">
        <v>3756.2</v>
      </c>
      <c r="O38" s="305"/>
      <c r="P38" s="369">
        <v>3680.9203227789335</v>
      </c>
      <c r="Q38" s="305">
        <v>160.9</v>
      </c>
      <c r="R38" s="370">
        <v>210.96967722106649</v>
      </c>
      <c r="S38" s="371">
        <v>82.71</v>
      </c>
      <c r="T38" s="372">
        <v>4135.5</v>
      </c>
      <c r="U38" s="370">
        <v>20.68</v>
      </c>
      <c r="V38" s="371">
        <v>4114.82</v>
      </c>
    </row>
    <row r="39" spans="2:22" x14ac:dyDescent="0.35">
      <c r="B39" s="99" t="s">
        <v>62</v>
      </c>
      <c r="C39" s="373">
        <v>598.35049194980957</v>
      </c>
      <c r="D39" s="373">
        <v>287.32878414546667</v>
      </c>
      <c r="E39" s="373">
        <v>747.73258064516097</v>
      </c>
      <c r="F39" s="373">
        <v>1633.4118567404371</v>
      </c>
      <c r="G39" s="60"/>
      <c r="H39" s="374">
        <v>3640.2003227789337</v>
      </c>
      <c r="I39" s="375">
        <v>148.30000000000001</v>
      </c>
      <c r="J39" s="376">
        <v>210.96967722106649</v>
      </c>
      <c r="K39" s="377">
        <v>81.62</v>
      </c>
      <c r="L39" s="378">
        <v>4081.09</v>
      </c>
      <c r="M39" s="376">
        <v>20.41</v>
      </c>
      <c r="N39" s="377">
        <v>4060.6800000000003</v>
      </c>
      <c r="O39" s="305"/>
      <c r="P39" s="374">
        <v>3868.3703227789338</v>
      </c>
      <c r="Q39" s="375">
        <v>148.30000000000001</v>
      </c>
      <c r="R39" s="376">
        <v>210.96967722106649</v>
      </c>
      <c r="S39" s="377">
        <v>86.28</v>
      </c>
      <c r="T39" s="378">
        <v>4313.92</v>
      </c>
      <c r="U39" s="376">
        <v>21.57</v>
      </c>
      <c r="V39" s="377">
        <v>4292.3500000000004</v>
      </c>
    </row>
    <row r="40" spans="2:22" x14ac:dyDescent="0.35">
      <c r="B40" s="379"/>
      <c r="C40" s="380"/>
      <c r="D40" s="380"/>
      <c r="E40" s="380"/>
      <c r="F40" s="380"/>
      <c r="G40" s="60"/>
      <c r="H40" s="375"/>
      <c r="I40" s="375"/>
      <c r="J40" s="376"/>
      <c r="K40" s="376"/>
      <c r="L40" s="376"/>
      <c r="M40" s="376"/>
      <c r="N40" s="376"/>
      <c r="O40" s="305"/>
      <c r="P40" s="375"/>
      <c r="Q40" s="375"/>
      <c r="R40" s="376"/>
      <c r="S40" s="376"/>
      <c r="T40" s="376"/>
      <c r="U40" s="376"/>
      <c r="V40" s="376"/>
    </row>
    <row r="41" spans="2:22" x14ac:dyDescent="0.35">
      <c r="B41" s="381" t="s">
        <v>15</v>
      </c>
      <c r="C41" s="382">
        <v>8369.0600338752429</v>
      </c>
      <c r="D41" s="382">
        <v>8434.3278521574321</v>
      </c>
      <c r="E41" s="382">
        <v>18258.02181072134</v>
      </c>
      <c r="F41" s="382">
        <v>35061.40969675401</v>
      </c>
      <c r="G41" s="60"/>
      <c r="H41" s="383">
        <v>3218.6933796066937</v>
      </c>
      <c r="I41" s="384">
        <v>156.44999999999999</v>
      </c>
      <c r="J41" s="384">
        <v>210.96967722106649</v>
      </c>
      <c r="K41" s="384">
        <v>73.19</v>
      </c>
      <c r="L41" s="383">
        <v>3659.2937722711572</v>
      </c>
      <c r="M41" s="384">
        <v>18.295546052125282</v>
      </c>
      <c r="N41" s="385">
        <v>3640.9982262190319</v>
      </c>
      <c r="O41" s="386"/>
      <c r="P41" s="383">
        <v>3591.8083646645432</v>
      </c>
      <c r="Q41" s="384">
        <v>157.19999999999999</v>
      </c>
      <c r="R41" s="384">
        <v>210.96967722106649</v>
      </c>
      <c r="S41" s="384">
        <v>80.819999999999993</v>
      </c>
      <c r="T41" s="383">
        <v>4040.7957398240301</v>
      </c>
      <c r="U41" s="384">
        <v>20.2039185250262</v>
      </c>
      <c r="V41" s="385">
        <v>4020.5918212990041</v>
      </c>
    </row>
  </sheetData>
  <printOptions horizontalCentered="1"/>
  <pageMargins left="0.7" right="0.7" top="0.75" bottom="0.75" header="0.3" footer="0.3"/>
  <pageSetup scale="38" orientation="landscape" r:id="rId1"/>
  <headerFooter scaleWithDoc="0">
    <oddFooter>&amp;L&amp;"Arial,Regular"&amp;10&amp;D&amp;C&amp;"Arial,Regular"&amp;10Milliman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41"/>
  <sheetViews>
    <sheetView view="pageBreakPreview" zoomScale="70" zoomScaleNormal="100" zoomScaleSheetLayoutView="70" workbookViewId="0"/>
  </sheetViews>
  <sheetFormatPr defaultRowHeight="14.5" x14ac:dyDescent="0.35"/>
  <cols>
    <col min="2" max="2" width="20.453125" customWidth="1"/>
    <col min="3" max="3" width="10.453125" customWidth="1"/>
    <col min="4" max="4" width="9.453125" customWidth="1"/>
    <col min="5" max="6" width="9.54296875" customWidth="1"/>
    <col min="7" max="7" width="2.54296875" customWidth="1"/>
    <col min="8" max="8" width="14.453125" customWidth="1"/>
    <col min="9" max="9" width="14.54296875" customWidth="1"/>
    <col min="10" max="10" width="16.453125" customWidth="1"/>
    <col min="11" max="11" width="14.54296875" customWidth="1"/>
    <col min="12" max="12" width="30" customWidth="1"/>
    <col min="13" max="13" width="18.453125" customWidth="1"/>
    <col min="14" max="14" width="20" customWidth="1"/>
    <col min="15" max="15" width="2.54296875" customWidth="1"/>
    <col min="16" max="16" width="14.453125" customWidth="1"/>
    <col min="17" max="17" width="14.54296875" customWidth="1"/>
    <col min="18" max="18" width="16.453125" customWidth="1"/>
    <col min="19" max="19" width="14.54296875" customWidth="1"/>
    <col min="20" max="20" width="30" customWidth="1"/>
    <col min="21" max="21" width="13.453125" customWidth="1"/>
    <col min="22" max="22" width="22.453125" customWidth="1"/>
  </cols>
  <sheetData>
    <row r="2" spans="2:22" x14ac:dyDescent="0.35">
      <c r="B2" s="249" t="s">
        <v>351</v>
      </c>
      <c r="C2" s="249"/>
      <c r="D2" s="249"/>
      <c r="E2" s="250"/>
      <c r="F2" s="250"/>
      <c r="G2" s="250"/>
      <c r="H2" s="250"/>
      <c r="I2" s="250"/>
      <c r="J2" s="250"/>
      <c r="K2" s="250"/>
      <c r="L2" s="250"/>
      <c r="M2" s="250"/>
      <c r="N2" s="250"/>
      <c r="O2" s="250"/>
      <c r="P2" s="250"/>
      <c r="Q2" s="250"/>
      <c r="R2" s="250"/>
      <c r="S2" s="250"/>
      <c r="T2" s="250"/>
      <c r="U2" s="250"/>
      <c r="V2" s="250"/>
    </row>
    <row r="3" spans="2:22" x14ac:dyDescent="0.35">
      <c r="B3" s="59" t="s">
        <v>28</v>
      </c>
      <c r="C3" s="59"/>
      <c r="D3" s="59"/>
      <c r="E3" s="250"/>
      <c r="F3" s="250"/>
      <c r="G3" s="250"/>
      <c r="H3" s="250"/>
      <c r="I3" s="250"/>
      <c r="J3" s="250"/>
      <c r="K3" s="250"/>
      <c r="L3" s="250"/>
      <c r="M3" s="250"/>
      <c r="N3" s="250"/>
      <c r="O3" s="250"/>
      <c r="P3" s="250"/>
      <c r="Q3" s="250"/>
      <c r="R3" s="250"/>
      <c r="S3" s="250"/>
      <c r="T3" s="250"/>
      <c r="U3" s="250"/>
      <c r="V3" s="250"/>
    </row>
    <row r="4" spans="2:22" x14ac:dyDescent="0.35">
      <c r="B4" s="211" t="s">
        <v>112</v>
      </c>
      <c r="C4" s="59"/>
      <c r="D4" s="59"/>
      <c r="E4" s="250"/>
      <c r="F4" s="250"/>
      <c r="G4" s="250"/>
      <c r="H4" s="250"/>
      <c r="I4" s="250"/>
      <c r="J4" s="250"/>
      <c r="K4" s="250"/>
      <c r="L4" s="250"/>
      <c r="M4" s="250"/>
      <c r="N4" s="250"/>
      <c r="O4" s="250"/>
      <c r="P4" s="250"/>
      <c r="Q4" s="250"/>
      <c r="R4" s="250"/>
      <c r="S4" s="250"/>
      <c r="T4" s="250"/>
      <c r="U4" s="250"/>
      <c r="V4" s="250"/>
    </row>
    <row r="5" spans="2:22" x14ac:dyDescent="0.35">
      <c r="B5" s="59" t="s">
        <v>340</v>
      </c>
      <c r="C5" s="59"/>
      <c r="D5" s="59"/>
      <c r="E5" s="250"/>
      <c r="F5" s="250"/>
      <c r="G5" s="250"/>
      <c r="H5" s="250"/>
      <c r="I5" s="250"/>
      <c r="J5" s="250"/>
      <c r="K5" s="250"/>
      <c r="L5" s="250"/>
      <c r="M5" s="250"/>
      <c r="N5" s="250"/>
      <c r="O5" s="250"/>
      <c r="P5" s="250"/>
      <c r="Q5" s="250"/>
      <c r="R5" s="250"/>
      <c r="S5" s="250"/>
      <c r="T5" s="250"/>
      <c r="U5" s="250"/>
      <c r="V5" s="250"/>
    </row>
    <row r="6" spans="2:22" x14ac:dyDescent="0.35">
      <c r="B6" s="59" t="s">
        <v>76</v>
      </c>
      <c r="C6" s="59"/>
      <c r="D6" s="59"/>
      <c r="E6" s="250"/>
      <c r="F6" s="250"/>
      <c r="G6" s="250"/>
      <c r="H6" s="250"/>
      <c r="I6" s="250"/>
      <c r="J6" s="250"/>
      <c r="K6" s="250"/>
      <c r="L6" s="250"/>
      <c r="M6" s="250"/>
      <c r="N6" s="250"/>
      <c r="O6" s="250"/>
      <c r="P6" s="250"/>
      <c r="Q6" s="250"/>
      <c r="R6" s="250"/>
      <c r="S6" s="250"/>
      <c r="T6" s="250"/>
      <c r="U6" s="250"/>
      <c r="V6" s="250"/>
    </row>
    <row r="7" spans="2:22" x14ac:dyDescent="0.35">
      <c r="B7" s="218"/>
      <c r="C7" s="218"/>
      <c r="D7" s="218"/>
      <c r="E7" s="253"/>
      <c r="F7" s="253"/>
      <c r="G7" s="253"/>
      <c r="H7" s="251" t="s">
        <v>256</v>
      </c>
      <c r="I7" s="251" t="s">
        <v>257</v>
      </c>
      <c r="J7" s="251" t="s">
        <v>258</v>
      </c>
      <c r="K7" s="251" t="s">
        <v>307</v>
      </c>
      <c r="L7" s="251" t="s">
        <v>341</v>
      </c>
      <c r="M7" s="251" t="s">
        <v>342</v>
      </c>
      <c r="N7" s="251" t="s">
        <v>343</v>
      </c>
      <c r="O7" s="218"/>
      <c r="P7" s="251" t="s">
        <v>256</v>
      </c>
      <c r="Q7" s="251" t="s">
        <v>257</v>
      </c>
      <c r="R7" s="251" t="s">
        <v>258</v>
      </c>
      <c r="S7" s="251" t="s">
        <v>307</v>
      </c>
      <c r="T7" s="251" t="s">
        <v>341</v>
      </c>
      <c r="U7" s="251" t="s">
        <v>342</v>
      </c>
      <c r="V7" s="251" t="s">
        <v>343</v>
      </c>
    </row>
    <row r="8" spans="2:22" x14ac:dyDescent="0.35">
      <c r="B8" s="261"/>
      <c r="C8" s="354" t="s">
        <v>277</v>
      </c>
      <c r="D8" s="355"/>
      <c r="E8" s="356"/>
      <c r="F8" s="356"/>
      <c r="G8" s="60"/>
      <c r="H8" s="354" t="s">
        <v>37</v>
      </c>
      <c r="I8" s="355"/>
      <c r="J8" s="355"/>
      <c r="K8" s="355"/>
      <c r="L8" s="355"/>
      <c r="M8" s="355"/>
      <c r="N8" s="356"/>
      <c r="O8" s="218"/>
      <c r="P8" s="354" t="s">
        <v>38</v>
      </c>
      <c r="Q8" s="355"/>
      <c r="R8" s="355"/>
      <c r="S8" s="355"/>
      <c r="T8" s="355"/>
      <c r="U8" s="355"/>
      <c r="V8" s="356"/>
    </row>
    <row r="9" spans="2:22" ht="55.9" customHeight="1" x14ac:dyDescent="0.35">
      <c r="B9" s="334" t="s">
        <v>48</v>
      </c>
      <c r="C9" s="334" t="s">
        <v>71</v>
      </c>
      <c r="D9" s="334" t="s">
        <v>72</v>
      </c>
      <c r="E9" s="336" t="s">
        <v>73</v>
      </c>
      <c r="F9" s="263" t="s">
        <v>96</v>
      </c>
      <c r="G9" s="60"/>
      <c r="H9" s="357" t="s">
        <v>344</v>
      </c>
      <c r="I9" s="358" t="s">
        <v>345</v>
      </c>
      <c r="J9" s="358" t="s">
        <v>346</v>
      </c>
      <c r="K9" s="358" t="s">
        <v>347</v>
      </c>
      <c r="L9" s="359" t="s">
        <v>348</v>
      </c>
      <c r="M9" s="360" t="s">
        <v>336</v>
      </c>
      <c r="N9" s="361" t="s">
        <v>349</v>
      </c>
      <c r="O9" s="218"/>
      <c r="P9" s="357" t="s">
        <v>344</v>
      </c>
      <c r="Q9" s="358" t="s">
        <v>345</v>
      </c>
      <c r="R9" s="358" t="s">
        <v>346</v>
      </c>
      <c r="S9" s="358" t="s">
        <v>347</v>
      </c>
      <c r="T9" s="359" t="s">
        <v>348</v>
      </c>
      <c r="U9" s="360" t="s">
        <v>336</v>
      </c>
      <c r="V9" s="361" t="s">
        <v>349</v>
      </c>
    </row>
    <row r="10" spans="2:22" x14ac:dyDescent="0.35">
      <c r="B10" s="146" t="s">
        <v>51</v>
      </c>
      <c r="C10" s="362">
        <v>65.810371845755014</v>
      </c>
      <c r="D10" s="362">
        <v>39.375000000000021</v>
      </c>
      <c r="E10" s="362">
        <v>12.489785340992535</v>
      </c>
      <c r="F10" s="362">
        <v>117.67515718674758</v>
      </c>
      <c r="G10" s="60"/>
      <c r="H10" s="363">
        <v>4055.1503227789344</v>
      </c>
      <c r="I10" s="364">
        <v>1359.87</v>
      </c>
      <c r="J10" s="365">
        <v>210.96967722106649</v>
      </c>
      <c r="K10" s="366">
        <v>114.82</v>
      </c>
      <c r="L10" s="367">
        <v>5740.81</v>
      </c>
      <c r="M10" s="365">
        <v>28.7</v>
      </c>
      <c r="N10" s="366">
        <v>5712.1100000000006</v>
      </c>
      <c r="O10" s="368"/>
      <c r="P10" s="363">
        <v>3527.6403227789333</v>
      </c>
      <c r="Q10" s="364">
        <v>1359.87</v>
      </c>
      <c r="R10" s="365">
        <v>210.96967722106649</v>
      </c>
      <c r="S10" s="366">
        <v>104.05</v>
      </c>
      <c r="T10" s="367">
        <v>5202.53</v>
      </c>
      <c r="U10" s="365">
        <v>26.01</v>
      </c>
      <c r="V10" s="366">
        <v>5176.5199999999995</v>
      </c>
    </row>
    <row r="11" spans="2:22" x14ac:dyDescent="0.35">
      <c r="B11" s="77" t="s">
        <v>52</v>
      </c>
      <c r="C11" s="278">
        <v>200.05669507167045</v>
      </c>
      <c r="D11" s="278">
        <v>162.46603210867082</v>
      </c>
      <c r="E11" s="278">
        <v>10.989075369008443</v>
      </c>
      <c r="F11" s="278">
        <v>373.51180254934968</v>
      </c>
      <c r="G11" s="60"/>
      <c r="H11" s="369">
        <v>4828.7903227789329</v>
      </c>
      <c r="I11" s="305">
        <v>1403.24</v>
      </c>
      <c r="J11" s="370">
        <v>210.96967722106649</v>
      </c>
      <c r="K11" s="371">
        <v>131.49</v>
      </c>
      <c r="L11" s="372">
        <v>6574.49</v>
      </c>
      <c r="M11" s="370">
        <v>32.869999999999997</v>
      </c>
      <c r="N11" s="371">
        <v>6541.62</v>
      </c>
      <c r="O11" s="305"/>
      <c r="P11" s="369">
        <v>3070.3603227789336</v>
      </c>
      <c r="Q11" s="305">
        <v>1403.24</v>
      </c>
      <c r="R11" s="370">
        <v>210.96967722106649</v>
      </c>
      <c r="S11" s="371">
        <v>95.6</v>
      </c>
      <c r="T11" s="372">
        <v>4780.17</v>
      </c>
      <c r="U11" s="370">
        <v>23.9</v>
      </c>
      <c r="V11" s="371">
        <v>4756.2700000000004</v>
      </c>
    </row>
    <row r="12" spans="2:22" x14ac:dyDescent="0.35">
      <c r="B12" s="77" t="s">
        <v>53</v>
      </c>
      <c r="C12" s="324">
        <v>31.797560073937131</v>
      </c>
      <c r="D12" s="324">
        <v>0</v>
      </c>
      <c r="E12" s="324">
        <v>0</v>
      </c>
      <c r="F12" s="324">
        <v>31.797560073937131</v>
      </c>
      <c r="G12" s="60"/>
      <c r="H12" s="372">
        <v>4324.1403227789333</v>
      </c>
      <c r="I12" s="370">
        <v>609.44000000000005</v>
      </c>
      <c r="J12" s="370">
        <v>210.96967722106649</v>
      </c>
      <c r="K12" s="371">
        <v>104.99</v>
      </c>
      <c r="L12" s="372">
        <v>5249.54</v>
      </c>
      <c r="M12" s="370">
        <v>26.25</v>
      </c>
      <c r="N12" s="371">
        <v>5223.29</v>
      </c>
      <c r="O12" s="60"/>
      <c r="P12" s="372">
        <v>3290.9503227789337</v>
      </c>
      <c r="Q12" s="370">
        <v>609.44000000000005</v>
      </c>
      <c r="R12" s="370">
        <v>210.96967722106649</v>
      </c>
      <c r="S12" s="371">
        <v>83.9</v>
      </c>
      <c r="T12" s="372">
        <v>4195.26</v>
      </c>
      <c r="U12" s="370">
        <v>20.98</v>
      </c>
      <c r="V12" s="371">
        <v>4174.2800000000007</v>
      </c>
    </row>
    <row r="13" spans="2:22" x14ac:dyDescent="0.35">
      <c r="B13" s="77" t="s">
        <v>54</v>
      </c>
      <c r="C13" s="278">
        <v>967.6321809610954</v>
      </c>
      <c r="D13" s="278">
        <v>1658.3225806451644</v>
      </c>
      <c r="E13" s="278">
        <v>216</v>
      </c>
      <c r="F13" s="278">
        <v>2841.95476160626</v>
      </c>
      <c r="G13" s="60"/>
      <c r="H13" s="369">
        <v>4007.0803227789329</v>
      </c>
      <c r="I13" s="305">
        <v>1652.38</v>
      </c>
      <c r="J13" s="370">
        <v>210.96967722106649</v>
      </c>
      <c r="K13" s="371">
        <v>119.8</v>
      </c>
      <c r="L13" s="372">
        <v>5990.23</v>
      </c>
      <c r="M13" s="370">
        <v>29.95</v>
      </c>
      <c r="N13" s="371">
        <v>5960.28</v>
      </c>
      <c r="O13" s="305"/>
      <c r="P13" s="369">
        <v>3121.3003227789336</v>
      </c>
      <c r="Q13" s="305">
        <v>1652.38</v>
      </c>
      <c r="R13" s="370">
        <v>210.96967722106649</v>
      </c>
      <c r="S13" s="371">
        <v>101.73</v>
      </c>
      <c r="T13" s="372">
        <v>5086.38</v>
      </c>
      <c r="U13" s="370">
        <v>25.43</v>
      </c>
      <c r="V13" s="371">
        <v>5060.95</v>
      </c>
    </row>
    <row r="14" spans="2:22" x14ac:dyDescent="0.35">
      <c r="B14" s="77" t="s">
        <v>55</v>
      </c>
      <c r="C14" s="291">
        <v>0</v>
      </c>
      <c r="D14" s="291">
        <v>0</v>
      </c>
      <c r="E14" s="291">
        <v>0</v>
      </c>
      <c r="F14" s="291">
        <v>0</v>
      </c>
      <c r="G14" s="60"/>
      <c r="H14" s="369">
        <v>4055.1503227789344</v>
      </c>
      <c r="I14" s="305">
        <v>1359.87</v>
      </c>
      <c r="J14" s="370">
        <v>210.96967722106649</v>
      </c>
      <c r="K14" s="371">
        <v>114.82</v>
      </c>
      <c r="L14" s="372">
        <v>5740.81</v>
      </c>
      <c r="M14" s="370">
        <v>28.7</v>
      </c>
      <c r="N14" s="371">
        <v>5712.1100000000006</v>
      </c>
      <c r="O14" s="305"/>
      <c r="P14" s="369">
        <v>3527.6403227789333</v>
      </c>
      <c r="Q14" s="305">
        <v>1359.87</v>
      </c>
      <c r="R14" s="370">
        <v>210.96967722106649</v>
      </c>
      <c r="S14" s="371">
        <v>104.05</v>
      </c>
      <c r="T14" s="372">
        <v>5202.53</v>
      </c>
      <c r="U14" s="370">
        <v>26.01</v>
      </c>
      <c r="V14" s="371">
        <v>5176.5199999999995</v>
      </c>
    </row>
    <row r="15" spans="2:22" x14ac:dyDescent="0.35">
      <c r="B15" s="77" t="s">
        <v>56</v>
      </c>
      <c r="C15" s="278">
        <v>1684.0202626426692</v>
      </c>
      <c r="D15" s="278">
        <v>3217.5205281393141</v>
      </c>
      <c r="E15" s="278">
        <v>96.970142574792831</v>
      </c>
      <c r="F15" s="278">
        <v>4998.5109333567761</v>
      </c>
      <c r="G15" s="60"/>
      <c r="H15" s="369">
        <v>5504.4403227789335</v>
      </c>
      <c r="I15" s="305">
        <v>1650.7</v>
      </c>
      <c r="J15" s="370">
        <v>210.96967722106649</v>
      </c>
      <c r="K15" s="371">
        <v>150.33000000000001</v>
      </c>
      <c r="L15" s="372">
        <v>7516.44</v>
      </c>
      <c r="M15" s="370">
        <v>37.58</v>
      </c>
      <c r="N15" s="371">
        <v>7478.86</v>
      </c>
      <c r="O15" s="305"/>
      <c r="P15" s="369">
        <v>3042.0903227789336</v>
      </c>
      <c r="Q15" s="305">
        <v>1650.7</v>
      </c>
      <c r="R15" s="370">
        <v>210.96967722106649</v>
      </c>
      <c r="S15" s="371">
        <v>100.08</v>
      </c>
      <c r="T15" s="372">
        <v>5003.84</v>
      </c>
      <c r="U15" s="370">
        <v>25.02</v>
      </c>
      <c r="V15" s="371">
        <v>4978.82</v>
      </c>
    </row>
    <row r="16" spans="2:22" x14ac:dyDescent="0.35">
      <c r="B16" s="77" t="s">
        <v>57</v>
      </c>
      <c r="C16" s="278">
        <v>252.76788485095949</v>
      </c>
      <c r="D16" s="278">
        <v>114.51818429167429</v>
      </c>
      <c r="E16" s="278">
        <v>0</v>
      </c>
      <c r="F16" s="278">
        <v>367.28606914263378</v>
      </c>
      <c r="G16" s="60"/>
      <c r="H16" s="369">
        <v>4838.7003227789337</v>
      </c>
      <c r="I16" s="305">
        <v>1457.8</v>
      </c>
      <c r="J16" s="370">
        <v>210.96967722106649</v>
      </c>
      <c r="K16" s="371">
        <v>132.81</v>
      </c>
      <c r="L16" s="372">
        <v>6640.28</v>
      </c>
      <c r="M16" s="370">
        <v>33.200000000000003</v>
      </c>
      <c r="N16" s="371">
        <v>6607.08</v>
      </c>
      <c r="O16" s="305"/>
      <c r="P16" s="369">
        <v>2976.7603227789336</v>
      </c>
      <c r="Q16" s="305">
        <v>1457.8</v>
      </c>
      <c r="R16" s="370">
        <v>210.96967722106649</v>
      </c>
      <c r="S16" s="371">
        <v>94.81</v>
      </c>
      <c r="T16" s="372">
        <v>4740.34</v>
      </c>
      <c r="U16" s="370">
        <v>23.7</v>
      </c>
      <c r="V16" s="371">
        <v>4716.6400000000003</v>
      </c>
    </row>
    <row r="17" spans="2:22" x14ac:dyDescent="0.35">
      <c r="B17" s="77" t="s">
        <v>58</v>
      </c>
      <c r="C17" s="278">
        <v>246.26842535187419</v>
      </c>
      <c r="D17" s="278">
        <v>676.38483903431563</v>
      </c>
      <c r="E17" s="278">
        <v>82.557600817068135</v>
      </c>
      <c r="F17" s="278">
        <v>1005.210865203258</v>
      </c>
      <c r="G17" s="60"/>
      <c r="H17" s="369">
        <v>4121.7203227789332</v>
      </c>
      <c r="I17" s="305">
        <v>1796.17</v>
      </c>
      <c r="J17" s="370">
        <v>210.96967722106649</v>
      </c>
      <c r="K17" s="371">
        <v>125.08</v>
      </c>
      <c r="L17" s="372">
        <v>6253.94</v>
      </c>
      <c r="M17" s="370">
        <v>31.27</v>
      </c>
      <c r="N17" s="371">
        <v>6222.6699999999992</v>
      </c>
      <c r="O17" s="305"/>
      <c r="P17" s="369">
        <v>2815.7103227789335</v>
      </c>
      <c r="Q17" s="305">
        <v>1796.17</v>
      </c>
      <c r="R17" s="370">
        <v>210.96967722106649</v>
      </c>
      <c r="S17" s="371">
        <v>98.43</v>
      </c>
      <c r="T17" s="372">
        <v>4921.28</v>
      </c>
      <c r="U17" s="370">
        <v>24.61</v>
      </c>
      <c r="V17" s="371">
        <v>4896.67</v>
      </c>
    </row>
    <row r="18" spans="2:22" x14ac:dyDescent="0.35">
      <c r="B18" s="77" t="s">
        <v>59</v>
      </c>
      <c r="C18" s="278">
        <v>111.48023045639411</v>
      </c>
      <c r="D18" s="278">
        <v>196.87304686379247</v>
      </c>
      <c r="E18" s="278">
        <v>0</v>
      </c>
      <c r="F18" s="278">
        <v>308.35327732018658</v>
      </c>
      <c r="G18" s="60"/>
      <c r="H18" s="369">
        <v>4882.5203227789334</v>
      </c>
      <c r="I18" s="305">
        <v>1784.68</v>
      </c>
      <c r="J18" s="370">
        <v>210.96967722106649</v>
      </c>
      <c r="K18" s="371">
        <v>140.37</v>
      </c>
      <c r="L18" s="372">
        <v>7018.54</v>
      </c>
      <c r="M18" s="370">
        <v>35.090000000000003</v>
      </c>
      <c r="N18" s="371">
        <v>6983.45</v>
      </c>
      <c r="O18" s="305"/>
      <c r="P18" s="369">
        <v>3290.9503227789332</v>
      </c>
      <c r="Q18" s="305">
        <v>1784.68</v>
      </c>
      <c r="R18" s="370">
        <v>210.96967722106649</v>
      </c>
      <c r="S18" s="371">
        <v>107.89</v>
      </c>
      <c r="T18" s="372">
        <v>5394.49</v>
      </c>
      <c r="U18" s="370">
        <v>26.97</v>
      </c>
      <c r="V18" s="371">
        <v>5367.5199999999995</v>
      </c>
    </row>
    <row r="19" spans="2:22" x14ac:dyDescent="0.35">
      <c r="B19" s="77" t="s">
        <v>60</v>
      </c>
      <c r="C19" s="278">
        <v>771.64336114987907</v>
      </c>
      <c r="D19" s="278">
        <v>953.10160096091795</v>
      </c>
      <c r="E19" s="278">
        <v>12.299757824469985</v>
      </c>
      <c r="F19" s="278">
        <v>1737.044719935267</v>
      </c>
      <c r="G19" s="60"/>
      <c r="H19" s="369">
        <v>6779.9303227789333</v>
      </c>
      <c r="I19" s="305">
        <v>1676.64</v>
      </c>
      <c r="J19" s="370">
        <v>210.96967722106649</v>
      </c>
      <c r="K19" s="371">
        <v>176.89</v>
      </c>
      <c r="L19" s="372">
        <v>8844.43</v>
      </c>
      <c r="M19" s="370">
        <v>44.22</v>
      </c>
      <c r="N19" s="371">
        <v>8800.2100000000009</v>
      </c>
      <c r="O19" s="305"/>
      <c r="P19" s="369">
        <v>3940.6203227789333</v>
      </c>
      <c r="Q19" s="305">
        <v>1676.64</v>
      </c>
      <c r="R19" s="370">
        <v>210.96967722106649</v>
      </c>
      <c r="S19" s="371">
        <v>118.94</v>
      </c>
      <c r="T19" s="372">
        <v>5947.17</v>
      </c>
      <c r="U19" s="370">
        <v>29.74</v>
      </c>
      <c r="V19" s="371">
        <v>5917.43</v>
      </c>
    </row>
    <row r="20" spans="2:22" x14ac:dyDescent="0.35">
      <c r="B20" s="77" t="s">
        <v>61</v>
      </c>
      <c r="C20" s="278">
        <v>53.858809648662877</v>
      </c>
      <c r="D20" s="278">
        <v>145.76568490151163</v>
      </c>
      <c r="E20" s="278">
        <v>0</v>
      </c>
      <c r="F20" s="278">
        <v>199.62449455017452</v>
      </c>
      <c r="G20" s="60"/>
      <c r="H20" s="369">
        <v>5278.3203227789345</v>
      </c>
      <c r="I20" s="305">
        <v>1716.71</v>
      </c>
      <c r="J20" s="370">
        <v>210.96967722106649</v>
      </c>
      <c r="K20" s="371">
        <v>147.06</v>
      </c>
      <c r="L20" s="372">
        <v>7353.06</v>
      </c>
      <c r="M20" s="370">
        <v>36.770000000000003</v>
      </c>
      <c r="N20" s="371">
        <v>7316.29</v>
      </c>
      <c r="O20" s="305"/>
      <c r="P20" s="369">
        <v>2902.2303227789334</v>
      </c>
      <c r="Q20" s="305">
        <v>1716.71</v>
      </c>
      <c r="R20" s="370">
        <v>210.96967722106649</v>
      </c>
      <c r="S20" s="371">
        <v>98.57</v>
      </c>
      <c r="T20" s="372">
        <v>4928.4799999999996</v>
      </c>
      <c r="U20" s="370">
        <v>24.64</v>
      </c>
      <c r="V20" s="371">
        <v>4903.8399999999992</v>
      </c>
    </row>
    <row r="21" spans="2:22" x14ac:dyDescent="0.35">
      <c r="B21" s="99" t="s">
        <v>62</v>
      </c>
      <c r="C21" s="373">
        <v>314.39950805019038</v>
      </c>
      <c r="D21" s="373">
        <v>278.87307069324322</v>
      </c>
      <c r="E21" s="373">
        <v>0</v>
      </c>
      <c r="F21" s="373">
        <v>593.27257874343354</v>
      </c>
      <c r="G21" s="60"/>
      <c r="H21" s="374">
        <v>4412.420322778933</v>
      </c>
      <c r="I21" s="375">
        <v>1635.43</v>
      </c>
      <c r="J21" s="376">
        <v>210.96967722106649</v>
      </c>
      <c r="K21" s="377">
        <v>127.73</v>
      </c>
      <c r="L21" s="378">
        <v>6386.55</v>
      </c>
      <c r="M21" s="376">
        <v>31.93</v>
      </c>
      <c r="N21" s="377">
        <v>6354.62</v>
      </c>
      <c r="O21" s="305"/>
      <c r="P21" s="374">
        <v>3329.170322778933</v>
      </c>
      <c r="Q21" s="375">
        <v>1635.43</v>
      </c>
      <c r="R21" s="376">
        <v>210.96967722106649</v>
      </c>
      <c r="S21" s="377">
        <v>105.62</v>
      </c>
      <c r="T21" s="378">
        <v>5281.19</v>
      </c>
      <c r="U21" s="376">
        <v>26.41</v>
      </c>
      <c r="V21" s="377">
        <v>5254.78</v>
      </c>
    </row>
    <row r="22" spans="2:22" x14ac:dyDescent="0.35">
      <c r="B22" s="379"/>
      <c r="C22" s="380"/>
      <c r="D22" s="380"/>
      <c r="E22" s="380"/>
      <c r="F22" s="380"/>
      <c r="G22" s="60"/>
      <c r="H22" s="375"/>
      <c r="I22" s="375"/>
      <c r="J22" s="376"/>
      <c r="K22" s="376"/>
      <c r="L22" s="376"/>
      <c r="M22" s="376"/>
      <c r="N22" s="376"/>
      <c r="O22" s="305"/>
      <c r="P22" s="375"/>
      <c r="Q22" s="375"/>
      <c r="R22" s="376"/>
      <c r="S22" s="376"/>
      <c r="T22" s="376"/>
      <c r="U22" s="376"/>
      <c r="V22" s="376"/>
    </row>
    <row r="23" spans="2:22" x14ac:dyDescent="0.35">
      <c r="B23" s="381" t="s">
        <v>15</v>
      </c>
      <c r="C23" s="382">
        <v>4699.7352901030863</v>
      </c>
      <c r="D23" s="382">
        <v>7443.2005676386052</v>
      </c>
      <c r="E23" s="382">
        <v>431.30636192633193</v>
      </c>
      <c r="F23" s="382">
        <v>12574.242219668025</v>
      </c>
      <c r="G23" s="60"/>
      <c r="H23" s="383">
        <v>5149.8700401121287</v>
      </c>
      <c r="I23" s="384">
        <v>1633.81</v>
      </c>
      <c r="J23" s="384">
        <v>210.96967722106658</v>
      </c>
      <c r="K23" s="384">
        <v>142.75</v>
      </c>
      <c r="L23" s="383">
        <v>7137.4023280037545</v>
      </c>
      <c r="M23" s="384">
        <v>35.68523438147276</v>
      </c>
      <c r="N23" s="385">
        <v>7101.7170936222819</v>
      </c>
      <c r="O23" s="386"/>
      <c r="P23" s="383">
        <v>3171.0028781278074</v>
      </c>
      <c r="Q23" s="384">
        <v>1661.97</v>
      </c>
      <c r="R23" s="384">
        <v>210.96967722106649</v>
      </c>
      <c r="S23" s="384">
        <v>102.94</v>
      </c>
      <c r="T23" s="383">
        <v>5146.8837130831416</v>
      </c>
      <c r="U23" s="384">
        <v>25.735180831469048</v>
      </c>
      <c r="V23" s="385">
        <v>5121.1485322516719</v>
      </c>
    </row>
    <row r="25" spans="2:22" x14ac:dyDescent="0.35">
      <c r="H25" s="251" t="s">
        <v>256</v>
      </c>
      <c r="I25" s="251" t="s">
        <v>257</v>
      </c>
      <c r="J25" s="251" t="s">
        <v>258</v>
      </c>
      <c r="K25" s="251" t="s">
        <v>307</v>
      </c>
      <c r="L25" s="251" t="s">
        <v>341</v>
      </c>
      <c r="M25" s="251" t="s">
        <v>342</v>
      </c>
      <c r="N25" s="251" t="s">
        <v>343</v>
      </c>
      <c r="O25" s="218"/>
      <c r="P25" s="251" t="s">
        <v>256</v>
      </c>
      <c r="Q25" s="251" t="s">
        <v>257</v>
      </c>
      <c r="R25" s="251" t="s">
        <v>258</v>
      </c>
      <c r="S25" s="251" t="s">
        <v>307</v>
      </c>
      <c r="T25" s="251" t="s">
        <v>341</v>
      </c>
      <c r="U25" s="251" t="s">
        <v>342</v>
      </c>
      <c r="V25" s="251" t="s">
        <v>343</v>
      </c>
    </row>
    <row r="26" spans="2:22" x14ac:dyDescent="0.35">
      <c r="B26" s="261"/>
      <c r="C26" s="354" t="s">
        <v>277</v>
      </c>
      <c r="D26" s="355"/>
      <c r="E26" s="356"/>
      <c r="F26" s="356"/>
      <c r="G26" s="60"/>
      <c r="H26" s="354" t="s">
        <v>39</v>
      </c>
      <c r="I26" s="355"/>
      <c r="J26" s="355"/>
      <c r="K26" s="355"/>
      <c r="L26" s="355"/>
      <c r="M26" s="355"/>
      <c r="N26" s="356"/>
      <c r="O26" s="218"/>
      <c r="P26" s="354" t="s">
        <v>350</v>
      </c>
      <c r="Q26" s="355"/>
      <c r="R26" s="355"/>
      <c r="S26" s="355"/>
      <c r="T26" s="355"/>
      <c r="U26" s="355"/>
      <c r="V26" s="356"/>
    </row>
    <row r="27" spans="2:22" ht="39.5" x14ac:dyDescent="0.35">
      <c r="B27" s="334" t="s">
        <v>48</v>
      </c>
      <c r="C27" s="334" t="s">
        <v>71</v>
      </c>
      <c r="D27" s="334" t="s">
        <v>72</v>
      </c>
      <c r="E27" s="336" t="s">
        <v>73</v>
      </c>
      <c r="F27" s="263" t="s">
        <v>96</v>
      </c>
      <c r="G27" s="60"/>
      <c r="H27" s="357" t="s">
        <v>344</v>
      </c>
      <c r="I27" s="358" t="s">
        <v>345</v>
      </c>
      <c r="J27" s="358" t="s">
        <v>346</v>
      </c>
      <c r="K27" s="358" t="s">
        <v>347</v>
      </c>
      <c r="L27" s="359" t="s">
        <v>348</v>
      </c>
      <c r="M27" s="360" t="s">
        <v>336</v>
      </c>
      <c r="N27" s="361" t="s">
        <v>349</v>
      </c>
      <c r="O27" s="218"/>
      <c r="P27" s="357" t="s">
        <v>344</v>
      </c>
      <c r="Q27" s="358" t="s">
        <v>345</v>
      </c>
      <c r="R27" s="358" t="s">
        <v>346</v>
      </c>
      <c r="S27" s="358" t="s">
        <v>347</v>
      </c>
      <c r="T27" s="359" t="s">
        <v>348</v>
      </c>
      <c r="U27" s="360" t="s">
        <v>336</v>
      </c>
      <c r="V27" s="361" t="s">
        <v>349</v>
      </c>
    </row>
    <row r="28" spans="2:22" x14ac:dyDescent="0.35">
      <c r="B28" s="146" t="s">
        <v>51</v>
      </c>
      <c r="C28" s="362">
        <v>65.810371845755014</v>
      </c>
      <c r="D28" s="362">
        <v>39.375000000000021</v>
      </c>
      <c r="E28" s="362">
        <v>12.489785340992535</v>
      </c>
      <c r="F28" s="362">
        <v>117.67515718674758</v>
      </c>
      <c r="G28" s="60"/>
      <c r="H28" s="363">
        <v>3367.5303227789336</v>
      </c>
      <c r="I28" s="364">
        <v>1359.87</v>
      </c>
      <c r="J28" s="365">
        <v>210.96967722106649</v>
      </c>
      <c r="K28" s="366">
        <v>100.78</v>
      </c>
      <c r="L28" s="367">
        <v>5039.1499999999996</v>
      </c>
      <c r="M28" s="365">
        <v>25.2</v>
      </c>
      <c r="N28" s="366">
        <v>5013.95</v>
      </c>
      <c r="O28" s="368"/>
      <c r="P28" s="363">
        <v>3805.6603227789337</v>
      </c>
      <c r="Q28" s="364">
        <v>1359.87</v>
      </c>
      <c r="R28" s="365">
        <v>210.96967722106649</v>
      </c>
      <c r="S28" s="366">
        <v>109.72</v>
      </c>
      <c r="T28" s="367">
        <v>5486.22</v>
      </c>
      <c r="U28" s="365">
        <v>27.43</v>
      </c>
      <c r="V28" s="366">
        <v>5458.79</v>
      </c>
    </row>
    <row r="29" spans="2:22" x14ac:dyDescent="0.35">
      <c r="B29" s="77" t="s">
        <v>52</v>
      </c>
      <c r="C29" s="278">
        <v>200.05669507167045</v>
      </c>
      <c r="D29" s="278">
        <v>162.46603210867082</v>
      </c>
      <c r="E29" s="278">
        <v>10.989075369008443</v>
      </c>
      <c r="F29" s="278">
        <v>373.51180254934968</v>
      </c>
      <c r="G29" s="60"/>
      <c r="H29" s="369">
        <v>3163.5603227789334</v>
      </c>
      <c r="I29" s="305">
        <v>1403.24</v>
      </c>
      <c r="J29" s="370">
        <v>210.96967722106649</v>
      </c>
      <c r="K29" s="371">
        <v>97.51</v>
      </c>
      <c r="L29" s="372">
        <v>4875.28</v>
      </c>
      <c r="M29" s="370">
        <v>24.38</v>
      </c>
      <c r="N29" s="371">
        <v>4850.8999999999996</v>
      </c>
      <c r="O29" s="305"/>
      <c r="P29" s="369">
        <v>4014.9303227789337</v>
      </c>
      <c r="Q29" s="305">
        <v>1403.24</v>
      </c>
      <c r="R29" s="370">
        <v>210.96967722106649</v>
      </c>
      <c r="S29" s="371">
        <v>114.88</v>
      </c>
      <c r="T29" s="372">
        <v>5744.02</v>
      </c>
      <c r="U29" s="370">
        <v>28.72</v>
      </c>
      <c r="V29" s="371">
        <v>5715.3</v>
      </c>
    </row>
    <row r="30" spans="2:22" x14ac:dyDescent="0.35">
      <c r="B30" s="77" t="s">
        <v>53</v>
      </c>
      <c r="C30" s="324">
        <v>31.797560073937131</v>
      </c>
      <c r="D30" s="324">
        <v>0</v>
      </c>
      <c r="E30" s="324">
        <v>0</v>
      </c>
      <c r="F30" s="324">
        <v>31.797560073937131</v>
      </c>
      <c r="G30" s="60"/>
      <c r="H30" s="372">
        <v>3404.6903227789335</v>
      </c>
      <c r="I30" s="370">
        <v>609.44000000000005</v>
      </c>
      <c r="J30" s="370">
        <v>210.96967722106649</v>
      </c>
      <c r="K30" s="371">
        <v>86.23</v>
      </c>
      <c r="L30" s="372">
        <v>4311.33</v>
      </c>
      <c r="M30" s="370">
        <v>21.56</v>
      </c>
      <c r="N30" s="371">
        <v>4289.7699999999995</v>
      </c>
      <c r="O30" s="60"/>
      <c r="P30" s="372">
        <v>4324.1403227789333</v>
      </c>
      <c r="Q30" s="370">
        <v>609.44000000000005</v>
      </c>
      <c r="R30" s="370">
        <v>210.96967722106649</v>
      </c>
      <c r="S30" s="371">
        <v>104.99</v>
      </c>
      <c r="T30" s="372">
        <v>5249.54</v>
      </c>
      <c r="U30" s="370">
        <v>26.25</v>
      </c>
      <c r="V30" s="371">
        <v>5223.29</v>
      </c>
    </row>
    <row r="31" spans="2:22" x14ac:dyDescent="0.35">
      <c r="B31" s="77" t="s">
        <v>54</v>
      </c>
      <c r="C31" s="278">
        <v>967.6321809610954</v>
      </c>
      <c r="D31" s="278">
        <v>1658.3225806451644</v>
      </c>
      <c r="E31" s="278">
        <v>216</v>
      </c>
      <c r="F31" s="278">
        <v>2841.95476160626</v>
      </c>
      <c r="G31" s="60"/>
      <c r="H31" s="369">
        <v>3238.8403227789331</v>
      </c>
      <c r="I31" s="305">
        <v>1652.38</v>
      </c>
      <c r="J31" s="370">
        <v>210.96967722106649</v>
      </c>
      <c r="K31" s="371">
        <v>104.13</v>
      </c>
      <c r="L31" s="372">
        <v>5206.32</v>
      </c>
      <c r="M31" s="370">
        <v>26.03</v>
      </c>
      <c r="N31" s="371">
        <v>5180.29</v>
      </c>
      <c r="O31" s="305"/>
      <c r="P31" s="369">
        <v>3431.8203227789331</v>
      </c>
      <c r="Q31" s="305">
        <v>1652.38</v>
      </c>
      <c r="R31" s="370">
        <v>210.96967722106649</v>
      </c>
      <c r="S31" s="371">
        <v>108.06</v>
      </c>
      <c r="T31" s="372">
        <v>5403.23</v>
      </c>
      <c r="U31" s="370">
        <v>27.02</v>
      </c>
      <c r="V31" s="371">
        <v>5376.2099999999991</v>
      </c>
    </row>
    <row r="32" spans="2:22" x14ac:dyDescent="0.35">
      <c r="B32" s="77" t="s">
        <v>55</v>
      </c>
      <c r="C32" s="291">
        <v>0</v>
      </c>
      <c r="D32" s="291">
        <v>0</v>
      </c>
      <c r="E32" s="291">
        <v>0</v>
      </c>
      <c r="F32" s="291">
        <v>0</v>
      </c>
      <c r="G32" s="60"/>
      <c r="H32" s="369">
        <v>3367.5303227789336</v>
      </c>
      <c r="I32" s="305">
        <v>1359.87</v>
      </c>
      <c r="J32" s="370">
        <v>210.96967722106649</v>
      </c>
      <c r="K32" s="371">
        <v>100.78</v>
      </c>
      <c r="L32" s="372">
        <v>5039.1499999999996</v>
      </c>
      <c r="M32" s="370">
        <v>25.2</v>
      </c>
      <c r="N32" s="371">
        <v>5013.95</v>
      </c>
      <c r="O32" s="305"/>
      <c r="P32" s="369">
        <v>3.2277893350851627E-4</v>
      </c>
      <c r="Q32" s="305">
        <v>0</v>
      </c>
      <c r="R32" s="370">
        <v>210.96967722106649</v>
      </c>
      <c r="S32" s="371">
        <v>4.3099999999999996</v>
      </c>
      <c r="T32" s="372">
        <v>215.28</v>
      </c>
      <c r="U32" s="370">
        <v>1.08</v>
      </c>
      <c r="V32" s="371">
        <v>214.2</v>
      </c>
    </row>
    <row r="33" spans="2:22" x14ac:dyDescent="0.35">
      <c r="B33" s="77" t="s">
        <v>56</v>
      </c>
      <c r="C33" s="278">
        <v>1684.0202626426692</v>
      </c>
      <c r="D33" s="278">
        <v>3217.5205281393141</v>
      </c>
      <c r="E33" s="278">
        <v>96.970142574792831</v>
      </c>
      <c r="F33" s="278">
        <v>4998.5109333567761</v>
      </c>
      <c r="G33" s="60"/>
      <c r="H33" s="369">
        <v>3006.170322778934</v>
      </c>
      <c r="I33" s="305">
        <v>1650.7</v>
      </c>
      <c r="J33" s="370">
        <v>210.96967722106649</v>
      </c>
      <c r="K33" s="371">
        <v>99.34</v>
      </c>
      <c r="L33" s="372">
        <v>4967.18</v>
      </c>
      <c r="M33" s="370">
        <v>24.84</v>
      </c>
      <c r="N33" s="371">
        <v>4942.34</v>
      </c>
      <c r="O33" s="305"/>
      <c r="P33" s="369">
        <v>3870.9703227789332</v>
      </c>
      <c r="Q33" s="305">
        <v>1650.7</v>
      </c>
      <c r="R33" s="370">
        <v>210.96967722106649</v>
      </c>
      <c r="S33" s="371">
        <v>116.99</v>
      </c>
      <c r="T33" s="372">
        <v>5849.63</v>
      </c>
      <c r="U33" s="370">
        <v>29.25</v>
      </c>
      <c r="V33" s="371">
        <v>5820.38</v>
      </c>
    </row>
    <row r="34" spans="2:22" x14ac:dyDescent="0.35">
      <c r="B34" s="77" t="s">
        <v>57</v>
      </c>
      <c r="C34" s="278">
        <v>252.76788485095949</v>
      </c>
      <c r="D34" s="278">
        <v>114.51818429167429</v>
      </c>
      <c r="E34" s="278">
        <v>0</v>
      </c>
      <c r="F34" s="278">
        <v>367.28606914263378</v>
      </c>
      <c r="G34" s="60"/>
      <c r="H34" s="369">
        <v>3746.1303227789331</v>
      </c>
      <c r="I34" s="305">
        <v>1457.8</v>
      </c>
      <c r="J34" s="370">
        <v>210.96967722106649</v>
      </c>
      <c r="K34" s="371">
        <v>110.51</v>
      </c>
      <c r="L34" s="372">
        <v>5525.41</v>
      </c>
      <c r="M34" s="370">
        <v>27.63</v>
      </c>
      <c r="N34" s="371">
        <v>5497.78</v>
      </c>
      <c r="O34" s="305"/>
      <c r="P34" s="369">
        <v>4258.1603227789337</v>
      </c>
      <c r="Q34" s="305">
        <v>1457.8</v>
      </c>
      <c r="R34" s="370">
        <v>210.96967722106649</v>
      </c>
      <c r="S34" s="371">
        <v>120.96</v>
      </c>
      <c r="T34" s="372">
        <v>6047.89</v>
      </c>
      <c r="U34" s="370">
        <v>30.24</v>
      </c>
      <c r="V34" s="371">
        <v>6017.6500000000005</v>
      </c>
    </row>
    <row r="35" spans="2:22" x14ac:dyDescent="0.35">
      <c r="B35" s="77" t="s">
        <v>58</v>
      </c>
      <c r="C35" s="278">
        <v>246.26842535187419</v>
      </c>
      <c r="D35" s="278">
        <v>676.38483903431563</v>
      </c>
      <c r="E35" s="278">
        <v>82.557600817068135</v>
      </c>
      <c r="F35" s="278">
        <v>1005.210865203258</v>
      </c>
      <c r="G35" s="60"/>
      <c r="H35" s="369">
        <v>3082.1303227789335</v>
      </c>
      <c r="I35" s="305">
        <v>1796.17</v>
      </c>
      <c r="J35" s="370">
        <v>210.96967722106649</v>
      </c>
      <c r="K35" s="371">
        <v>103.86</v>
      </c>
      <c r="L35" s="372">
        <v>5193.13</v>
      </c>
      <c r="M35" s="370">
        <v>25.97</v>
      </c>
      <c r="N35" s="371">
        <v>5167.16</v>
      </c>
      <c r="O35" s="305"/>
      <c r="P35" s="369">
        <v>3157.5503227789336</v>
      </c>
      <c r="Q35" s="305">
        <v>1796.17</v>
      </c>
      <c r="R35" s="370">
        <v>210.96967722106649</v>
      </c>
      <c r="S35" s="371">
        <v>105.4</v>
      </c>
      <c r="T35" s="372">
        <v>5270.09</v>
      </c>
      <c r="U35" s="370">
        <v>26.35</v>
      </c>
      <c r="V35" s="371">
        <v>5243.74</v>
      </c>
    </row>
    <row r="36" spans="2:22" x14ac:dyDescent="0.35">
      <c r="B36" s="77" t="s">
        <v>59</v>
      </c>
      <c r="C36" s="278">
        <v>111.48023045639411</v>
      </c>
      <c r="D36" s="278">
        <v>196.87304686379247</v>
      </c>
      <c r="E36" s="278">
        <v>0</v>
      </c>
      <c r="F36" s="278">
        <v>308.35327732018658</v>
      </c>
      <c r="G36" s="60"/>
      <c r="H36" s="369">
        <v>3341.2703227789334</v>
      </c>
      <c r="I36" s="305">
        <v>1784.68</v>
      </c>
      <c r="J36" s="370">
        <v>210.96967722106649</v>
      </c>
      <c r="K36" s="371">
        <v>108.92</v>
      </c>
      <c r="L36" s="372">
        <v>5445.84</v>
      </c>
      <c r="M36" s="370">
        <v>27.23</v>
      </c>
      <c r="N36" s="371">
        <v>5418.6100000000006</v>
      </c>
      <c r="O36" s="305"/>
      <c r="P36" s="369">
        <v>3866.3603227789336</v>
      </c>
      <c r="Q36" s="305">
        <v>1784.68</v>
      </c>
      <c r="R36" s="370">
        <v>210.96967722106649</v>
      </c>
      <c r="S36" s="371">
        <v>119.63</v>
      </c>
      <c r="T36" s="372">
        <v>5981.64</v>
      </c>
      <c r="U36" s="370">
        <v>29.91</v>
      </c>
      <c r="V36" s="371">
        <v>5951.7300000000005</v>
      </c>
    </row>
    <row r="37" spans="2:22" x14ac:dyDescent="0.35">
      <c r="B37" s="77" t="s">
        <v>60</v>
      </c>
      <c r="C37" s="278">
        <v>771.64336114987907</v>
      </c>
      <c r="D37" s="278">
        <v>953.10160096091795</v>
      </c>
      <c r="E37" s="278">
        <v>12.299757824469985</v>
      </c>
      <c r="F37" s="278">
        <v>1737.044719935267</v>
      </c>
      <c r="G37" s="60"/>
      <c r="H37" s="369">
        <v>3464.9103227789333</v>
      </c>
      <c r="I37" s="305">
        <v>1676.64</v>
      </c>
      <c r="J37" s="370">
        <v>210.96967722106649</v>
      </c>
      <c r="K37" s="371">
        <v>109.23</v>
      </c>
      <c r="L37" s="372">
        <v>5461.75</v>
      </c>
      <c r="M37" s="370">
        <v>27.31</v>
      </c>
      <c r="N37" s="371">
        <v>5434.44</v>
      </c>
      <c r="O37" s="305"/>
      <c r="P37" s="369">
        <v>5198.5503227789332</v>
      </c>
      <c r="Q37" s="305">
        <v>1676.64</v>
      </c>
      <c r="R37" s="370">
        <v>210.96967722106649</v>
      </c>
      <c r="S37" s="371">
        <v>144.62</v>
      </c>
      <c r="T37" s="372">
        <v>7230.78</v>
      </c>
      <c r="U37" s="370">
        <v>36.15</v>
      </c>
      <c r="V37" s="371">
        <v>7194.63</v>
      </c>
    </row>
    <row r="38" spans="2:22" x14ac:dyDescent="0.35">
      <c r="B38" s="77" t="s">
        <v>61</v>
      </c>
      <c r="C38" s="278">
        <v>53.858809648662877</v>
      </c>
      <c r="D38" s="278">
        <v>145.76568490151163</v>
      </c>
      <c r="E38" s="278">
        <v>0</v>
      </c>
      <c r="F38" s="278">
        <v>199.62449455017452</v>
      </c>
      <c r="G38" s="60"/>
      <c r="H38" s="369">
        <v>3327.7103227789339</v>
      </c>
      <c r="I38" s="305">
        <v>1716.71</v>
      </c>
      <c r="J38" s="370">
        <v>210.96967722106649</v>
      </c>
      <c r="K38" s="371">
        <v>107.25</v>
      </c>
      <c r="L38" s="372">
        <v>5362.64</v>
      </c>
      <c r="M38" s="370">
        <v>26.81</v>
      </c>
      <c r="N38" s="371">
        <v>5335.83</v>
      </c>
      <c r="O38" s="305"/>
      <c r="P38" s="369">
        <v>3543.3003227789336</v>
      </c>
      <c r="Q38" s="305">
        <v>1716.71</v>
      </c>
      <c r="R38" s="370">
        <v>210.96967722106649</v>
      </c>
      <c r="S38" s="371">
        <v>111.65</v>
      </c>
      <c r="T38" s="372">
        <v>5582.63</v>
      </c>
      <c r="U38" s="370">
        <v>27.91</v>
      </c>
      <c r="V38" s="371">
        <v>5554.72</v>
      </c>
    </row>
    <row r="39" spans="2:22" x14ac:dyDescent="0.35">
      <c r="B39" s="99" t="s">
        <v>62</v>
      </c>
      <c r="C39" s="373">
        <v>314.39950805019038</v>
      </c>
      <c r="D39" s="373">
        <v>278.87307069324322</v>
      </c>
      <c r="E39" s="373">
        <v>0</v>
      </c>
      <c r="F39" s="373">
        <v>593.27257874343354</v>
      </c>
      <c r="G39" s="60"/>
      <c r="H39" s="374">
        <v>3640.2003227789328</v>
      </c>
      <c r="I39" s="375">
        <v>1635.43</v>
      </c>
      <c r="J39" s="376">
        <v>210.96967722106649</v>
      </c>
      <c r="K39" s="377">
        <v>111.97</v>
      </c>
      <c r="L39" s="378">
        <v>5598.57</v>
      </c>
      <c r="M39" s="376">
        <v>27.99</v>
      </c>
      <c r="N39" s="377">
        <v>5570.58</v>
      </c>
      <c r="O39" s="305"/>
      <c r="P39" s="374">
        <v>3903.2303227789334</v>
      </c>
      <c r="Q39" s="375">
        <v>1635.43</v>
      </c>
      <c r="R39" s="376">
        <v>210.96967722106649</v>
      </c>
      <c r="S39" s="377">
        <v>117.34</v>
      </c>
      <c r="T39" s="378">
        <v>5866.97</v>
      </c>
      <c r="U39" s="376">
        <v>29.33</v>
      </c>
      <c r="V39" s="377">
        <v>5837.64</v>
      </c>
    </row>
    <row r="40" spans="2:22" x14ac:dyDescent="0.35">
      <c r="B40" s="379"/>
      <c r="C40" s="380"/>
      <c r="D40" s="380"/>
      <c r="E40" s="380"/>
      <c r="F40" s="380"/>
      <c r="G40" s="60"/>
      <c r="H40" s="375"/>
      <c r="I40" s="375"/>
      <c r="J40" s="376"/>
      <c r="K40" s="376"/>
      <c r="L40" s="376"/>
      <c r="M40" s="376"/>
      <c r="N40" s="376"/>
      <c r="O40" s="305"/>
      <c r="P40" s="375"/>
      <c r="Q40" s="375"/>
      <c r="R40" s="376"/>
      <c r="S40" s="376"/>
      <c r="T40" s="376"/>
      <c r="U40" s="376"/>
      <c r="V40" s="376"/>
    </row>
    <row r="41" spans="2:22" x14ac:dyDescent="0.35">
      <c r="B41" s="381" t="s">
        <v>15</v>
      </c>
      <c r="C41" s="382">
        <v>4699.7352901030863</v>
      </c>
      <c r="D41" s="382">
        <v>7443.2005676386052</v>
      </c>
      <c r="E41" s="382">
        <v>431.30636192633193</v>
      </c>
      <c r="F41" s="382">
        <v>12574.242219668025</v>
      </c>
      <c r="G41" s="60"/>
      <c r="H41" s="383">
        <v>3164.7885851204855</v>
      </c>
      <c r="I41" s="384">
        <v>1665.4</v>
      </c>
      <c r="J41" s="384">
        <v>210.96967722106646</v>
      </c>
      <c r="K41" s="384">
        <v>102.88</v>
      </c>
      <c r="L41" s="383">
        <v>5144.0385434626005</v>
      </c>
      <c r="M41" s="384">
        <v>25.721396316773259</v>
      </c>
      <c r="N41" s="385">
        <v>5118.3171471458254</v>
      </c>
      <c r="O41" s="386"/>
      <c r="P41" s="383">
        <v>3910.407685783206</v>
      </c>
      <c r="Q41" s="384">
        <v>1651.57</v>
      </c>
      <c r="R41" s="384">
        <v>210.96967722106646</v>
      </c>
      <c r="S41" s="384">
        <v>117.81</v>
      </c>
      <c r="T41" s="383">
        <v>5890.7561327733383</v>
      </c>
      <c r="U41" s="384">
        <v>29.454585415850353</v>
      </c>
      <c r="V41" s="385">
        <v>5861.3015473574887</v>
      </c>
    </row>
  </sheetData>
  <printOptions horizontalCentered="1"/>
  <pageMargins left="0.7" right="0.7" top="0.75" bottom="0.75" header="0.3" footer="0.3"/>
  <pageSetup scale="38" orientation="landscape" r:id="rId1"/>
  <headerFooter scaleWithDoc="0">
    <oddFooter>&amp;L&amp;"Arial,Regular"&amp;10&amp;D&amp;C&amp;"Arial,Regular"&amp;10Milliman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41"/>
  <sheetViews>
    <sheetView view="pageBreakPreview" zoomScale="60" zoomScaleNormal="100" workbookViewId="0"/>
  </sheetViews>
  <sheetFormatPr defaultRowHeight="14.5" x14ac:dyDescent="0.35"/>
  <cols>
    <col min="2" max="2" width="20.453125" customWidth="1"/>
    <col min="3" max="3" width="10.453125" customWidth="1"/>
    <col min="4" max="4" width="9.453125" customWidth="1"/>
    <col min="5" max="6" width="9.54296875" customWidth="1"/>
    <col min="7" max="7" width="2.54296875" customWidth="1"/>
    <col min="8" max="8" width="14.453125" customWidth="1"/>
    <col min="9" max="9" width="14.54296875" customWidth="1"/>
    <col min="10" max="10" width="16.453125" customWidth="1"/>
    <col min="11" max="11" width="14.54296875" customWidth="1"/>
    <col min="12" max="12" width="30" customWidth="1"/>
    <col min="13" max="13" width="18.453125" customWidth="1"/>
    <col min="14" max="14" width="20" customWidth="1"/>
    <col min="15" max="15" width="2.54296875" customWidth="1"/>
    <col min="16" max="16" width="14.453125" customWidth="1"/>
    <col min="17" max="17" width="14.54296875" customWidth="1"/>
    <col min="18" max="18" width="16.453125" customWidth="1"/>
    <col min="19" max="19" width="14.54296875" customWidth="1"/>
    <col min="20" max="20" width="30" customWidth="1"/>
    <col min="21" max="21" width="13.453125" customWidth="1"/>
    <col min="22" max="22" width="22.453125" customWidth="1"/>
  </cols>
  <sheetData>
    <row r="2" spans="2:22" x14ac:dyDescent="0.35">
      <c r="B2" s="249" t="s">
        <v>352</v>
      </c>
      <c r="C2" s="249"/>
      <c r="D2" s="249"/>
      <c r="E2" s="250"/>
      <c r="F2" s="250"/>
      <c r="G2" s="250"/>
      <c r="H2" s="250"/>
      <c r="I2" s="250"/>
      <c r="J2" s="250"/>
      <c r="K2" s="250"/>
      <c r="L2" s="250"/>
      <c r="M2" s="250"/>
      <c r="N2" s="250"/>
      <c r="O2" s="250"/>
      <c r="P2" s="250"/>
      <c r="Q2" s="250"/>
      <c r="R2" s="250"/>
      <c r="S2" s="250"/>
      <c r="T2" s="250"/>
      <c r="U2" s="250"/>
      <c r="V2" s="250"/>
    </row>
    <row r="3" spans="2:22" x14ac:dyDescent="0.35">
      <c r="B3" s="59" t="s">
        <v>28</v>
      </c>
      <c r="C3" s="59"/>
      <c r="D3" s="59"/>
      <c r="E3" s="250"/>
      <c r="F3" s="250"/>
      <c r="G3" s="250"/>
      <c r="H3" s="250"/>
      <c r="I3" s="250"/>
      <c r="J3" s="250"/>
      <c r="K3" s="250"/>
      <c r="L3" s="250"/>
      <c r="M3" s="250"/>
      <c r="N3" s="250"/>
      <c r="O3" s="250"/>
      <c r="P3" s="250"/>
      <c r="Q3" s="250"/>
      <c r="R3" s="250"/>
      <c r="S3" s="250"/>
      <c r="T3" s="250"/>
      <c r="U3" s="250"/>
      <c r="V3" s="250"/>
    </row>
    <row r="4" spans="2:22" x14ac:dyDescent="0.35">
      <c r="B4" s="211" t="s">
        <v>112</v>
      </c>
      <c r="C4" s="59"/>
      <c r="D4" s="59"/>
      <c r="E4" s="250"/>
      <c r="F4" s="250"/>
      <c r="G4" s="250"/>
      <c r="H4" s="250"/>
      <c r="I4" s="250"/>
      <c r="J4" s="250"/>
      <c r="K4" s="250"/>
      <c r="L4" s="250"/>
      <c r="M4" s="250"/>
      <c r="N4" s="250"/>
      <c r="O4" s="250"/>
      <c r="P4" s="250"/>
      <c r="Q4" s="250"/>
      <c r="R4" s="250"/>
      <c r="S4" s="250"/>
      <c r="T4" s="250"/>
      <c r="U4" s="250"/>
      <c r="V4" s="250"/>
    </row>
    <row r="5" spans="2:22" x14ac:dyDescent="0.35">
      <c r="B5" s="59" t="s">
        <v>340</v>
      </c>
      <c r="C5" s="59"/>
      <c r="D5" s="59"/>
      <c r="E5" s="250"/>
      <c r="F5" s="250"/>
      <c r="G5" s="250"/>
      <c r="H5" s="250"/>
      <c r="I5" s="250"/>
      <c r="J5" s="250"/>
      <c r="K5" s="250"/>
      <c r="L5" s="250"/>
      <c r="M5" s="250"/>
      <c r="N5" s="250"/>
      <c r="O5" s="250"/>
      <c r="P5" s="250"/>
      <c r="Q5" s="250"/>
      <c r="R5" s="250"/>
      <c r="S5" s="250"/>
      <c r="T5" s="250"/>
      <c r="U5" s="250"/>
      <c r="V5" s="250"/>
    </row>
    <row r="6" spans="2:22" x14ac:dyDescent="0.35">
      <c r="B6" s="59" t="s">
        <v>132</v>
      </c>
      <c r="C6" s="59"/>
      <c r="D6" s="59"/>
      <c r="E6" s="250"/>
      <c r="F6" s="250"/>
      <c r="G6" s="250"/>
      <c r="H6" s="250"/>
      <c r="I6" s="250"/>
      <c r="J6" s="250"/>
      <c r="K6" s="250"/>
      <c r="L6" s="250"/>
      <c r="M6" s="250"/>
      <c r="N6" s="250"/>
      <c r="O6" s="250"/>
      <c r="P6" s="250"/>
      <c r="Q6" s="250"/>
      <c r="R6" s="250"/>
      <c r="S6" s="250"/>
      <c r="T6" s="250"/>
      <c r="U6" s="250"/>
      <c r="V6" s="250"/>
    </row>
    <row r="7" spans="2:22" x14ac:dyDescent="0.35">
      <c r="B7" s="218"/>
      <c r="C7" s="218"/>
      <c r="D7" s="218"/>
      <c r="E7" s="253"/>
      <c r="F7" s="253"/>
      <c r="G7" s="253"/>
      <c r="H7" s="251" t="s">
        <v>256</v>
      </c>
      <c r="I7" s="251" t="s">
        <v>257</v>
      </c>
      <c r="J7" s="251" t="s">
        <v>258</v>
      </c>
      <c r="K7" s="251" t="s">
        <v>307</v>
      </c>
      <c r="L7" s="251" t="s">
        <v>341</v>
      </c>
      <c r="M7" s="251" t="s">
        <v>342</v>
      </c>
      <c r="N7" s="251" t="s">
        <v>343</v>
      </c>
      <c r="O7" s="218"/>
      <c r="P7" s="251" t="s">
        <v>256</v>
      </c>
      <c r="Q7" s="251" t="s">
        <v>257</v>
      </c>
      <c r="R7" s="251" t="s">
        <v>258</v>
      </c>
      <c r="S7" s="251" t="s">
        <v>307</v>
      </c>
      <c r="T7" s="251" t="s">
        <v>341</v>
      </c>
      <c r="U7" s="251" t="s">
        <v>342</v>
      </c>
      <c r="V7" s="251" t="s">
        <v>343</v>
      </c>
    </row>
    <row r="8" spans="2:22" x14ac:dyDescent="0.35">
      <c r="B8" s="261"/>
      <c r="C8" s="354" t="s">
        <v>277</v>
      </c>
      <c r="D8" s="355"/>
      <c r="E8" s="356"/>
      <c r="F8" s="356"/>
      <c r="G8" s="60"/>
      <c r="H8" s="354" t="s">
        <v>37</v>
      </c>
      <c r="I8" s="355"/>
      <c r="J8" s="355"/>
      <c r="K8" s="355"/>
      <c r="L8" s="355"/>
      <c r="M8" s="355"/>
      <c r="N8" s="356"/>
      <c r="O8" s="218"/>
      <c r="P8" s="354" t="s">
        <v>38</v>
      </c>
      <c r="Q8" s="355"/>
      <c r="R8" s="355"/>
      <c r="S8" s="355"/>
      <c r="T8" s="355"/>
      <c r="U8" s="355"/>
      <c r="V8" s="356"/>
    </row>
    <row r="9" spans="2:22" ht="55.9" customHeight="1" x14ac:dyDescent="0.35">
      <c r="B9" s="334" t="s">
        <v>48</v>
      </c>
      <c r="C9" s="334" t="s">
        <v>71</v>
      </c>
      <c r="D9" s="334" t="s">
        <v>72</v>
      </c>
      <c r="E9" s="336" t="s">
        <v>73</v>
      </c>
      <c r="F9" s="263" t="s">
        <v>96</v>
      </c>
      <c r="G9" s="60"/>
      <c r="H9" s="357" t="s">
        <v>344</v>
      </c>
      <c r="I9" s="358" t="s">
        <v>345</v>
      </c>
      <c r="J9" s="358" t="s">
        <v>346</v>
      </c>
      <c r="K9" s="358" t="s">
        <v>347</v>
      </c>
      <c r="L9" s="359" t="s">
        <v>348</v>
      </c>
      <c r="M9" s="360" t="s">
        <v>336</v>
      </c>
      <c r="N9" s="361" t="s">
        <v>349</v>
      </c>
      <c r="O9" s="218"/>
      <c r="P9" s="357" t="s">
        <v>344</v>
      </c>
      <c r="Q9" s="358" t="s">
        <v>345</v>
      </c>
      <c r="R9" s="358" t="s">
        <v>346</v>
      </c>
      <c r="S9" s="358" t="s">
        <v>347</v>
      </c>
      <c r="T9" s="359" t="s">
        <v>348</v>
      </c>
      <c r="U9" s="360" t="s">
        <v>336</v>
      </c>
      <c r="V9" s="361" t="s">
        <v>349</v>
      </c>
    </row>
    <row r="10" spans="2:22" x14ac:dyDescent="0.35">
      <c r="B10" s="146" t="s">
        <v>51</v>
      </c>
      <c r="C10" s="362">
        <v>225.33</v>
      </c>
      <c r="D10" s="362">
        <v>157.50000000000003</v>
      </c>
      <c r="E10" s="362">
        <v>337.49999999999994</v>
      </c>
      <c r="F10" s="362">
        <v>720.32999999999993</v>
      </c>
      <c r="G10" s="60"/>
      <c r="H10" s="363">
        <v>4055.1503227789335</v>
      </c>
      <c r="I10" s="364">
        <v>509.2</v>
      </c>
      <c r="J10" s="365">
        <v>210.96967722106649</v>
      </c>
      <c r="K10" s="366">
        <v>97.46</v>
      </c>
      <c r="L10" s="367">
        <v>4872.78</v>
      </c>
      <c r="M10" s="365">
        <v>24.36</v>
      </c>
      <c r="N10" s="366">
        <v>4848.42</v>
      </c>
      <c r="O10" s="368"/>
      <c r="P10" s="363">
        <v>3527.6403227789338</v>
      </c>
      <c r="Q10" s="364">
        <v>458.66</v>
      </c>
      <c r="R10" s="365">
        <v>210.96967722106649</v>
      </c>
      <c r="S10" s="366">
        <v>85.66</v>
      </c>
      <c r="T10" s="367">
        <v>4282.93</v>
      </c>
      <c r="U10" s="365">
        <v>21.41</v>
      </c>
      <c r="V10" s="366">
        <v>4261.5200000000004</v>
      </c>
    </row>
    <row r="11" spans="2:22" x14ac:dyDescent="0.35">
      <c r="B11" s="77" t="s">
        <v>52</v>
      </c>
      <c r="C11" s="278">
        <v>778.2573387096777</v>
      </c>
      <c r="D11" s="278">
        <v>601.64903225806449</v>
      </c>
      <c r="E11" s="278">
        <v>851.64556451612941</v>
      </c>
      <c r="F11" s="278">
        <v>2231.5519354838716</v>
      </c>
      <c r="G11" s="60"/>
      <c r="H11" s="369">
        <v>4828.7903227789329</v>
      </c>
      <c r="I11" s="305">
        <v>480.32</v>
      </c>
      <c r="J11" s="370">
        <v>210.96967722106649</v>
      </c>
      <c r="K11" s="371">
        <v>112.65</v>
      </c>
      <c r="L11" s="372">
        <v>5632.73</v>
      </c>
      <c r="M11" s="370">
        <v>28.16</v>
      </c>
      <c r="N11" s="371">
        <v>5604.57</v>
      </c>
      <c r="O11" s="305"/>
      <c r="P11" s="369">
        <v>3070.3603227789336</v>
      </c>
      <c r="Q11" s="305">
        <v>496.44</v>
      </c>
      <c r="R11" s="370">
        <v>210.96967722106649</v>
      </c>
      <c r="S11" s="371">
        <v>77.099999999999994</v>
      </c>
      <c r="T11" s="372">
        <v>3854.87</v>
      </c>
      <c r="U11" s="370">
        <v>19.27</v>
      </c>
      <c r="V11" s="371">
        <v>3835.6</v>
      </c>
    </row>
    <row r="12" spans="2:22" x14ac:dyDescent="0.35">
      <c r="B12" s="77" t="s">
        <v>53</v>
      </c>
      <c r="C12" s="324">
        <v>77.010000000000005</v>
      </c>
      <c r="D12" s="324">
        <v>0</v>
      </c>
      <c r="E12" s="324">
        <v>192.75</v>
      </c>
      <c r="F12" s="324">
        <v>269.76</v>
      </c>
      <c r="G12" s="60"/>
      <c r="H12" s="372">
        <v>4324.1403227789342</v>
      </c>
      <c r="I12" s="370">
        <v>331.37</v>
      </c>
      <c r="J12" s="370">
        <v>210.96967722106649</v>
      </c>
      <c r="K12" s="371">
        <v>99.32</v>
      </c>
      <c r="L12" s="372">
        <v>4965.8</v>
      </c>
      <c r="M12" s="370">
        <v>24.83</v>
      </c>
      <c r="N12" s="371">
        <v>4940.97</v>
      </c>
      <c r="O12" s="60"/>
      <c r="P12" s="372">
        <v>3290.9503227789332</v>
      </c>
      <c r="Q12" s="370">
        <v>0</v>
      </c>
      <c r="R12" s="370">
        <v>210.96967722106649</v>
      </c>
      <c r="S12" s="371">
        <v>71.47</v>
      </c>
      <c r="T12" s="372">
        <v>3573.39</v>
      </c>
      <c r="U12" s="370">
        <v>17.87</v>
      </c>
      <c r="V12" s="371">
        <v>3555.52</v>
      </c>
    </row>
    <row r="13" spans="2:22" x14ac:dyDescent="0.35">
      <c r="B13" s="77" t="s">
        <v>54</v>
      </c>
      <c r="C13" s="278">
        <v>3580.6556490222888</v>
      </c>
      <c r="D13" s="278">
        <v>5016</v>
      </c>
      <c r="E13" s="278">
        <v>9171.4838709677406</v>
      </c>
      <c r="F13" s="278">
        <v>17768.139519990029</v>
      </c>
      <c r="G13" s="60"/>
      <c r="H13" s="369">
        <v>4007.0803227789338</v>
      </c>
      <c r="I13" s="305">
        <v>559.41999999999996</v>
      </c>
      <c r="J13" s="370">
        <v>210.96967722106649</v>
      </c>
      <c r="K13" s="371">
        <v>97.5</v>
      </c>
      <c r="L13" s="372">
        <v>4874.97</v>
      </c>
      <c r="M13" s="370">
        <v>24.37</v>
      </c>
      <c r="N13" s="371">
        <v>4850.6000000000004</v>
      </c>
      <c r="O13" s="305"/>
      <c r="P13" s="369">
        <v>3121.3003227789332</v>
      </c>
      <c r="Q13" s="305">
        <v>649.83000000000004</v>
      </c>
      <c r="R13" s="370">
        <v>210.96967722106649</v>
      </c>
      <c r="S13" s="371">
        <v>81.27</v>
      </c>
      <c r="T13" s="372">
        <v>4063.37</v>
      </c>
      <c r="U13" s="370">
        <v>20.32</v>
      </c>
      <c r="V13" s="371">
        <v>4043.0499999999997</v>
      </c>
    </row>
    <row r="14" spans="2:22" x14ac:dyDescent="0.35">
      <c r="B14" s="77" t="s">
        <v>55</v>
      </c>
      <c r="C14" s="291">
        <v>24</v>
      </c>
      <c r="D14" s="291">
        <v>50.999999999999993</v>
      </c>
      <c r="E14" s="291">
        <v>30.919354838709729</v>
      </c>
      <c r="F14" s="291">
        <v>105.91935483870972</v>
      </c>
      <c r="G14" s="60"/>
      <c r="H14" s="369">
        <v>4055.1503227789331</v>
      </c>
      <c r="I14" s="305">
        <v>192.05</v>
      </c>
      <c r="J14" s="370">
        <v>210.96967722106649</v>
      </c>
      <c r="K14" s="371">
        <v>90.98</v>
      </c>
      <c r="L14" s="372">
        <v>4549.1499999999996</v>
      </c>
      <c r="M14" s="370">
        <v>22.75</v>
      </c>
      <c r="N14" s="371">
        <v>4526.3999999999996</v>
      </c>
      <c r="O14" s="305"/>
      <c r="P14" s="369">
        <v>3527.6403227789338</v>
      </c>
      <c r="Q14" s="305">
        <v>192.05</v>
      </c>
      <c r="R14" s="370">
        <v>210.96967722106649</v>
      </c>
      <c r="S14" s="371">
        <v>80.22</v>
      </c>
      <c r="T14" s="372">
        <v>4010.88</v>
      </c>
      <c r="U14" s="370">
        <v>20.05</v>
      </c>
      <c r="V14" s="371">
        <v>3990.83</v>
      </c>
    </row>
    <row r="15" spans="2:22" x14ac:dyDescent="0.35">
      <c r="B15" s="77" t="s">
        <v>56</v>
      </c>
      <c r="C15" s="278">
        <v>3685.2776612903144</v>
      </c>
      <c r="D15" s="278">
        <v>5132.8705645161253</v>
      </c>
      <c r="E15" s="278">
        <v>3320.4660483870989</v>
      </c>
      <c r="F15" s="278">
        <v>12138.614274193538</v>
      </c>
      <c r="G15" s="60"/>
      <c r="H15" s="369">
        <v>5504.4403227789335</v>
      </c>
      <c r="I15" s="305">
        <v>841.62</v>
      </c>
      <c r="J15" s="370">
        <v>210.96967722106649</v>
      </c>
      <c r="K15" s="371">
        <v>133.82</v>
      </c>
      <c r="L15" s="372">
        <v>6690.85</v>
      </c>
      <c r="M15" s="370">
        <v>33.450000000000003</v>
      </c>
      <c r="N15" s="371">
        <v>6657.4000000000005</v>
      </c>
      <c r="O15" s="305"/>
      <c r="P15" s="369">
        <v>3042.090322778934</v>
      </c>
      <c r="Q15" s="305">
        <v>1094.73</v>
      </c>
      <c r="R15" s="370">
        <v>210.96967722106649</v>
      </c>
      <c r="S15" s="371">
        <v>88.73</v>
      </c>
      <c r="T15" s="372">
        <v>4436.5200000000004</v>
      </c>
      <c r="U15" s="370">
        <v>22.18</v>
      </c>
      <c r="V15" s="371">
        <v>4414.34</v>
      </c>
    </row>
    <row r="16" spans="2:22" x14ac:dyDescent="0.35">
      <c r="B16" s="77" t="s">
        <v>57</v>
      </c>
      <c r="C16" s="278">
        <v>487.74193548387086</v>
      </c>
      <c r="D16" s="278">
        <v>229.50000000000003</v>
      </c>
      <c r="E16" s="278">
        <v>189.83999999999989</v>
      </c>
      <c r="F16" s="278">
        <v>907.08193548387078</v>
      </c>
      <c r="G16" s="60"/>
      <c r="H16" s="369">
        <v>4838.7003227789337</v>
      </c>
      <c r="I16" s="305">
        <v>832.99</v>
      </c>
      <c r="J16" s="370">
        <v>210.96967722106649</v>
      </c>
      <c r="K16" s="371">
        <v>120.05</v>
      </c>
      <c r="L16" s="372">
        <v>6002.71</v>
      </c>
      <c r="M16" s="370">
        <v>30.01</v>
      </c>
      <c r="N16" s="371">
        <v>5972.7</v>
      </c>
      <c r="O16" s="305"/>
      <c r="P16" s="369">
        <v>2976.7603227789336</v>
      </c>
      <c r="Q16" s="305">
        <v>808.02</v>
      </c>
      <c r="R16" s="370">
        <v>210.96967722106649</v>
      </c>
      <c r="S16" s="371">
        <v>81.55</v>
      </c>
      <c r="T16" s="372">
        <v>4077.3</v>
      </c>
      <c r="U16" s="370">
        <v>20.39</v>
      </c>
      <c r="V16" s="371">
        <v>4056.9100000000003</v>
      </c>
    </row>
    <row r="17" spans="2:22" x14ac:dyDescent="0.35">
      <c r="B17" s="77" t="s">
        <v>58</v>
      </c>
      <c r="C17" s="278">
        <v>898.39523947217867</v>
      </c>
      <c r="D17" s="278">
        <v>1466.8220488282968</v>
      </c>
      <c r="E17" s="278">
        <v>1897.2682532928309</v>
      </c>
      <c r="F17" s="278">
        <v>4262.4855415933062</v>
      </c>
      <c r="G17" s="60"/>
      <c r="H17" s="369">
        <v>4121.7203227789332</v>
      </c>
      <c r="I17" s="305">
        <v>604.94000000000005</v>
      </c>
      <c r="J17" s="370">
        <v>210.96967722106649</v>
      </c>
      <c r="K17" s="371">
        <v>100.77</v>
      </c>
      <c r="L17" s="372">
        <v>5038.3999999999996</v>
      </c>
      <c r="M17" s="370">
        <v>25.19</v>
      </c>
      <c r="N17" s="371">
        <v>5013.21</v>
      </c>
      <c r="O17" s="305"/>
      <c r="P17" s="369">
        <v>2815.7103227789335</v>
      </c>
      <c r="Q17" s="305">
        <v>911.83</v>
      </c>
      <c r="R17" s="370">
        <v>210.96967722106649</v>
      </c>
      <c r="S17" s="371">
        <v>80.38</v>
      </c>
      <c r="T17" s="372">
        <v>4018.89</v>
      </c>
      <c r="U17" s="370">
        <v>20.09</v>
      </c>
      <c r="V17" s="371">
        <v>3998.7999999999997</v>
      </c>
    </row>
    <row r="18" spans="2:22" x14ac:dyDescent="0.35">
      <c r="B18" s="77" t="s">
        <v>59</v>
      </c>
      <c r="C18" s="278">
        <v>445.49999999999977</v>
      </c>
      <c r="D18" s="278">
        <v>506.28193548387134</v>
      </c>
      <c r="E18" s="278">
        <v>768.69</v>
      </c>
      <c r="F18" s="278">
        <v>1720.4719354838712</v>
      </c>
      <c r="G18" s="60"/>
      <c r="H18" s="369">
        <v>4882.5203227789334</v>
      </c>
      <c r="I18" s="305">
        <v>562.66</v>
      </c>
      <c r="J18" s="370">
        <v>210.96967722106649</v>
      </c>
      <c r="K18" s="371">
        <v>115.43</v>
      </c>
      <c r="L18" s="372">
        <v>5771.58</v>
      </c>
      <c r="M18" s="370">
        <v>28.86</v>
      </c>
      <c r="N18" s="371">
        <v>5742.72</v>
      </c>
      <c r="O18" s="305"/>
      <c r="P18" s="369">
        <v>3290.9503227789337</v>
      </c>
      <c r="Q18" s="305">
        <v>788.6</v>
      </c>
      <c r="R18" s="370">
        <v>210.96967722106649</v>
      </c>
      <c r="S18" s="371">
        <v>87.56</v>
      </c>
      <c r="T18" s="372">
        <v>4378.08</v>
      </c>
      <c r="U18" s="370">
        <v>21.89</v>
      </c>
      <c r="V18" s="371">
        <v>4356.1899999999996</v>
      </c>
    </row>
    <row r="19" spans="2:22" x14ac:dyDescent="0.35">
      <c r="B19" s="77" t="s">
        <v>60</v>
      </c>
      <c r="C19" s="278">
        <v>1615.6275000000001</v>
      </c>
      <c r="D19" s="278">
        <v>1709.1754838709692</v>
      </c>
      <c r="E19" s="278">
        <v>544.71338709677411</v>
      </c>
      <c r="F19" s="278">
        <v>3869.5163709677431</v>
      </c>
      <c r="G19" s="60"/>
      <c r="H19" s="369">
        <v>6779.9303227789333</v>
      </c>
      <c r="I19" s="305">
        <v>888.8</v>
      </c>
      <c r="J19" s="370">
        <v>210.96967722106649</v>
      </c>
      <c r="K19" s="371">
        <v>160.81</v>
      </c>
      <c r="L19" s="372">
        <v>8040.51</v>
      </c>
      <c r="M19" s="370">
        <v>40.200000000000003</v>
      </c>
      <c r="N19" s="371">
        <v>8000.31</v>
      </c>
      <c r="O19" s="305"/>
      <c r="P19" s="369">
        <v>3940.6203227789333</v>
      </c>
      <c r="Q19" s="305">
        <v>1009.49</v>
      </c>
      <c r="R19" s="370">
        <v>210.96967722106649</v>
      </c>
      <c r="S19" s="371">
        <v>105.33</v>
      </c>
      <c r="T19" s="372">
        <v>5266.41</v>
      </c>
      <c r="U19" s="370">
        <v>26.33</v>
      </c>
      <c r="V19" s="371">
        <v>5240.08</v>
      </c>
    </row>
    <row r="20" spans="2:22" x14ac:dyDescent="0.35">
      <c r="B20" s="77" t="s">
        <v>61</v>
      </c>
      <c r="C20" s="278">
        <v>338.25000000000006</v>
      </c>
      <c r="D20" s="278">
        <v>440.52749999999986</v>
      </c>
      <c r="E20" s="278">
        <v>636.31911290322614</v>
      </c>
      <c r="F20" s="278">
        <v>1415.0966129032261</v>
      </c>
      <c r="G20" s="60"/>
      <c r="H20" s="369">
        <v>5278.3203227789336</v>
      </c>
      <c r="I20" s="305">
        <v>408.63</v>
      </c>
      <c r="J20" s="370">
        <v>210.96967722106649</v>
      </c>
      <c r="K20" s="371">
        <v>120.37</v>
      </c>
      <c r="L20" s="372">
        <v>6018.29</v>
      </c>
      <c r="M20" s="370">
        <v>30.09</v>
      </c>
      <c r="N20" s="371">
        <v>5988.2</v>
      </c>
      <c r="O20" s="305"/>
      <c r="P20" s="369">
        <v>2902.2303227789334</v>
      </c>
      <c r="Q20" s="305">
        <v>675.7</v>
      </c>
      <c r="R20" s="370">
        <v>210.96967722106649</v>
      </c>
      <c r="S20" s="371">
        <v>77.319999999999993</v>
      </c>
      <c r="T20" s="372">
        <v>3866.22</v>
      </c>
      <c r="U20" s="370">
        <v>19.329999999999998</v>
      </c>
      <c r="V20" s="371">
        <v>3846.89</v>
      </c>
    </row>
    <row r="21" spans="2:22" x14ac:dyDescent="0.35">
      <c r="B21" s="99" t="s">
        <v>62</v>
      </c>
      <c r="C21" s="373">
        <v>912.75</v>
      </c>
      <c r="D21" s="373">
        <v>566.20185483870989</v>
      </c>
      <c r="E21" s="373">
        <v>747.73258064516097</v>
      </c>
      <c r="F21" s="373">
        <v>2226.6844354838709</v>
      </c>
      <c r="G21" s="60"/>
      <c r="H21" s="374">
        <v>4412.420322778933</v>
      </c>
      <c r="I21" s="375">
        <v>660.55</v>
      </c>
      <c r="J21" s="376">
        <v>210.96967722106649</v>
      </c>
      <c r="K21" s="377">
        <v>107.84</v>
      </c>
      <c r="L21" s="378">
        <v>5391.78</v>
      </c>
      <c r="M21" s="376">
        <v>26.96</v>
      </c>
      <c r="N21" s="377">
        <v>5364.82</v>
      </c>
      <c r="O21" s="305"/>
      <c r="P21" s="374">
        <v>3329.170322778933</v>
      </c>
      <c r="Q21" s="375">
        <v>880.76</v>
      </c>
      <c r="R21" s="376">
        <v>210.96967722106649</v>
      </c>
      <c r="S21" s="377">
        <v>90.22</v>
      </c>
      <c r="T21" s="378">
        <v>4511.12</v>
      </c>
      <c r="U21" s="376">
        <v>22.56</v>
      </c>
      <c r="V21" s="377">
        <v>4488.5599999999995</v>
      </c>
    </row>
    <row r="22" spans="2:22" x14ac:dyDescent="0.35">
      <c r="B22" s="379"/>
      <c r="C22" s="380"/>
      <c r="D22" s="380"/>
      <c r="E22" s="380"/>
      <c r="F22" s="380"/>
      <c r="G22" s="60"/>
      <c r="H22" s="375"/>
      <c r="I22" s="375"/>
      <c r="J22" s="376"/>
      <c r="K22" s="376"/>
      <c r="L22" s="376"/>
      <c r="M22" s="376"/>
      <c r="N22" s="376"/>
      <c r="O22" s="305"/>
      <c r="P22" s="375"/>
      <c r="Q22" s="375"/>
      <c r="R22" s="376"/>
      <c r="S22" s="376"/>
      <c r="T22" s="376"/>
      <c r="U22" s="376"/>
      <c r="V22" s="376"/>
    </row>
    <row r="23" spans="2:22" x14ac:dyDescent="0.35">
      <c r="B23" s="381" t="s">
        <v>15</v>
      </c>
      <c r="C23" s="382">
        <v>13068.795323978331</v>
      </c>
      <c r="D23" s="382">
        <v>15877.528419796037</v>
      </c>
      <c r="E23" s="382">
        <v>18689.328172647674</v>
      </c>
      <c r="F23" s="382">
        <v>47635.65191642203</v>
      </c>
      <c r="G23" s="60"/>
      <c r="H23" s="383">
        <v>4953.8065665295762</v>
      </c>
      <c r="I23" s="384">
        <v>688.73</v>
      </c>
      <c r="J23" s="384">
        <v>210.96967722106652</v>
      </c>
      <c r="K23" s="384">
        <v>119.46</v>
      </c>
      <c r="L23" s="383">
        <v>5972.9691624014358</v>
      </c>
      <c r="M23" s="384">
        <v>29.86157328097741</v>
      </c>
      <c r="N23" s="385">
        <v>5943.10758912046</v>
      </c>
      <c r="O23" s="386"/>
      <c r="P23" s="383">
        <v>3163.7202461519305</v>
      </c>
      <c r="Q23" s="384">
        <v>863.06</v>
      </c>
      <c r="R23" s="384">
        <v>210.96967722106652</v>
      </c>
      <c r="S23" s="384">
        <v>86.48</v>
      </c>
      <c r="T23" s="383">
        <v>4324.238597718183</v>
      </c>
      <c r="U23" s="384">
        <v>21.620654949278101</v>
      </c>
      <c r="V23" s="385">
        <v>4302.6179427689049</v>
      </c>
    </row>
    <row r="25" spans="2:22" x14ac:dyDescent="0.35">
      <c r="H25" s="251" t="s">
        <v>256</v>
      </c>
      <c r="I25" s="251" t="s">
        <v>257</v>
      </c>
      <c r="J25" s="251" t="s">
        <v>258</v>
      </c>
      <c r="K25" s="251" t="s">
        <v>307</v>
      </c>
      <c r="L25" s="251" t="s">
        <v>341</v>
      </c>
      <c r="M25" s="251" t="s">
        <v>342</v>
      </c>
      <c r="N25" s="251" t="s">
        <v>343</v>
      </c>
      <c r="O25" s="218"/>
      <c r="P25" s="251" t="s">
        <v>256</v>
      </c>
      <c r="Q25" s="251" t="s">
        <v>257</v>
      </c>
      <c r="R25" s="251" t="s">
        <v>258</v>
      </c>
      <c r="S25" s="251" t="s">
        <v>307</v>
      </c>
      <c r="T25" s="251" t="s">
        <v>341</v>
      </c>
      <c r="U25" s="251" t="s">
        <v>342</v>
      </c>
      <c r="V25" s="251" t="s">
        <v>343</v>
      </c>
    </row>
    <row r="26" spans="2:22" x14ac:dyDescent="0.35">
      <c r="B26" s="261"/>
      <c r="C26" s="354" t="s">
        <v>277</v>
      </c>
      <c r="D26" s="355"/>
      <c r="E26" s="356"/>
      <c r="F26" s="356"/>
      <c r="G26" s="60"/>
      <c r="H26" s="354" t="s">
        <v>39</v>
      </c>
      <c r="I26" s="355"/>
      <c r="J26" s="355"/>
      <c r="K26" s="355"/>
      <c r="L26" s="355"/>
      <c r="M26" s="355"/>
      <c r="N26" s="356"/>
      <c r="O26" s="218"/>
      <c r="P26" s="354" t="s">
        <v>350</v>
      </c>
      <c r="Q26" s="355"/>
      <c r="R26" s="355"/>
      <c r="S26" s="355"/>
      <c r="T26" s="355"/>
      <c r="U26" s="355"/>
      <c r="V26" s="356"/>
    </row>
    <row r="27" spans="2:22" ht="39.5" x14ac:dyDescent="0.35">
      <c r="B27" s="334" t="s">
        <v>48</v>
      </c>
      <c r="C27" s="334" t="s">
        <v>71</v>
      </c>
      <c r="D27" s="334" t="s">
        <v>72</v>
      </c>
      <c r="E27" s="336" t="s">
        <v>73</v>
      </c>
      <c r="F27" s="263" t="s">
        <v>96</v>
      </c>
      <c r="G27" s="60"/>
      <c r="H27" s="357" t="s">
        <v>344</v>
      </c>
      <c r="I27" s="358" t="s">
        <v>345</v>
      </c>
      <c r="J27" s="358" t="s">
        <v>346</v>
      </c>
      <c r="K27" s="358" t="s">
        <v>347</v>
      </c>
      <c r="L27" s="359" t="s">
        <v>348</v>
      </c>
      <c r="M27" s="360" t="s">
        <v>336</v>
      </c>
      <c r="N27" s="361" t="s">
        <v>349</v>
      </c>
      <c r="O27" s="218"/>
      <c r="P27" s="357" t="s">
        <v>344</v>
      </c>
      <c r="Q27" s="358" t="s">
        <v>345</v>
      </c>
      <c r="R27" s="358" t="s">
        <v>346</v>
      </c>
      <c r="S27" s="358" t="s">
        <v>347</v>
      </c>
      <c r="T27" s="359" t="s">
        <v>348</v>
      </c>
      <c r="U27" s="360" t="s">
        <v>336</v>
      </c>
      <c r="V27" s="361" t="s">
        <v>349</v>
      </c>
    </row>
    <row r="28" spans="2:22" x14ac:dyDescent="0.35">
      <c r="B28" s="146" t="s">
        <v>51</v>
      </c>
      <c r="C28" s="362">
        <v>225.33</v>
      </c>
      <c r="D28" s="362">
        <v>157.50000000000003</v>
      </c>
      <c r="E28" s="362">
        <v>337.49999999999994</v>
      </c>
      <c r="F28" s="362">
        <v>720.32999999999993</v>
      </c>
      <c r="G28" s="60"/>
      <c r="H28" s="363">
        <v>3367.5303227789336</v>
      </c>
      <c r="I28" s="364">
        <v>202.73</v>
      </c>
      <c r="J28" s="365">
        <v>210.96967722106649</v>
      </c>
      <c r="K28" s="366">
        <v>77.17</v>
      </c>
      <c r="L28" s="367">
        <v>3858.4</v>
      </c>
      <c r="M28" s="365">
        <v>19.29</v>
      </c>
      <c r="N28" s="366">
        <v>3839.11</v>
      </c>
      <c r="O28" s="368"/>
      <c r="P28" s="363">
        <v>3617.6403227789333</v>
      </c>
      <c r="Q28" s="364">
        <v>354.56</v>
      </c>
      <c r="R28" s="365">
        <v>210.96967722106649</v>
      </c>
      <c r="S28" s="366">
        <v>85.37</v>
      </c>
      <c r="T28" s="367">
        <v>4268.54</v>
      </c>
      <c r="U28" s="365">
        <v>21.34</v>
      </c>
      <c r="V28" s="366">
        <v>4247.2</v>
      </c>
    </row>
    <row r="29" spans="2:22" x14ac:dyDescent="0.35">
      <c r="B29" s="77" t="s">
        <v>52</v>
      </c>
      <c r="C29" s="278">
        <v>778.2573387096777</v>
      </c>
      <c r="D29" s="278">
        <v>601.64903225806449</v>
      </c>
      <c r="E29" s="278">
        <v>851.64556451612941</v>
      </c>
      <c r="F29" s="278">
        <v>2231.5519354838716</v>
      </c>
      <c r="G29" s="60"/>
      <c r="H29" s="369">
        <v>3163.5603227789338</v>
      </c>
      <c r="I29" s="305">
        <v>177.02</v>
      </c>
      <c r="J29" s="370">
        <v>210.96967722106649</v>
      </c>
      <c r="K29" s="371">
        <v>72.48</v>
      </c>
      <c r="L29" s="372">
        <v>3624.03</v>
      </c>
      <c r="M29" s="370">
        <v>18.12</v>
      </c>
      <c r="N29" s="371">
        <v>3605.9100000000003</v>
      </c>
      <c r="O29" s="305"/>
      <c r="P29" s="369">
        <v>3719.1803227789342</v>
      </c>
      <c r="Q29" s="305">
        <v>368.92</v>
      </c>
      <c r="R29" s="370">
        <v>210.96967722106649</v>
      </c>
      <c r="S29" s="371">
        <v>87.74</v>
      </c>
      <c r="T29" s="372">
        <v>4386.8100000000004</v>
      </c>
      <c r="U29" s="370">
        <v>21.93</v>
      </c>
      <c r="V29" s="371">
        <v>4364.88</v>
      </c>
    </row>
    <row r="30" spans="2:22" x14ac:dyDescent="0.35">
      <c r="B30" s="77" t="s">
        <v>53</v>
      </c>
      <c r="C30" s="324">
        <v>77.010000000000005</v>
      </c>
      <c r="D30" s="324">
        <v>0</v>
      </c>
      <c r="E30" s="324">
        <v>192.75</v>
      </c>
      <c r="F30" s="324">
        <v>269.76</v>
      </c>
      <c r="G30" s="60"/>
      <c r="H30" s="372">
        <v>3404.6903227789335</v>
      </c>
      <c r="I30" s="370">
        <v>135.80000000000001</v>
      </c>
      <c r="J30" s="370">
        <v>210.96967722106649</v>
      </c>
      <c r="K30" s="371">
        <v>76.56</v>
      </c>
      <c r="L30" s="372">
        <v>3828.02</v>
      </c>
      <c r="M30" s="370">
        <v>19.14</v>
      </c>
      <c r="N30" s="371">
        <v>3808.88</v>
      </c>
      <c r="O30" s="60"/>
      <c r="P30" s="372">
        <v>3667.1703227789335</v>
      </c>
      <c r="Q30" s="370">
        <v>191.63</v>
      </c>
      <c r="R30" s="370">
        <v>210.96967722106649</v>
      </c>
      <c r="S30" s="371">
        <v>83.06</v>
      </c>
      <c r="T30" s="372">
        <v>4152.83</v>
      </c>
      <c r="U30" s="370">
        <v>20.76</v>
      </c>
      <c r="V30" s="371">
        <v>4132.07</v>
      </c>
    </row>
    <row r="31" spans="2:22" x14ac:dyDescent="0.35">
      <c r="B31" s="77" t="s">
        <v>54</v>
      </c>
      <c r="C31" s="278">
        <v>3580.6556490222888</v>
      </c>
      <c r="D31" s="278">
        <v>5016</v>
      </c>
      <c r="E31" s="278">
        <v>9171.4838709677406</v>
      </c>
      <c r="F31" s="278">
        <v>17768.139519990029</v>
      </c>
      <c r="G31" s="60"/>
      <c r="H31" s="369">
        <v>3238.8403227789336</v>
      </c>
      <c r="I31" s="305">
        <v>189.95</v>
      </c>
      <c r="J31" s="370">
        <v>210.96967722106649</v>
      </c>
      <c r="K31" s="371">
        <v>74.28</v>
      </c>
      <c r="L31" s="372">
        <v>3714.04</v>
      </c>
      <c r="M31" s="370">
        <v>18.57</v>
      </c>
      <c r="N31" s="371">
        <v>3695.47</v>
      </c>
      <c r="O31" s="305"/>
      <c r="P31" s="369">
        <v>3360.4803227789334</v>
      </c>
      <c r="Q31" s="305">
        <v>394.23</v>
      </c>
      <c r="R31" s="370">
        <v>210.96967722106649</v>
      </c>
      <c r="S31" s="371">
        <v>80.930000000000007</v>
      </c>
      <c r="T31" s="372">
        <v>4046.61</v>
      </c>
      <c r="U31" s="370">
        <v>20.23</v>
      </c>
      <c r="V31" s="371">
        <v>4026.38</v>
      </c>
    </row>
    <row r="32" spans="2:22" x14ac:dyDescent="0.35">
      <c r="B32" s="77" t="s">
        <v>55</v>
      </c>
      <c r="C32" s="291">
        <v>24</v>
      </c>
      <c r="D32" s="291">
        <v>50.999999999999993</v>
      </c>
      <c r="E32" s="291">
        <v>30.919354838709729</v>
      </c>
      <c r="F32" s="291">
        <v>105.91935483870972</v>
      </c>
      <c r="G32" s="60"/>
      <c r="H32" s="369">
        <v>3367.5303227789336</v>
      </c>
      <c r="I32" s="305">
        <v>192.05</v>
      </c>
      <c r="J32" s="370">
        <v>210.96967722106649</v>
      </c>
      <c r="K32" s="371">
        <v>76.95</v>
      </c>
      <c r="L32" s="372">
        <v>3847.5</v>
      </c>
      <c r="M32" s="370">
        <v>19.239999999999998</v>
      </c>
      <c r="N32" s="371">
        <v>3828.26</v>
      </c>
      <c r="O32" s="305"/>
      <c r="P32" s="369">
        <v>3600.4303227789337</v>
      </c>
      <c r="Q32" s="305">
        <v>192.05</v>
      </c>
      <c r="R32" s="370">
        <v>210.96967722106649</v>
      </c>
      <c r="S32" s="371">
        <v>81.7</v>
      </c>
      <c r="T32" s="372">
        <v>4085.15</v>
      </c>
      <c r="U32" s="370">
        <v>20.43</v>
      </c>
      <c r="V32" s="371">
        <v>4064.7200000000003</v>
      </c>
    </row>
    <row r="33" spans="2:22" x14ac:dyDescent="0.35">
      <c r="B33" s="77" t="s">
        <v>56</v>
      </c>
      <c r="C33" s="278">
        <v>3685.2776612903144</v>
      </c>
      <c r="D33" s="278">
        <v>5132.8705645161253</v>
      </c>
      <c r="E33" s="278">
        <v>3320.4660483870989</v>
      </c>
      <c r="F33" s="278">
        <v>12138.614274193538</v>
      </c>
      <c r="G33" s="60"/>
      <c r="H33" s="369">
        <v>3006.170322778934</v>
      </c>
      <c r="I33" s="305">
        <v>204.3</v>
      </c>
      <c r="J33" s="370">
        <v>210.96967722106649</v>
      </c>
      <c r="K33" s="371">
        <v>69.819999999999993</v>
      </c>
      <c r="L33" s="372">
        <v>3491.26</v>
      </c>
      <c r="M33" s="370">
        <v>17.46</v>
      </c>
      <c r="N33" s="371">
        <v>3473.8</v>
      </c>
      <c r="O33" s="305"/>
      <c r="P33" s="369">
        <v>3779.8303227789334</v>
      </c>
      <c r="Q33" s="305">
        <v>774.31</v>
      </c>
      <c r="R33" s="370">
        <v>210.96967722106649</v>
      </c>
      <c r="S33" s="371">
        <v>97.25</v>
      </c>
      <c r="T33" s="372">
        <v>4862.3599999999997</v>
      </c>
      <c r="U33" s="370">
        <v>24.31</v>
      </c>
      <c r="V33" s="371">
        <v>4838.0499999999993</v>
      </c>
    </row>
    <row r="34" spans="2:22" x14ac:dyDescent="0.35">
      <c r="B34" s="77" t="s">
        <v>57</v>
      </c>
      <c r="C34" s="278">
        <v>487.74193548387086</v>
      </c>
      <c r="D34" s="278">
        <v>229.50000000000003</v>
      </c>
      <c r="E34" s="278">
        <v>189.83999999999989</v>
      </c>
      <c r="F34" s="278">
        <v>907.08193548387078</v>
      </c>
      <c r="G34" s="60"/>
      <c r="H34" s="369">
        <v>3746.1303227789335</v>
      </c>
      <c r="I34" s="305">
        <v>160.86000000000001</v>
      </c>
      <c r="J34" s="370">
        <v>210.96967722106649</v>
      </c>
      <c r="K34" s="371">
        <v>84.04</v>
      </c>
      <c r="L34" s="372">
        <v>4202</v>
      </c>
      <c r="M34" s="370">
        <v>21.01</v>
      </c>
      <c r="N34" s="371">
        <v>4180.99</v>
      </c>
      <c r="O34" s="305"/>
      <c r="P34" s="369">
        <v>4138.9503227789328</v>
      </c>
      <c r="Q34" s="305">
        <v>686</v>
      </c>
      <c r="R34" s="370">
        <v>210.96967722106649</v>
      </c>
      <c r="S34" s="371">
        <v>102.77</v>
      </c>
      <c r="T34" s="372">
        <v>5138.6899999999996</v>
      </c>
      <c r="U34" s="370">
        <v>25.69</v>
      </c>
      <c r="V34" s="371">
        <v>5113</v>
      </c>
    </row>
    <row r="35" spans="2:22" x14ac:dyDescent="0.35">
      <c r="B35" s="77" t="s">
        <v>58</v>
      </c>
      <c r="C35" s="278">
        <v>898.39523947217867</v>
      </c>
      <c r="D35" s="278">
        <v>1466.8220488282968</v>
      </c>
      <c r="E35" s="278">
        <v>1897.2682532928309</v>
      </c>
      <c r="F35" s="278">
        <v>4262.4855415933062</v>
      </c>
      <c r="G35" s="60"/>
      <c r="H35" s="369">
        <v>3082.1303227789335</v>
      </c>
      <c r="I35" s="305">
        <v>226.5</v>
      </c>
      <c r="J35" s="370">
        <v>210.96967722106649</v>
      </c>
      <c r="K35" s="371">
        <v>71.83</v>
      </c>
      <c r="L35" s="372">
        <v>3591.43</v>
      </c>
      <c r="M35" s="370">
        <v>17.96</v>
      </c>
      <c r="N35" s="371">
        <v>3573.47</v>
      </c>
      <c r="O35" s="305"/>
      <c r="P35" s="369">
        <v>3209.5603227789334</v>
      </c>
      <c r="Q35" s="305">
        <v>542.1</v>
      </c>
      <c r="R35" s="370">
        <v>210.96967722106649</v>
      </c>
      <c r="S35" s="371">
        <v>80.87</v>
      </c>
      <c r="T35" s="372">
        <v>4043.5</v>
      </c>
      <c r="U35" s="370">
        <v>20.22</v>
      </c>
      <c r="V35" s="371">
        <v>4023.28</v>
      </c>
    </row>
    <row r="36" spans="2:22" x14ac:dyDescent="0.35">
      <c r="B36" s="77" t="s">
        <v>59</v>
      </c>
      <c r="C36" s="278">
        <v>445.49999999999977</v>
      </c>
      <c r="D36" s="278">
        <v>506.28193548387134</v>
      </c>
      <c r="E36" s="278">
        <v>768.69</v>
      </c>
      <c r="F36" s="278">
        <v>1720.4719354838712</v>
      </c>
      <c r="G36" s="60"/>
      <c r="H36" s="369">
        <v>3341.2703227789334</v>
      </c>
      <c r="I36" s="305">
        <v>154.81</v>
      </c>
      <c r="J36" s="370">
        <v>210.96967722106649</v>
      </c>
      <c r="K36" s="371">
        <v>75.650000000000006</v>
      </c>
      <c r="L36" s="372">
        <v>3782.7</v>
      </c>
      <c r="M36" s="370">
        <v>18.91</v>
      </c>
      <c r="N36" s="371">
        <v>3763.79</v>
      </c>
      <c r="O36" s="305"/>
      <c r="P36" s="369">
        <v>3725.5503227789332</v>
      </c>
      <c r="Q36" s="305">
        <v>446.92</v>
      </c>
      <c r="R36" s="370">
        <v>210.96967722106649</v>
      </c>
      <c r="S36" s="371">
        <v>89.46</v>
      </c>
      <c r="T36" s="372">
        <v>4472.8999999999996</v>
      </c>
      <c r="U36" s="370">
        <v>22.36</v>
      </c>
      <c r="V36" s="371">
        <v>4450.54</v>
      </c>
    </row>
    <row r="37" spans="2:22" x14ac:dyDescent="0.35">
      <c r="B37" s="77" t="s">
        <v>60</v>
      </c>
      <c r="C37" s="278">
        <v>1615.6275000000001</v>
      </c>
      <c r="D37" s="278">
        <v>1709.1754838709692</v>
      </c>
      <c r="E37" s="278">
        <v>544.71338709677411</v>
      </c>
      <c r="F37" s="278">
        <v>3869.5163709677431</v>
      </c>
      <c r="G37" s="60"/>
      <c r="H37" s="369">
        <v>3464.9103227789337</v>
      </c>
      <c r="I37" s="305">
        <v>202.53</v>
      </c>
      <c r="J37" s="370">
        <v>210.96967722106649</v>
      </c>
      <c r="K37" s="371">
        <v>79.150000000000006</v>
      </c>
      <c r="L37" s="372">
        <v>3957.56</v>
      </c>
      <c r="M37" s="370">
        <v>19.79</v>
      </c>
      <c r="N37" s="371">
        <v>3937.77</v>
      </c>
      <c r="O37" s="305"/>
      <c r="P37" s="369">
        <v>5059.1403227789342</v>
      </c>
      <c r="Q37" s="305">
        <v>845.5</v>
      </c>
      <c r="R37" s="370">
        <v>210.96967722106649</v>
      </c>
      <c r="S37" s="371">
        <v>124.81</v>
      </c>
      <c r="T37" s="372">
        <v>6240.42</v>
      </c>
      <c r="U37" s="370">
        <v>31.2</v>
      </c>
      <c r="V37" s="371">
        <v>6209.22</v>
      </c>
    </row>
    <row r="38" spans="2:22" x14ac:dyDescent="0.35">
      <c r="B38" s="77" t="s">
        <v>61</v>
      </c>
      <c r="C38" s="278">
        <v>338.25000000000006</v>
      </c>
      <c r="D38" s="278">
        <v>440.52749999999986</v>
      </c>
      <c r="E38" s="278">
        <v>636.31911290322614</v>
      </c>
      <c r="F38" s="278">
        <v>1415.0966129032261</v>
      </c>
      <c r="G38" s="60"/>
      <c r="H38" s="369">
        <v>3327.7103227789335</v>
      </c>
      <c r="I38" s="305">
        <v>160.9</v>
      </c>
      <c r="J38" s="370">
        <v>210.96967722106649</v>
      </c>
      <c r="K38" s="371">
        <v>75.5</v>
      </c>
      <c r="L38" s="372">
        <v>3775.08</v>
      </c>
      <c r="M38" s="370">
        <v>18.88</v>
      </c>
      <c r="N38" s="371">
        <v>3756.2</v>
      </c>
      <c r="O38" s="305"/>
      <c r="P38" s="369">
        <v>3661.5103227789341</v>
      </c>
      <c r="Q38" s="305">
        <v>380.37</v>
      </c>
      <c r="R38" s="370">
        <v>210.96967722106649</v>
      </c>
      <c r="S38" s="371">
        <v>86.79</v>
      </c>
      <c r="T38" s="372">
        <v>4339.6400000000003</v>
      </c>
      <c r="U38" s="370">
        <v>21.7</v>
      </c>
      <c r="V38" s="371">
        <v>4317.9400000000005</v>
      </c>
    </row>
    <row r="39" spans="2:22" x14ac:dyDescent="0.35">
      <c r="B39" s="99" t="s">
        <v>62</v>
      </c>
      <c r="C39" s="373">
        <v>912.75</v>
      </c>
      <c r="D39" s="373">
        <v>566.20185483870989</v>
      </c>
      <c r="E39" s="373">
        <v>747.73258064516097</v>
      </c>
      <c r="F39" s="373">
        <v>2226.6844354838709</v>
      </c>
      <c r="G39" s="60"/>
      <c r="H39" s="374">
        <v>3640.2003227789337</v>
      </c>
      <c r="I39" s="375">
        <v>148.30000000000001</v>
      </c>
      <c r="J39" s="376">
        <v>210.96967722106649</v>
      </c>
      <c r="K39" s="377">
        <v>81.62</v>
      </c>
      <c r="L39" s="378">
        <v>4081.09</v>
      </c>
      <c r="M39" s="376">
        <v>20.41</v>
      </c>
      <c r="N39" s="377">
        <v>4060.6800000000003</v>
      </c>
      <c r="O39" s="305"/>
      <c r="P39" s="374">
        <v>3877.6603227789337</v>
      </c>
      <c r="Q39" s="375">
        <v>544.53</v>
      </c>
      <c r="R39" s="376">
        <v>210.96967722106649</v>
      </c>
      <c r="S39" s="377">
        <v>94.55</v>
      </c>
      <c r="T39" s="378">
        <v>4727.71</v>
      </c>
      <c r="U39" s="376">
        <v>23.64</v>
      </c>
      <c r="V39" s="377">
        <v>4704.07</v>
      </c>
    </row>
    <row r="40" spans="2:22" x14ac:dyDescent="0.35">
      <c r="B40" s="379"/>
      <c r="C40" s="380"/>
      <c r="D40" s="380"/>
      <c r="E40" s="380"/>
      <c r="F40" s="380"/>
      <c r="G40" s="60"/>
      <c r="H40" s="375"/>
      <c r="I40" s="375"/>
      <c r="J40" s="376"/>
      <c r="K40" s="376"/>
      <c r="L40" s="376"/>
      <c r="M40" s="376"/>
      <c r="N40" s="376"/>
      <c r="O40" s="305"/>
      <c r="P40" s="375"/>
      <c r="Q40" s="375"/>
      <c r="R40" s="376"/>
      <c r="S40" s="376"/>
      <c r="T40" s="376"/>
      <c r="U40" s="376"/>
      <c r="V40" s="376"/>
    </row>
    <row r="41" spans="2:22" x14ac:dyDescent="0.35">
      <c r="B41" s="381" t="s">
        <v>15</v>
      </c>
      <c r="C41" s="382">
        <v>13068.795323978331</v>
      </c>
      <c r="D41" s="382">
        <v>15877.528419796037</v>
      </c>
      <c r="E41" s="382">
        <v>18689.328172647674</v>
      </c>
      <c r="F41" s="382">
        <v>47635.65191642203</v>
      </c>
      <c r="G41" s="60"/>
      <c r="H41" s="383">
        <v>3217.4493819313652</v>
      </c>
      <c r="I41" s="384">
        <v>191.27</v>
      </c>
      <c r="J41" s="384">
        <v>210.96967722106646</v>
      </c>
      <c r="K41" s="384">
        <v>73.87</v>
      </c>
      <c r="L41" s="383">
        <v>3693.5556299776299</v>
      </c>
      <c r="M41" s="384">
        <v>18.468845664145896</v>
      </c>
      <c r="N41" s="385">
        <v>3675.0867843134838</v>
      </c>
      <c r="O41" s="386"/>
      <c r="P41" s="383">
        <v>3675.9096995448372</v>
      </c>
      <c r="Q41" s="384">
        <v>551.66</v>
      </c>
      <c r="R41" s="384">
        <v>210.96967722106652</v>
      </c>
      <c r="S41" s="384">
        <v>90.58</v>
      </c>
      <c r="T41" s="383">
        <v>4529.1238408877898</v>
      </c>
      <c r="U41" s="384">
        <v>22.64372440902299</v>
      </c>
      <c r="V41" s="385">
        <v>4506.4801164787677</v>
      </c>
    </row>
  </sheetData>
  <printOptions horizontalCentered="1"/>
  <pageMargins left="0.7" right="0.7" top="0.75" bottom="0.75" header="0.3" footer="0.3"/>
  <pageSetup scale="38" orientation="landscape" r:id="rId1"/>
  <headerFooter scaleWithDoc="0">
    <oddFooter>&amp;L&amp;"Arial,Regular"&amp;10&amp;D&amp;C&amp;"Arial,Regular"&amp;10Milliman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22"/>
  <sheetViews>
    <sheetView view="pageBreakPreview" zoomScale="85" zoomScaleNormal="100" zoomScaleSheetLayoutView="85" workbookViewId="0"/>
  </sheetViews>
  <sheetFormatPr defaultRowHeight="14.5" x14ac:dyDescent="0.35"/>
  <cols>
    <col min="2" max="2" width="21.54296875" customWidth="1"/>
    <col min="3" max="3" width="25.54296875" customWidth="1"/>
    <col min="4" max="6" width="20.54296875" customWidth="1"/>
    <col min="7" max="8" width="25.1796875" customWidth="1"/>
  </cols>
  <sheetData>
    <row r="2" spans="2:8" x14ac:dyDescent="0.35">
      <c r="B2" s="387" t="s">
        <v>353</v>
      </c>
      <c r="C2" s="388"/>
      <c r="D2" s="388"/>
      <c r="E2" s="388"/>
      <c r="F2" s="388"/>
      <c r="G2" s="388"/>
      <c r="H2" s="388"/>
    </row>
    <row r="3" spans="2:8" x14ac:dyDescent="0.35">
      <c r="B3" s="387" t="s">
        <v>28</v>
      </c>
      <c r="C3" s="388"/>
      <c r="D3" s="388"/>
      <c r="E3" s="388"/>
      <c r="F3" s="388"/>
      <c r="G3" s="388"/>
      <c r="H3" s="388"/>
    </row>
    <row r="4" spans="2:8" x14ac:dyDescent="0.35">
      <c r="B4" s="59" t="s">
        <v>112</v>
      </c>
      <c r="C4" s="388"/>
      <c r="D4" s="388"/>
      <c r="E4" s="388"/>
      <c r="F4" s="388"/>
      <c r="G4" s="388"/>
      <c r="H4" s="388"/>
    </row>
    <row r="5" spans="2:8" x14ac:dyDescent="0.35">
      <c r="B5" s="387" t="s">
        <v>354</v>
      </c>
      <c r="C5" s="388"/>
      <c r="D5" s="388"/>
      <c r="E5" s="388"/>
      <c r="F5" s="388"/>
      <c r="G5" s="388"/>
      <c r="H5" s="388"/>
    </row>
    <row r="6" spans="2:8" x14ac:dyDescent="0.35">
      <c r="B6" s="389"/>
      <c r="C6" s="60"/>
      <c r="D6" s="60"/>
      <c r="E6" s="60"/>
      <c r="F6" s="60"/>
      <c r="G6" s="60"/>
      <c r="H6" s="60"/>
    </row>
    <row r="7" spans="2:8" x14ac:dyDescent="0.35">
      <c r="B7" s="390" t="s">
        <v>355</v>
      </c>
      <c r="C7" s="391"/>
      <c r="D7" s="390" t="s">
        <v>356</v>
      </c>
      <c r="E7" s="391"/>
      <c r="F7" s="391"/>
      <c r="G7" s="391"/>
      <c r="H7" s="392"/>
    </row>
    <row r="8" spans="2:8" ht="26.5" x14ac:dyDescent="0.35">
      <c r="B8" s="393" t="s">
        <v>48</v>
      </c>
      <c r="C8" s="394" t="s">
        <v>357</v>
      </c>
      <c r="D8" s="394" t="s">
        <v>358</v>
      </c>
      <c r="E8" s="395" t="s">
        <v>359</v>
      </c>
      <c r="F8" s="396" t="s">
        <v>360</v>
      </c>
      <c r="G8" s="395" t="s">
        <v>361</v>
      </c>
      <c r="H8" s="396" t="s">
        <v>362</v>
      </c>
    </row>
    <row r="9" spans="2:8" x14ac:dyDescent="0.35">
      <c r="B9" s="77" t="s">
        <v>51</v>
      </c>
      <c r="C9" s="397">
        <v>720.32999999999993</v>
      </c>
      <c r="D9" s="398">
        <v>4268.54</v>
      </c>
      <c r="E9" s="399">
        <v>2820.6512320000002</v>
      </c>
      <c r="F9" s="400">
        <v>2031799.7019465598</v>
      </c>
      <c r="G9" s="399">
        <v>1447.8887679999998</v>
      </c>
      <c r="H9" s="401">
        <v>1042957.7162534398</v>
      </c>
    </row>
    <row r="10" spans="2:8" x14ac:dyDescent="0.35">
      <c r="B10" s="77" t="s">
        <v>52</v>
      </c>
      <c r="C10" s="397">
        <v>2231.5519354838716</v>
      </c>
      <c r="D10" s="402">
        <v>4386.8100000000004</v>
      </c>
      <c r="E10" s="403">
        <v>2898.8040480000004</v>
      </c>
      <c r="F10" s="404">
        <v>6468831.7839028826</v>
      </c>
      <c r="G10" s="403">
        <v>1488.005952</v>
      </c>
      <c r="H10" s="404">
        <v>3320562.5621971209</v>
      </c>
    </row>
    <row r="11" spans="2:8" x14ac:dyDescent="0.35">
      <c r="B11" s="77" t="s">
        <v>53</v>
      </c>
      <c r="C11" s="397">
        <v>269.76</v>
      </c>
      <c r="D11" s="402">
        <v>4152.83</v>
      </c>
      <c r="E11" s="403">
        <v>2744.1900640000003</v>
      </c>
      <c r="F11" s="404">
        <v>740272.71166464011</v>
      </c>
      <c r="G11" s="403">
        <v>1408.6399359999998</v>
      </c>
      <c r="H11" s="404">
        <v>379994.70913535991</v>
      </c>
    </row>
    <row r="12" spans="2:8" x14ac:dyDescent="0.35">
      <c r="B12" s="77" t="s">
        <v>54</v>
      </c>
      <c r="C12" s="397">
        <v>17768.139519990029</v>
      </c>
      <c r="D12" s="402">
        <v>4046.61</v>
      </c>
      <c r="E12" s="403">
        <v>2673.9998880000003</v>
      </c>
      <c r="F12" s="404">
        <v>47512003.086421713</v>
      </c>
      <c r="G12" s="403">
        <v>1372.6101119999998</v>
      </c>
      <c r="H12" s="404">
        <v>24388727.976565138</v>
      </c>
    </row>
    <row r="13" spans="2:8" x14ac:dyDescent="0.35">
      <c r="B13" s="77" t="s">
        <v>55</v>
      </c>
      <c r="C13" s="397">
        <v>105.91935483870972</v>
      </c>
      <c r="D13" s="402">
        <v>4085.15</v>
      </c>
      <c r="E13" s="403">
        <v>2699.4671200000003</v>
      </c>
      <c r="F13" s="404">
        <v>285925.81575870985</v>
      </c>
      <c r="G13" s="403">
        <v>1385.6828799999998</v>
      </c>
      <c r="H13" s="404">
        <v>146770.63666064522</v>
      </c>
    </row>
    <row r="14" spans="2:8" x14ac:dyDescent="0.35">
      <c r="B14" s="77" t="s">
        <v>56</v>
      </c>
      <c r="C14" s="397">
        <v>12138.614274193538</v>
      </c>
      <c r="D14" s="402">
        <v>4862.3599999999997</v>
      </c>
      <c r="E14" s="403">
        <v>3213.0474880000002</v>
      </c>
      <c r="F14" s="404">
        <v>39001944.101498492</v>
      </c>
      <c r="G14" s="403">
        <v>1649.3125119999995</v>
      </c>
      <c r="H14" s="404">
        <v>20020368.400769196</v>
      </c>
    </row>
    <row r="15" spans="2:8" x14ac:dyDescent="0.35">
      <c r="B15" s="77" t="s">
        <v>57</v>
      </c>
      <c r="C15" s="397">
        <v>907.08193548387078</v>
      </c>
      <c r="D15" s="402">
        <v>5138.6899999999996</v>
      </c>
      <c r="E15" s="403">
        <v>3395.6463520000002</v>
      </c>
      <c r="F15" s="404">
        <v>3080129.4651909051</v>
      </c>
      <c r="G15" s="403">
        <v>1743.0436479999996</v>
      </c>
      <c r="H15" s="404">
        <v>1581083.4058607065</v>
      </c>
    </row>
    <row r="16" spans="2:8" x14ac:dyDescent="0.35">
      <c r="B16" s="77" t="s">
        <v>58</v>
      </c>
      <c r="C16" s="397">
        <v>4262.4855415933062</v>
      </c>
      <c r="D16" s="402">
        <v>4043.5</v>
      </c>
      <c r="E16" s="403">
        <v>2671.9448000000002</v>
      </c>
      <c r="F16" s="404">
        <v>11389126.077935418</v>
      </c>
      <c r="G16" s="403">
        <v>1371.5551999999998</v>
      </c>
      <c r="H16" s="404">
        <v>5846234.2094971146</v>
      </c>
    </row>
    <row r="17" spans="2:8" x14ac:dyDescent="0.35">
      <c r="B17" s="77" t="s">
        <v>59</v>
      </c>
      <c r="C17" s="397">
        <v>1720.4719354838712</v>
      </c>
      <c r="D17" s="402">
        <v>4472.8999999999996</v>
      </c>
      <c r="E17" s="403">
        <v>2955.6923200000001</v>
      </c>
      <c r="F17" s="404">
        <v>5085185.6864852142</v>
      </c>
      <c r="G17" s="403">
        <v>1517.2076799999995</v>
      </c>
      <c r="H17" s="404">
        <v>2610313.2337405933</v>
      </c>
    </row>
    <row r="18" spans="2:8" x14ac:dyDescent="0.35">
      <c r="B18" s="77" t="s">
        <v>60</v>
      </c>
      <c r="C18" s="397">
        <v>3869.5163709677431</v>
      </c>
      <c r="D18" s="402">
        <v>6240.42</v>
      </c>
      <c r="E18" s="403">
        <v>4123.6695360000003</v>
      </c>
      <c r="F18" s="404">
        <v>15956606.778012959</v>
      </c>
      <c r="G18" s="403">
        <v>2116.7504639999997</v>
      </c>
      <c r="H18" s="404">
        <v>8190800.5737015652</v>
      </c>
    </row>
    <row r="19" spans="2:8" x14ac:dyDescent="0.35">
      <c r="B19" s="77" t="s">
        <v>61</v>
      </c>
      <c r="C19" s="397">
        <v>1415.0966129032261</v>
      </c>
      <c r="D19" s="402">
        <v>4339.6400000000003</v>
      </c>
      <c r="E19" s="403">
        <v>2867.6341120000006</v>
      </c>
      <c r="F19" s="404">
        <v>4057979.3189369515</v>
      </c>
      <c r="G19" s="403">
        <v>1472.0058879999999</v>
      </c>
      <c r="H19" s="404">
        <v>2083030.5462824055</v>
      </c>
    </row>
    <row r="20" spans="2:8" x14ac:dyDescent="0.35">
      <c r="B20" s="77" t="s">
        <v>62</v>
      </c>
      <c r="C20" s="397">
        <v>2226.6844354838709</v>
      </c>
      <c r="D20" s="402">
        <v>4727.71</v>
      </c>
      <c r="E20" s="403">
        <v>3124.0707680000005</v>
      </c>
      <c r="F20" s="404">
        <v>6956319.7544557443</v>
      </c>
      <c r="G20" s="403">
        <v>1603.6392319999998</v>
      </c>
      <c r="H20" s="404">
        <v>3570798.5180257079</v>
      </c>
    </row>
    <row r="21" spans="2:8" x14ac:dyDescent="0.35">
      <c r="B21" s="405" t="s">
        <v>15</v>
      </c>
      <c r="C21" s="406">
        <v>47635.65191642203</v>
      </c>
      <c r="D21" s="407">
        <v>4529.1238408877898</v>
      </c>
      <c r="E21" s="408">
        <v>2992.8450340586519</v>
      </c>
      <c r="F21" s="409">
        <v>142566124.28221017</v>
      </c>
      <c r="G21" s="408">
        <v>1536.2788068291381</v>
      </c>
      <c r="H21" s="409">
        <v>73181642.48868899</v>
      </c>
    </row>
    <row r="22" spans="2:8" x14ac:dyDescent="0.35">
      <c r="B22" s="462" t="s">
        <v>418</v>
      </c>
      <c r="C22" s="410"/>
      <c r="D22" s="410"/>
      <c r="E22" s="410"/>
      <c r="F22" s="410"/>
      <c r="G22" s="60"/>
      <c r="H22" s="60"/>
    </row>
  </sheetData>
  <printOptions horizontalCentered="1"/>
  <pageMargins left="0.7" right="0.7" top="0.75" bottom="0.75" header="0.3" footer="0.3"/>
  <pageSetup scale="77" orientation="landscape" r:id="rId1"/>
  <headerFooter scaleWithDoc="0">
    <oddFooter>&amp;L&amp;"Arial,Regular"&amp;10&amp;D&amp;C&amp;"Arial,Regular"&amp;10Milliman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4"/>
  <sheetViews>
    <sheetView view="pageBreakPreview" zoomScale="85" zoomScaleNormal="100" zoomScaleSheetLayoutView="85" workbookViewId="0"/>
  </sheetViews>
  <sheetFormatPr defaultRowHeight="14.5" x14ac:dyDescent="0.35"/>
  <cols>
    <col min="2" max="2" width="23.54296875" customWidth="1"/>
    <col min="3" max="3" width="1.7265625" customWidth="1"/>
    <col min="4" max="6" width="17.54296875" customWidth="1"/>
    <col min="7" max="7" width="1.7265625" customWidth="1"/>
    <col min="8" max="9" width="14.54296875" customWidth="1"/>
    <col min="10" max="10" width="1.7265625" customWidth="1"/>
    <col min="11" max="11" width="23.453125" bestFit="1" customWidth="1"/>
  </cols>
  <sheetData>
    <row r="2" spans="2:11" x14ac:dyDescent="0.35">
      <c r="B2" s="387" t="s">
        <v>408</v>
      </c>
      <c r="C2" s="2"/>
      <c r="D2" s="2"/>
      <c r="E2" s="2"/>
      <c r="F2" s="2"/>
      <c r="G2" s="2"/>
      <c r="H2" s="2"/>
      <c r="I2" s="2"/>
      <c r="J2" s="2"/>
      <c r="K2" s="2"/>
    </row>
    <row r="3" spans="2:11" x14ac:dyDescent="0.35">
      <c r="B3" s="2" t="s">
        <v>28</v>
      </c>
      <c r="C3" s="2"/>
      <c r="D3" s="2"/>
      <c r="E3" s="2"/>
      <c r="F3" s="2"/>
      <c r="G3" s="2"/>
      <c r="H3" s="2"/>
      <c r="I3" s="2"/>
      <c r="J3" s="2"/>
      <c r="K3" s="2"/>
    </row>
    <row r="4" spans="2:11" x14ac:dyDescent="0.35">
      <c r="B4" s="2" t="s">
        <v>409</v>
      </c>
      <c r="C4" s="2"/>
      <c r="D4" s="2"/>
      <c r="E4" s="2"/>
      <c r="F4" s="2"/>
      <c r="G4" s="2"/>
      <c r="H4" s="2"/>
      <c r="I4" s="2"/>
      <c r="J4" s="2"/>
      <c r="K4" s="2"/>
    </row>
    <row r="5" spans="2:11" x14ac:dyDescent="0.35">
      <c r="B5" s="2" t="s">
        <v>410</v>
      </c>
      <c r="C5" s="2"/>
      <c r="D5" s="2"/>
      <c r="E5" s="2"/>
      <c r="F5" s="2"/>
      <c r="G5" s="2"/>
      <c r="H5" s="2"/>
      <c r="I5" s="2"/>
      <c r="J5" s="2"/>
      <c r="K5" s="2"/>
    </row>
    <row r="6" spans="2:11" x14ac:dyDescent="0.35">
      <c r="B6" s="6"/>
      <c r="C6" s="6"/>
      <c r="D6" s="6"/>
      <c r="E6" s="6"/>
      <c r="F6" s="6"/>
      <c r="G6" s="6"/>
      <c r="H6" s="6"/>
      <c r="I6" s="6"/>
      <c r="J6" s="6"/>
      <c r="K6" s="6"/>
    </row>
    <row r="7" spans="2:11" s="76" customFormat="1" x14ac:dyDescent="0.35">
      <c r="B7" s="411"/>
      <c r="C7" s="7"/>
      <c r="D7" s="412" t="s">
        <v>411</v>
      </c>
      <c r="E7" s="412"/>
      <c r="F7" s="413"/>
      <c r="G7" s="7"/>
      <c r="H7" s="414" t="s">
        <v>412</v>
      </c>
      <c r="I7" s="415"/>
      <c r="J7" s="7"/>
      <c r="K7" s="7"/>
    </row>
    <row r="8" spans="2:11" s="76" customFormat="1" x14ac:dyDescent="0.35">
      <c r="B8" s="411" t="s">
        <v>86</v>
      </c>
      <c r="C8" s="7"/>
      <c r="D8" s="416" t="s">
        <v>32</v>
      </c>
      <c r="E8" s="416" t="s">
        <v>33</v>
      </c>
      <c r="F8" s="416" t="s">
        <v>34</v>
      </c>
      <c r="G8" s="7"/>
      <c r="H8" s="417" t="s">
        <v>413</v>
      </c>
      <c r="I8" s="417" t="s">
        <v>414</v>
      </c>
      <c r="J8" s="7"/>
      <c r="K8" s="418" t="s">
        <v>415</v>
      </c>
    </row>
    <row r="9" spans="2:11" s="76" customFormat="1" x14ac:dyDescent="0.35">
      <c r="B9" s="7" t="s">
        <v>10</v>
      </c>
      <c r="C9" s="7"/>
      <c r="D9" s="419">
        <v>172.89920636794668</v>
      </c>
      <c r="E9" s="419">
        <v>208.07670941144886</v>
      </c>
      <c r="F9" s="419">
        <v>215.33870915530059</v>
      </c>
      <c r="G9" s="7"/>
      <c r="H9" s="420">
        <v>0.20345670626527323</v>
      </c>
      <c r="I9" s="420">
        <v>3.4900589135576476E-2</v>
      </c>
      <c r="J9" s="421"/>
      <c r="K9" s="420"/>
    </row>
    <row r="10" spans="2:11" s="76" customFormat="1" x14ac:dyDescent="0.35">
      <c r="B10" s="7" t="s">
        <v>11</v>
      </c>
      <c r="C10" s="7"/>
      <c r="D10" s="422">
        <v>62.127178855724189</v>
      </c>
      <c r="E10" s="422">
        <v>57.204172269181583</v>
      </c>
      <c r="F10" s="422">
        <v>74.128786167004421</v>
      </c>
      <c r="G10" s="7"/>
      <c r="H10" s="420">
        <v>-7.9240787642637645E-2</v>
      </c>
      <c r="I10" s="420">
        <v>0.29586327756272546</v>
      </c>
      <c r="J10" s="7"/>
      <c r="K10" s="420"/>
    </row>
    <row r="11" spans="2:11" s="76" customFormat="1" x14ac:dyDescent="0.35">
      <c r="B11" s="7" t="s">
        <v>13</v>
      </c>
      <c r="C11" s="7"/>
      <c r="D11" s="422">
        <v>27.778757102088846</v>
      </c>
      <c r="E11" s="422">
        <v>18.424381838768035</v>
      </c>
      <c r="F11" s="422">
        <v>22.177027721476247</v>
      </c>
      <c r="G11" s="7"/>
      <c r="H11" s="420">
        <v>-0.33674563728473661</v>
      </c>
      <c r="I11" s="420">
        <v>0.20367825176158716</v>
      </c>
      <c r="J11" s="7"/>
      <c r="K11" s="420"/>
    </row>
    <row r="12" spans="2:11" s="76" customFormat="1" x14ac:dyDescent="0.35">
      <c r="B12" s="423" t="s">
        <v>14</v>
      </c>
      <c r="C12" s="7"/>
      <c r="D12" s="424">
        <v>113.93124850948892</v>
      </c>
      <c r="E12" s="424">
        <v>111.75990579264297</v>
      </c>
      <c r="F12" s="424">
        <v>114.32902535719076</v>
      </c>
      <c r="G12" s="7"/>
      <c r="H12" s="425">
        <v>-1.9058359714763551E-2</v>
      </c>
      <c r="I12" s="425">
        <v>2.29878465477098E-2</v>
      </c>
      <c r="J12" s="7"/>
      <c r="K12" s="425"/>
    </row>
    <row r="13" spans="2:11" s="76" customFormat="1" x14ac:dyDescent="0.35">
      <c r="B13" s="8" t="s">
        <v>96</v>
      </c>
      <c r="C13" s="7"/>
      <c r="D13" s="426">
        <v>376.73639083524864</v>
      </c>
      <c r="E13" s="426">
        <v>395.46516931204144</v>
      </c>
      <c r="F13" s="426">
        <v>425.97354840097205</v>
      </c>
      <c r="G13" s="7"/>
      <c r="H13" s="427">
        <v>4.9713218399926484E-2</v>
      </c>
      <c r="I13" s="427">
        <v>7.7145552772709625E-2</v>
      </c>
      <c r="J13" s="7"/>
      <c r="K13" s="428">
        <v>0.06</v>
      </c>
    </row>
    <row r="14" spans="2:11" s="76" customFormat="1" x14ac:dyDescent="0.35">
      <c r="B14" s="429" t="s">
        <v>419</v>
      </c>
      <c r="C14" s="7"/>
      <c r="D14" s="7"/>
      <c r="E14" s="7"/>
      <c r="F14" s="7"/>
      <c r="G14" s="7"/>
      <c r="H14" s="7"/>
      <c r="I14" s="7"/>
      <c r="J14" s="7"/>
      <c r="K14" s="7"/>
    </row>
  </sheetData>
  <printOptions horizontalCentered="1"/>
  <pageMargins left="0.7" right="0.7" top="0.75" bottom="0.75" header="0.3" footer="0.3"/>
  <pageSetup scale="91" orientation="landscape" r:id="rId1"/>
  <headerFooter scaleWithDoc="0">
    <oddFooter>&amp;L&amp;"Arial,Regular"&amp;10&amp;D&amp;C&amp;"Arial,Regular"&amp;10Milliman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8"/>
  <sheetViews>
    <sheetView view="pageBreakPreview" zoomScale="80" zoomScaleNormal="100" zoomScaleSheetLayoutView="80" workbookViewId="0"/>
  </sheetViews>
  <sheetFormatPr defaultRowHeight="14.5" x14ac:dyDescent="0.35"/>
  <cols>
    <col min="2" max="2" width="22" customWidth="1"/>
    <col min="3" max="5" width="17.54296875" customWidth="1"/>
    <col min="6" max="6" width="2.7265625" customWidth="1"/>
    <col min="7" max="7" width="15.54296875" bestFit="1" customWidth="1"/>
    <col min="8" max="8" width="2.7265625" customWidth="1"/>
    <col min="9" max="9" width="20" customWidth="1"/>
  </cols>
  <sheetData>
    <row r="2" spans="2:9" x14ac:dyDescent="0.35">
      <c r="B2" s="59" t="s">
        <v>27</v>
      </c>
      <c r="C2" s="213"/>
      <c r="D2" s="213"/>
      <c r="E2" s="388"/>
      <c r="F2" s="388"/>
      <c r="G2" s="388"/>
      <c r="H2" s="388"/>
      <c r="I2" s="388"/>
    </row>
    <row r="3" spans="2:9" x14ac:dyDescent="0.35">
      <c r="B3" s="59" t="s">
        <v>28</v>
      </c>
      <c r="C3" s="213"/>
      <c r="D3" s="213"/>
      <c r="E3" s="388"/>
      <c r="F3" s="388"/>
      <c r="G3" s="388"/>
      <c r="H3" s="388"/>
      <c r="I3" s="388"/>
    </row>
    <row r="4" spans="2:9" x14ac:dyDescent="0.35">
      <c r="B4" s="59" t="s">
        <v>363</v>
      </c>
      <c r="C4" s="213"/>
      <c r="D4" s="213"/>
      <c r="E4" s="388"/>
      <c r="F4" s="388"/>
      <c r="G4" s="388"/>
      <c r="H4" s="388"/>
      <c r="I4" s="388"/>
    </row>
    <row r="5" spans="2:9" x14ac:dyDescent="0.35">
      <c r="B5" s="59" t="s">
        <v>29</v>
      </c>
      <c r="C5" s="213"/>
      <c r="D5" s="213"/>
      <c r="E5" s="388"/>
      <c r="F5" s="388"/>
      <c r="G5" s="388"/>
      <c r="H5" s="388"/>
      <c r="I5" s="388"/>
    </row>
    <row r="6" spans="2:9" x14ac:dyDescent="0.35">
      <c r="B6" s="60"/>
      <c r="C6" s="60"/>
      <c r="D6" s="60"/>
      <c r="E6" s="60"/>
      <c r="F6" s="60"/>
      <c r="G6" s="60"/>
      <c r="H6" s="60"/>
      <c r="I6" s="60"/>
    </row>
    <row r="7" spans="2:9" s="76" customFormat="1" x14ac:dyDescent="0.35">
      <c r="B7" s="85"/>
      <c r="C7" s="190" t="s">
        <v>30</v>
      </c>
      <c r="D7" s="190"/>
      <c r="E7" s="430"/>
      <c r="F7" s="85"/>
      <c r="G7" s="85"/>
      <c r="H7" s="85"/>
      <c r="I7" s="85"/>
    </row>
    <row r="8" spans="2:9" s="76" customFormat="1" ht="26.5" x14ac:dyDescent="0.35">
      <c r="B8" s="111" t="s">
        <v>31</v>
      </c>
      <c r="C8" s="303" t="s">
        <v>32</v>
      </c>
      <c r="D8" s="303" t="s">
        <v>33</v>
      </c>
      <c r="E8" s="303" t="s">
        <v>34</v>
      </c>
      <c r="F8" s="85"/>
      <c r="G8" s="431" t="s">
        <v>35</v>
      </c>
      <c r="H8" s="85"/>
      <c r="I8" s="303" t="s">
        <v>36</v>
      </c>
    </row>
    <row r="9" spans="2:9" s="76" customFormat="1" x14ac:dyDescent="0.35">
      <c r="B9" s="85" t="s">
        <v>37</v>
      </c>
      <c r="C9" s="432">
        <v>3627.3028985793248</v>
      </c>
      <c r="D9" s="432">
        <v>3689.5979877650743</v>
      </c>
      <c r="E9" s="432">
        <v>3772.1829057721648</v>
      </c>
      <c r="F9" s="85"/>
      <c r="G9" s="433">
        <v>1.9775232288866462E-2</v>
      </c>
      <c r="H9" s="434"/>
      <c r="I9" s="433">
        <v>2.4000000000000021E-2</v>
      </c>
    </row>
    <row r="10" spans="2:9" s="76" customFormat="1" x14ac:dyDescent="0.35">
      <c r="B10" s="85" t="s">
        <v>38</v>
      </c>
      <c r="C10" s="432">
        <v>2244.0543477103447</v>
      </c>
      <c r="D10" s="432">
        <v>2291.6888743531094</v>
      </c>
      <c r="E10" s="432">
        <v>2387.5678222302704</v>
      </c>
      <c r="F10" s="85"/>
      <c r="G10" s="433">
        <v>3.1480858961337121E-2</v>
      </c>
      <c r="H10" s="434"/>
      <c r="I10" s="433">
        <v>3.0216000000000021E-2</v>
      </c>
    </row>
    <row r="11" spans="2:9" s="76" customFormat="1" x14ac:dyDescent="0.35">
      <c r="B11" s="85" t="s">
        <v>39</v>
      </c>
      <c r="C11" s="432">
        <v>2512.2861095500766</v>
      </c>
      <c r="D11" s="432">
        <v>2545.3487316666678</v>
      </c>
      <c r="E11" s="432">
        <v>2632.0398992404439</v>
      </c>
      <c r="F11" s="85"/>
      <c r="G11" s="433">
        <v>2.3556182051360341E-2</v>
      </c>
      <c r="H11" s="434"/>
      <c r="I11" s="433">
        <v>2.3042000000000007E-2</v>
      </c>
    </row>
    <row r="12" spans="2:9" s="76" customFormat="1" x14ac:dyDescent="0.35">
      <c r="B12" s="85"/>
      <c r="C12" s="85"/>
      <c r="D12" s="85"/>
      <c r="E12" s="85"/>
      <c r="F12" s="85"/>
      <c r="G12" s="434"/>
      <c r="H12" s="434"/>
      <c r="I12" s="434"/>
    </row>
    <row r="13" spans="2:9" s="76" customFormat="1" x14ac:dyDescent="0.35">
      <c r="B13" s="85"/>
      <c r="C13" s="190" t="s">
        <v>40</v>
      </c>
      <c r="D13" s="190"/>
      <c r="E13" s="430"/>
      <c r="F13" s="85"/>
      <c r="G13" s="434"/>
      <c r="H13" s="434"/>
      <c r="I13" s="434"/>
    </row>
    <row r="14" spans="2:9" s="76" customFormat="1" x14ac:dyDescent="0.35">
      <c r="B14" s="85"/>
      <c r="C14" s="303" t="s">
        <v>32</v>
      </c>
      <c r="D14" s="303" t="s">
        <v>33</v>
      </c>
      <c r="E14" s="303" t="s">
        <v>34</v>
      </c>
      <c r="F14" s="85"/>
      <c r="G14" s="434"/>
      <c r="H14" s="434"/>
      <c r="I14" s="434"/>
    </row>
    <row r="15" spans="2:9" s="76" customFormat="1" x14ac:dyDescent="0.35">
      <c r="B15" s="85" t="s">
        <v>37</v>
      </c>
      <c r="C15" s="435">
        <v>0.97461935972810876</v>
      </c>
      <c r="D15" s="435">
        <v>1.0011751351813551</v>
      </c>
      <c r="E15" s="435">
        <v>1.0224580755842005</v>
      </c>
      <c r="F15" s="85"/>
      <c r="G15" s="433">
        <v>2.4248266878320601E-2</v>
      </c>
      <c r="H15" s="434"/>
      <c r="I15" s="434">
        <v>2.4E-2</v>
      </c>
    </row>
    <row r="16" spans="2:9" s="76" customFormat="1" x14ac:dyDescent="0.35">
      <c r="B16" s="85" t="s">
        <v>38</v>
      </c>
      <c r="C16" s="435">
        <v>0.98909025108003223</v>
      </c>
      <c r="D16" s="435">
        <v>0.99598787563053748</v>
      </c>
      <c r="E16" s="435">
        <v>1.0141965294087434</v>
      </c>
      <c r="F16" s="85"/>
      <c r="G16" s="433">
        <v>1.2612069203660647E-2</v>
      </c>
      <c r="H16" s="434"/>
      <c r="I16" s="434">
        <v>1.2E-2</v>
      </c>
    </row>
    <row r="17" spans="2:9" s="76" customFormat="1" x14ac:dyDescent="0.35">
      <c r="B17" s="85" t="s">
        <v>39</v>
      </c>
      <c r="C17" s="435">
        <v>0.99999077211551601</v>
      </c>
      <c r="D17" s="435">
        <v>0.99660128997723707</v>
      </c>
      <c r="E17" s="435">
        <v>1.0033327299156816</v>
      </c>
      <c r="F17" s="85"/>
      <c r="G17" s="433">
        <v>1.6696005368490585E-3</v>
      </c>
      <c r="H17" s="434"/>
      <c r="I17" s="434">
        <v>2E-3</v>
      </c>
    </row>
    <row r="18" spans="2:9" s="76" customFormat="1" x14ac:dyDescent="0.35">
      <c r="B18" s="85"/>
      <c r="C18" s="85"/>
      <c r="D18" s="85"/>
      <c r="E18" s="85"/>
      <c r="F18" s="85"/>
      <c r="G18" s="434"/>
      <c r="H18" s="434"/>
      <c r="I18" s="434"/>
    </row>
    <row r="19" spans="2:9" s="76" customFormat="1" x14ac:dyDescent="0.35">
      <c r="B19" s="85"/>
      <c r="C19" s="190" t="s">
        <v>41</v>
      </c>
      <c r="D19" s="190"/>
      <c r="E19" s="430"/>
      <c r="F19" s="85"/>
      <c r="G19" s="434"/>
      <c r="H19" s="434"/>
      <c r="I19" s="434"/>
    </row>
    <row r="20" spans="2:9" s="76" customFormat="1" x14ac:dyDescent="0.35">
      <c r="B20" s="85"/>
      <c r="C20" s="303" t="s">
        <v>32</v>
      </c>
      <c r="D20" s="303" t="s">
        <v>33</v>
      </c>
      <c r="E20" s="303" t="s">
        <v>34</v>
      </c>
      <c r="F20" s="85"/>
      <c r="G20" s="434"/>
      <c r="H20" s="434"/>
      <c r="I20" s="434"/>
    </row>
    <row r="21" spans="2:9" s="76" customFormat="1" x14ac:dyDescent="0.35">
      <c r="B21" s="85" t="s">
        <v>37</v>
      </c>
      <c r="C21" s="432">
        <v>3721.7636427735642</v>
      </c>
      <c r="D21" s="432">
        <v>3685.2673005075503</v>
      </c>
      <c r="E21" s="432">
        <v>3689.3277053113961</v>
      </c>
      <c r="F21" s="85"/>
      <c r="G21" s="433">
        <v>-4.3671390366000207E-3</v>
      </c>
      <c r="H21" s="434"/>
      <c r="I21" s="434">
        <v>0</v>
      </c>
    </row>
    <row r="22" spans="2:9" s="76" customFormat="1" x14ac:dyDescent="0.35">
      <c r="B22" s="85" t="s">
        <v>38</v>
      </c>
      <c r="C22" s="432">
        <v>2268.8064564987476</v>
      </c>
      <c r="D22" s="432">
        <v>2300.9204533762954</v>
      </c>
      <c r="E22" s="432">
        <v>2354.1471036409239</v>
      </c>
      <c r="F22" s="85"/>
      <c r="G22" s="433">
        <v>1.8633779244321413E-2</v>
      </c>
      <c r="H22" s="434"/>
      <c r="I22" s="434">
        <v>1.7999999999999999E-2</v>
      </c>
    </row>
    <row r="23" spans="2:9" s="76" customFormat="1" x14ac:dyDescent="0.35">
      <c r="B23" s="85" t="s">
        <v>39</v>
      </c>
      <c r="C23" s="432">
        <v>2512.3092928500191</v>
      </c>
      <c r="D23" s="432">
        <v>2554.029136089925</v>
      </c>
      <c r="E23" s="432">
        <v>2623.2971583231779</v>
      </c>
      <c r="F23" s="85"/>
      <c r="G23" s="433">
        <v>2.1850100574861253E-2</v>
      </c>
      <c r="H23" s="434"/>
      <c r="I23" s="434">
        <v>2.1000000000000001E-2</v>
      </c>
    </row>
    <row r="24" spans="2:9" s="76" customFormat="1" x14ac:dyDescent="0.35">
      <c r="B24" s="379"/>
      <c r="C24" s="379"/>
      <c r="D24" s="379"/>
      <c r="E24" s="379"/>
      <c r="F24" s="379"/>
      <c r="G24" s="379"/>
      <c r="H24" s="379"/>
      <c r="I24" s="379"/>
    </row>
    <row r="25" spans="2:9" s="76" customFormat="1" x14ac:dyDescent="0.35">
      <c r="B25" s="429" t="s">
        <v>42</v>
      </c>
      <c r="C25" s="85"/>
      <c r="D25" s="85"/>
      <c r="E25" s="85"/>
      <c r="F25" s="85"/>
      <c r="G25" s="85"/>
      <c r="H25" s="85"/>
      <c r="I25" s="85"/>
    </row>
    <row r="26" spans="2:9" s="76" customFormat="1" x14ac:dyDescent="0.35">
      <c r="B26" s="436" t="s">
        <v>43</v>
      </c>
      <c r="C26" s="85"/>
      <c r="D26" s="85"/>
      <c r="E26" s="85"/>
      <c r="F26" s="85"/>
      <c r="G26" s="85"/>
      <c r="H26" s="85"/>
      <c r="I26" s="85"/>
    </row>
    <row r="27" spans="2:9" x14ac:dyDescent="0.35">
      <c r="B27" s="429" t="s">
        <v>44</v>
      </c>
      <c r="C27" s="437"/>
      <c r="D27" s="437"/>
      <c r="E27" s="437"/>
      <c r="F27" s="437"/>
      <c r="G27" s="437"/>
      <c r="H27" s="437"/>
      <c r="I27" s="437"/>
    </row>
    <row r="28" spans="2:9" x14ac:dyDescent="0.35">
      <c r="B28" s="429" t="s">
        <v>19</v>
      </c>
      <c r="C28" s="437"/>
      <c r="D28" s="437"/>
      <c r="E28" s="437"/>
      <c r="F28" s="437"/>
      <c r="G28" s="437"/>
      <c r="H28" s="437"/>
      <c r="I28" s="437"/>
    </row>
  </sheetData>
  <printOptions horizontalCentered="1"/>
  <pageMargins left="0.7" right="0.7" top="0.75" bottom="0.75" header="0.3" footer="0.3"/>
  <pageSetup orientation="landscape" r:id="rId1"/>
  <headerFooter scaleWithDoc="0">
    <oddFooter>&amp;L&amp;"Arial,Regular"&amp;10&amp;D&amp;C&amp;"Arial,Regular"&amp;10Milliman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24"/>
  <sheetViews>
    <sheetView view="pageBreakPreview" zoomScale="85" zoomScaleNormal="100" zoomScaleSheetLayoutView="85" workbookViewId="0"/>
  </sheetViews>
  <sheetFormatPr defaultRowHeight="14.5" x14ac:dyDescent="0.35"/>
  <cols>
    <col min="2" max="2" width="2.54296875" customWidth="1"/>
    <col min="3" max="3" width="31.26953125" bestFit="1" customWidth="1"/>
    <col min="4" max="4" width="2.54296875" customWidth="1"/>
    <col min="5" max="8" width="12.54296875" customWidth="1"/>
    <col min="9" max="9" width="2.54296875" customWidth="1"/>
    <col min="10" max="13" width="12.54296875" customWidth="1"/>
    <col min="14" max="14" width="2.54296875" customWidth="1"/>
    <col min="15" max="17" width="12.54296875" customWidth="1"/>
    <col min="18" max="18" width="19.81640625" bestFit="1" customWidth="1"/>
    <col min="19" max="19" width="2.54296875" customWidth="1"/>
    <col min="20" max="20" width="26.26953125" bestFit="1" customWidth="1"/>
  </cols>
  <sheetData>
    <row r="2" spans="2:20" x14ac:dyDescent="0.35">
      <c r="B2" s="60"/>
      <c r="C2" s="59" t="s">
        <v>20</v>
      </c>
      <c r="D2" s="59"/>
      <c r="E2" s="59"/>
      <c r="F2" s="59"/>
      <c r="G2" s="59"/>
      <c r="H2" s="59"/>
      <c r="I2" s="59"/>
      <c r="J2" s="59"/>
      <c r="K2" s="59"/>
      <c r="L2" s="59"/>
      <c r="M2" s="59"/>
      <c r="N2" s="59"/>
      <c r="O2" s="59"/>
      <c r="P2" s="59"/>
      <c r="Q2" s="59"/>
      <c r="R2" s="59"/>
      <c r="S2" s="59"/>
      <c r="T2" s="59"/>
    </row>
    <row r="3" spans="2:20" x14ac:dyDescent="0.35">
      <c r="B3" s="60"/>
      <c r="C3" s="59" t="s">
        <v>28</v>
      </c>
      <c r="D3" s="59"/>
      <c r="E3" s="59"/>
      <c r="F3" s="59"/>
      <c r="G3" s="59"/>
      <c r="H3" s="59"/>
      <c r="I3" s="59"/>
      <c r="J3" s="59"/>
      <c r="K3" s="59"/>
      <c r="L3" s="59"/>
      <c r="M3" s="59"/>
      <c r="N3" s="59"/>
      <c r="O3" s="59"/>
      <c r="P3" s="59"/>
      <c r="Q3" s="59"/>
      <c r="R3" s="59"/>
      <c r="S3" s="59"/>
      <c r="T3" s="59"/>
    </row>
    <row r="4" spans="2:20" x14ac:dyDescent="0.35">
      <c r="B4" s="60"/>
      <c r="C4" s="59" t="s">
        <v>363</v>
      </c>
      <c r="D4" s="59"/>
      <c r="E4" s="59"/>
      <c r="F4" s="59"/>
      <c r="G4" s="59"/>
      <c r="H4" s="59"/>
      <c r="I4" s="59"/>
      <c r="J4" s="59"/>
      <c r="K4" s="59"/>
      <c r="L4" s="59"/>
      <c r="M4" s="59"/>
      <c r="N4" s="59"/>
      <c r="O4" s="59"/>
      <c r="P4" s="59"/>
      <c r="Q4" s="59"/>
      <c r="R4" s="59"/>
      <c r="S4" s="59"/>
      <c r="T4" s="59"/>
    </row>
    <row r="5" spans="2:20" x14ac:dyDescent="0.35">
      <c r="B5" s="60"/>
      <c r="C5" s="59" t="s">
        <v>364</v>
      </c>
      <c r="D5" s="59"/>
      <c r="E5" s="59"/>
      <c r="F5" s="59"/>
      <c r="G5" s="59"/>
      <c r="H5" s="59"/>
      <c r="I5" s="59"/>
      <c r="J5" s="59"/>
      <c r="K5" s="59"/>
      <c r="L5" s="59"/>
      <c r="M5" s="59"/>
      <c r="N5" s="59"/>
      <c r="O5" s="59"/>
      <c r="P5" s="59"/>
      <c r="Q5" s="59"/>
      <c r="R5" s="59"/>
      <c r="S5" s="59"/>
      <c r="T5" s="59"/>
    </row>
    <row r="6" spans="2:20" x14ac:dyDescent="0.35">
      <c r="B6" s="60"/>
      <c r="C6" s="60"/>
      <c r="D6" s="60"/>
      <c r="E6" s="60"/>
      <c r="F6" s="60"/>
      <c r="G6" s="60"/>
      <c r="H6" s="60"/>
      <c r="I6" s="60"/>
      <c r="J6" s="60"/>
      <c r="K6" s="60"/>
      <c r="L6" s="60"/>
      <c r="M6" s="60"/>
      <c r="N6" s="60"/>
      <c r="O6" s="60"/>
      <c r="P6" s="60"/>
      <c r="Q6" s="60"/>
      <c r="R6" s="60"/>
      <c r="S6" s="60"/>
      <c r="T6" s="60"/>
    </row>
    <row r="7" spans="2:20" x14ac:dyDescent="0.35">
      <c r="B7" s="60"/>
      <c r="C7" s="60"/>
      <c r="D7" s="60"/>
      <c r="E7" s="438" t="s">
        <v>365</v>
      </c>
      <c r="F7" s="438"/>
      <c r="G7" s="438"/>
      <c r="H7" s="438"/>
      <c r="I7" s="60"/>
      <c r="J7" s="438" t="s">
        <v>367</v>
      </c>
      <c r="K7" s="438"/>
      <c r="L7" s="438"/>
      <c r="M7" s="438"/>
      <c r="O7" s="438" t="s">
        <v>368</v>
      </c>
      <c r="P7" s="438"/>
      <c r="Q7" s="438"/>
      <c r="R7" s="438" t="s">
        <v>21</v>
      </c>
      <c r="S7" s="60"/>
      <c r="T7" s="303" t="s">
        <v>369</v>
      </c>
    </row>
    <row r="8" spans="2:20" x14ac:dyDescent="0.35">
      <c r="B8" s="60"/>
      <c r="C8" s="439" t="s">
        <v>22</v>
      </c>
      <c r="D8" s="60"/>
      <c r="E8" s="191">
        <v>2017</v>
      </c>
      <c r="F8" s="191">
        <v>2018</v>
      </c>
      <c r="G8" s="191">
        <v>2019</v>
      </c>
      <c r="H8" s="191" t="s">
        <v>366</v>
      </c>
      <c r="I8" s="60"/>
      <c r="J8" s="191">
        <v>2017</v>
      </c>
      <c r="K8" s="191">
        <v>2018</v>
      </c>
      <c r="L8" s="191">
        <v>2019</v>
      </c>
      <c r="M8" s="191" t="s">
        <v>366</v>
      </c>
      <c r="O8" s="191">
        <v>2017</v>
      </c>
      <c r="P8" s="191">
        <v>2018</v>
      </c>
      <c r="Q8" s="191">
        <v>2019</v>
      </c>
      <c r="R8" s="191" t="str">
        <f>" Adjustment Factor"&amp;CHAR(185)</f>
        <v xml:space="preserve"> Adjustment Factor¹</v>
      </c>
      <c r="S8" s="60"/>
      <c r="T8" s="191" t="str">
        <f>"Factor"&amp;CHAR(178)</f>
        <v>Factor²</v>
      </c>
    </row>
    <row r="9" spans="2:20" x14ac:dyDescent="0.35">
      <c r="B9" s="60"/>
      <c r="C9" s="440" t="s">
        <v>23</v>
      </c>
      <c r="D9" s="440"/>
      <c r="E9" s="441">
        <v>3049.1515848477475</v>
      </c>
      <c r="F9" s="441">
        <v>3036.9648405922953</v>
      </c>
      <c r="G9" s="441">
        <v>3124.3244003593927</v>
      </c>
      <c r="H9" s="441">
        <v>3070.1469419331456</v>
      </c>
      <c r="I9" s="440"/>
      <c r="J9" s="441">
        <v>3026.9734683004567</v>
      </c>
      <c r="K9" s="441">
        <v>3132.7983452950471</v>
      </c>
      <c r="L9" s="441">
        <v>3186.6598866949953</v>
      </c>
      <c r="M9" s="441">
        <v>3115.4772334301665</v>
      </c>
      <c r="N9" s="440"/>
      <c r="O9" s="442">
        <v>0.16666666666666666</v>
      </c>
      <c r="P9" s="442">
        <v>0.33333333333333331</v>
      </c>
      <c r="Q9" s="442">
        <v>0.5</v>
      </c>
      <c r="R9" s="442" t="s">
        <v>24</v>
      </c>
      <c r="S9" s="440"/>
      <c r="T9" s="443">
        <v>0.98124365008933045</v>
      </c>
    </row>
    <row r="10" spans="2:20" x14ac:dyDescent="0.35">
      <c r="B10" s="60"/>
      <c r="C10" s="440"/>
      <c r="D10" s="440"/>
      <c r="E10" s="440"/>
      <c r="F10" s="440"/>
      <c r="G10" s="440"/>
      <c r="H10" s="440"/>
      <c r="I10" s="440"/>
      <c r="J10" s="440"/>
      <c r="K10" s="440"/>
      <c r="L10" s="440"/>
      <c r="M10" s="440"/>
      <c r="N10" s="440"/>
      <c r="O10" s="440"/>
      <c r="P10" s="440"/>
      <c r="Q10" s="440"/>
      <c r="R10" s="440"/>
      <c r="S10" s="440"/>
      <c r="T10" s="440"/>
    </row>
    <row r="11" spans="2:20" x14ac:dyDescent="0.35">
      <c r="B11" s="60"/>
      <c r="C11" s="440" t="s">
        <v>25</v>
      </c>
      <c r="D11" s="440"/>
      <c r="E11" s="441">
        <v>2907.2408097713687</v>
      </c>
      <c r="F11" s="441">
        <v>2942.3559612197264</v>
      </c>
      <c r="G11" s="441">
        <v>3024.2912731236843</v>
      </c>
      <c r="H11" s="441">
        <v>2957.9626813715931</v>
      </c>
      <c r="I11" s="440"/>
      <c r="J11" s="441">
        <v>2982.7823474047477</v>
      </c>
      <c r="K11" s="441">
        <v>3105.3269190326314</v>
      </c>
      <c r="L11" s="441">
        <v>3090.5394180351013</v>
      </c>
      <c r="M11" s="441">
        <v>3059.5495614908268</v>
      </c>
      <c r="N11" s="440"/>
      <c r="O11" s="442">
        <v>0.16666666666666666</v>
      </c>
      <c r="P11" s="442">
        <v>0.33333333333333331</v>
      </c>
      <c r="Q11" s="442">
        <v>0.5</v>
      </c>
      <c r="R11" s="442" t="s">
        <v>24</v>
      </c>
      <c r="S11" s="440"/>
      <c r="T11" s="443">
        <v>0.96756743084961339</v>
      </c>
    </row>
    <row r="12" spans="2:20" x14ac:dyDescent="0.35">
      <c r="B12" s="60"/>
      <c r="C12" s="440"/>
      <c r="D12" s="440"/>
      <c r="E12" s="440"/>
      <c r="F12" s="440"/>
      <c r="G12" s="440"/>
      <c r="H12" s="440"/>
      <c r="I12" s="440"/>
      <c r="J12" s="440"/>
      <c r="K12" s="440"/>
      <c r="L12" s="440"/>
      <c r="M12" s="440"/>
      <c r="N12" s="440"/>
      <c r="O12" s="440"/>
      <c r="P12" s="440"/>
      <c r="Q12" s="440"/>
      <c r="R12" s="440"/>
      <c r="S12" s="440"/>
      <c r="T12" s="440"/>
    </row>
    <row r="13" spans="2:20" x14ac:dyDescent="0.35">
      <c r="B13" s="60"/>
      <c r="C13" s="440" t="s">
        <v>26</v>
      </c>
      <c r="D13" s="440"/>
      <c r="E13" s="441">
        <v>3203.2797545827311</v>
      </c>
      <c r="F13" s="441">
        <v>3317.1416948474816</v>
      </c>
      <c r="G13" s="441">
        <v>3376.1616491581449</v>
      </c>
      <c r="H13" s="441">
        <v>3298.8610328627856</v>
      </c>
      <c r="I13" s="440"/>
      <c r="J13" s="441">
        <v>3140.8126822390013</v>
      </c>
      <c r="K13" s="441">
        <v>3178.6794529307535</v>
      </c>
      <c r="L13" s="441">
        <v>3262.7542093838597</v>
      </c>
      <c r="M13" s="441">
        <v>3194.0821148512046</v>
      </c>
      <c r="N13" s="440"/>
      <c r="O13" s="442">
        <v>0.16666666666666666</v>
      </c>
      <c r="P13" s="442">
        <v>0.33333333333333331</v>
      </c>
      <c r="Q13" s="442">
        <v>0.5</v>
      </c>
      <c r="R13" s="442" t="s">
        <v>24</v>
      </c>
      <c r="S13" s="440"/>
      <c r="T13" s="443">
        <v>1.0352137919339957</v>
      </c>
    </row>
    <row r="14" spans="2:20" x14ac:dyDescent="0.35">
      <c r="B14" s="60"/>
      <c r="C14" s="440"/>
      <c r="D14" s="440"/>
      <c r="S14" s="440"/>
      <c r="T14" s="440"/>
    </row>
    <row r="15" spans="2:20" x14ac:dyDescent="0.35">
      <c r="B15" s="124"/>
      <c r="C15" s="440" t="s">
        <v>370</v>
      </c>
      <c r="D15" s="440"/>
      <c r="E15" s="441">
        <v>2817.9248547174639</v>
      </c>
      <c r="F15" s="441">
        <v>2886.6412870971476</v>
      </c>
      <c r="G15" s="441">
        <v>2943.7328128938802</v>
      </c>
      <c r="H15" s="441">
        <v>2882.7663182361644</v>
      </c>
      <c r="I15" s="440"/>
      <c r="J15" s="441">
        <v>2741.7635694063538</v>
      </c>
      <c r="K15" s="441">
        <v>2866.0949687875836</v>
      </c>
      <c r="L15" s="441">
        <v>2966.2563986386081</v>
      </c>
      <c r="M15" s="441">
        <v>2858.0383122775152</v>
      </c>
      <c r="N15" s="440"/>
      <c r="O15" s="442">
        <v>0.16666666666666666</v>
      </c>
      <c r="P15" s="442">
        <v>0.33333333333333331</v>
      </c>
      <c r="Q15" s="442">
        <v>0.5</v>
      </c>
      <c r="R15" s="442" t="s">
        <v>24</v>
      </c>
      <c r="S15" s="440"/>
      <c r="T15" s="443">
        <v>1.0032226500642241</v>
      </c>
    </row>
    <row r="16" spans="2:20" x14ac:dyDescent="0.35">
      <c r="B16" s="60"/>
      <c r="C16" s="440"/>
      <c r="D16" s="440"/>
      <c r="E16" s="440"/>
      <c r="F16" s="440"/>
      <c r="G16" s="440"/>
      <c r="H16" s="440"/>
      <c r="I16" s="440"/>
      <c r="J16" s="440"/>
      <c r="K16" s="440"/>
      <c r="L16" s="440"/>
      <c r="M16" s="440"/>
      <c r="N16" s="440"/>
      <c r="O16" s="440"/>
      <c r="P16" s="440"/>
      <c r="Q16" s="440"/>
      <c r="R16" s="440"/>
      <c r="S16" s="440"/>
      <c r="T16" s="440"/>
    </row>
    <row r="17" spans="2:20" x14ac:dyDescent="0.35">
      <c r="B17" s="60"/>
      <c r="C17" s="440" t="s">
        <v>371</v>
      </c>
      <c r="D17" s="440"/>
      <c r="E17" s="442" t="s">
        <v>24</v>
      </c>
      <c r="F17" s="444">
        <v>2875.0977341913331</v>
      </c>
      <c r="G17" s="444">
        <v>2827.1766105856796</v>
      </c>
      <c r="H17" s="444">
        <v>2851.1371723885063</v>
      </c>
      <c r="I17" s="440"/>
      <c r="J17" s="442" t="s">
        <v>24</v>
      </c>
      <c r="K17" s="444">
        <v>2563.4027604520929</v>
      </c>
      <c r="L17" s="444">
        <v>2539.9273318510004</v>
      </c>
      <c r="M17" s="444">
        <v>2551.6650461515464</v>
      </c>
      <c r="N17" s="440"/>
      <c r="O17" s="442">
        <v>0</v>
      </c>
      <c r="P17" s="445">
        <v>0.33333333333333331</v>
      </c>
      <c r="Q17" s="445">
        <v>0.66666666666666663</v>
      </c>
      <c r="R17" s="446">
        <v>1.0954864821975074</v>
      </c>
      <c r="S17" s="446"/>
      <c r="T17" s="446">
        <v>1.0186589202180216</v>
      </c>
    </row>
    <row r="18" spans="2:20" x14ac:dyDescent="0.35">
      <c r="B18" s="60"/>
      <c r="C18" s="447"/>
      <c r="D18" s="447"/>
      <c r="S18" s="447"/>
      <c r="T18" s="440"/>
    </row>
    <row r="19" spans="2:20" x14ac:dyDescent="0.35">
      <c r="B19" s="60"/>
      <c r="C19" s="440" t="s">
        <v>372</v>
      </c>
      <c r="D19" s="440"/>
      <c r="E19" s="441">
        <v>3328.9093157010448</v>
      </c>
      <c r="F19" s="441">
        <v>3362.1524963781258</v>
      </c>
      <c r="G19" s="441">
        <v>3374.8726578248684</v>
      </c>
      <c r="H19" s="441">
        <v>3355.3114899680131</v>
      </c>
      <c r="I19" s="440"/>
      <c r="J19" s="441">
        <v>3026.9958641698099</v>
      </c>
      <c r="K19" s="441">
        <v>3150.0582089936256</v>
      </c>
      <c r="L19" s="441">
        <v>3206.4734923701376</v>
      </c>
      <c r="M19" s="441">
        <v>3127.8425218445245</v>
      </c>
      <c r="N19" s="440"/>
      <c r="O19" s="442">
        <v>0.16666666666666666</v>
      </c>
      <c r="P19" s="442">
        <v>0.33333333333333331</v>
      </c>
      <c r="Q19" s="442">
        <v>0.5</v>
      </c>
      <c r="R19" s="442" t="s">
        <v>24</v>
      </c>
      <c r="S19" s="440"/>
      <c r="T19" s="443">
        <v>1.0653260552371433</v>
      </c>
    </row>
    <row r="20" spans="2:20" x14ac:dyDescent="0.35">
      <c r="B20" s="60"/>
      <c r="C20" s="440"/>
      <c r="D20" s="440"/>
      <c r="E20" s="440"/>
      <c r="F20" s="440"/>
      <c r="G20" s="440"/>
      <c r="H20" s="440"/>
      <c r="I20" s="440"/>
      <c r="J20" s="440"/>
      <c r="K20" s="440"/>
      <c r="L20" s="440"/>
      <c r="M20" s="440"/>
      <c r="N20" s="440"/>
      <c r="O20" s="440"/>
      <c r="P20" s="440"/>
      <c r="Q20" s="440"/>
      <c r="R20" s="440"/>
      <c r="S20" s="440"/>
      <c r="T20" s="440"/>
    </row>
    <row r="21" spans="2:20" x14ac:dyDescent="0.35">
      <c r="B21" s="60"/>
      <c r="C21" s="440" t="s">
        <v>373</v>
      </c>
      <c r="D21" s="440"/>
      <c r="E21" s="441">
        <v>3896.5723102771772</v>
      </c>
      <c r="F21" s="441">
        <v>3525.1546070877489</v>
      </c>
      <c r="G21" s="441">
        <v>3551.0877097713824</v>
      </c>
      <c r="H21" s="441">
        <v>3657.6048757121025</v>
      </c>
      <c r="I21" s="440"/>
      <c r="J21" s="441">
        <v>3176.7892994906633</v>
      </c>
      <c r="K21" s="441">
        <v>3373.574187629632</v>
      </c>
      <c r="L21" s="441">
        <v>3308.6399233282204</v>
      </c>
      <c r="M21" s="441">
        <v>3286.3344701495057</v>
      </c>
      <c r="N21" s="440"/>
      <c r="O21" s="442">
        <v>0.16666666666666666</v>
      </c>
      <c r="P21" s="442">
        <v>0.33333333333333331</v>
      </c>
      <c r="Q21" s="442">
        <v>0.5</v>
      </c>
      <c r="R21" s="442" t="s">
        <v>24</v>
      </c>
      <c r="S21" s="440"/>
      <c r="T21" s="443">
        <v>1.0893784240457818</v>
      </c>
    </row>
    <row r="22" spans="2:20" x14ac:dyDescent="0.35">
      <c r="B22" s="60"/>
      <c r="C22" s="464"/>
      <c r="D22" s="465"/>
      <c r="E22" s="466"/>
      <c r="F22" s="466"/>
      <c r="G22" s="466"/>
      <c r="H22" s="466"/>
      <c r="I22" s="467"/>
      <c r="J22" s="466"/>
      <c r="K22" s="466"/>
      <c r="L22" s="466"/>
      <c r="M22" s="466"/>
      <c r="N22" s="466"/>
      <c r="O22" s="468"/>
      <c r="P22" s="468"/>
      <c r="Q22" s="468"/>
      <c r="R22" s="468"/>
      <c r="S22" s="469"/>
      <c r="T22" s="470"/>
    </row>
    <row r="23" spans="2:20" x14ac:dyDescent="0.35">
      <c r="C23" s="462" t="str">
        <f>CHAR(185)&amp;" We explicitly excluded the impact of the FCP experience adjustment in the calculation of GSR 12. "</f>
        <v xml:space="preserve">¹ We explicitly excluded the impact of the FCP experience adjustment in the calculation of GSR 12. </v>
      </c>
      <c r="E23" s="448"/>
      <c r="F23" s="448"/>
      <c r="G23" s="448"/>
      <c r="H23" s="449"/>
      <c r="I23" s="450"/>
      <c r="J23" s="448"/>
      <c r="K23" s="448"/>
      <c r="L23" s="448"/>
      <c r="M23" s="449"/>
      <c r="N23" s="449"/>
      <c r="O23" s="451"/>
      <c r="P23" s="451"/>
      <c r="Q23" s="451"/>
      <c r="R23" s="451"/>
    </row>
    <row r="24" spans="2:20" x14ac:dyDescent="0.35">
      <c r="C24" s="463" t="str">
        <f>CHAR(178)&amp;" The preliminary adjustment factor is further normalized, such that the aggregate geographic factor for the Family Care base data cohort is equal to 1.0 for each target group."</f>
        <v>² The preliminary adjustment factor is further normalized, such that the aggregate geographic factor for the Family Care base data cohort is equal to 1.0 for each target group.</v>
      </c>
    </row>
  </sheetData>
  <printOptions horizontalCentered="1"/>
  <pageMargins left="0.7" right="0.7" top="0.75" bottom="0.75" header="0.3" footer="0.3"/>
  <pageSetup scale="54" orientation="landscape" r:id="rId1"/>
  <headerFooter scaleWithDoc="0">
    <oddFooter>&amp;L&amp;"Arial,Regular"&amp;10&amp;D&amp;C&amp;"Arial,Regular"&amp;10Milliman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41"/>
  <sheetViews>
    <sheetView view="pageBreakPreview" zoomScale="80" zoomScaleNormal="100" zoomScaleSheetLayoutView="80" workbookViewId="0"/>
  </sheetViews>
  <sheetFormatPr defaultRowHeight="14.5" x14ac:dyDescent="0.35"/>
  <cols>
    <col min="2" max="2" width="73.453125" bestFit="1" customWidth="1"/>
  </cols>
  <sheetData>
    <row r="2" spans="2:2" x14ac:dyDescent="0.35">
      <c r="B2" s="59" t="s">
        <v>374</v>
      </c>
    </row>
    <row r="3" spans="2:2" x14ac:dyDescent="0.35">
      <c r="B3" s="59" t="s">
        <v>28</v>
      </c>
    </row>
    <row r="4" spans="2:2" x14ac:dyDescent="0.35">
      <c r="B4" s="59" t="s">
        <v>46</v>
      </c>
    </row>
    <row r="5" spans="2:2" x14ac:dyDescent="0.35">
      <c r="B5" s="235" t="s">
        <v>375</v>
      </c>
    </row>
    <row r="6" spans="2:2" x14ac:dyDescent="0.35">
      <c r="B6" s="60"/>
    </row>
    <row r="7" spans="2:2" x14ac:dyDescent="0.35">
      <c r="B7" s="452" t="s">
        <v>376</v>
      </c>
    </row>
    <row r="8" spans="2:2" x14ac:dyDescent="0.35">
      <c r="B8" s="60"/>
    </row>
    <row r="9" spans="2:2" x14ac:dyDescent="0.35">
      <c r="B9" s="453" t="s">
        <v>377</v>
      </c>
    </row>
    <row r="10" spans="2:2" x14ac:dyDescent="0.35">
      <c r="B10" s="277" t="s">
        <v>378</v>
      </c>
    </row>
    <row r="11" spans="2:2" x14ac:dyDescent="0.35">
      <c r="B11" s="277" t="s">
        <v>379</v>
      </c>
    </row>
    <row r="12" spans="2:2" x14ac:dyDescent="0.35">
      <c r="B12" s="277" t="s">
        <v>421</v>
      </c>
    </row>
    <row r="13" spans="2:2" x14ac:dyDescent="0.35">
      <c r="B13" s="277" t="s">
        <v>380</v>
      </c>
    </row>
    <row r="14" spans="2:2" x14ac:dyDescent="0.35">
      <c r="B14" s="277" t="s">
        <v>381</v>
      </c>
    </row>
    <row r="15" spans="2:2" x14ac:dyDescent="0.35">
      <c r="B15" s="277" t="s">
        <v>382</v>
      </c>
    </row>
    <row r="16" spans="2:2" x14ac:dyDescent="0.35">
      <c r="B16" s="277" t="s">
        <v>383</v>
      </c>
    </row>
    <row r="17" spans="2:2" x14ac:dyDescent="0.35">
      <c r="B17" s="277" t="s">
        <v>384</v>
      </c>
    </row>
    <row r="18" spans="2:2" x14ac:dyDescent="0.35">
      <c r="B18" s="277" t="s">
        <v>385</v>
      </c>
    </row>
    <row r="19" spans="2:2" x14ac:dyDescent="0.35">
      <c r="B19" s="277" t="s">
        <v>386</v>
      </c>
    </row>
    <row r="20" spans="2:2" x14ac:dyDescent="0.35">
      <c r="B20" s="277" t="s">
        <v>387</v>
      </c>
    </row>
    <row r="21" spans="2:2" x14ac:dyDescent="0.35">
      <c r="B21" s="277" t="s">
        <v>388</v>
      </c>
    </row>
    <row r="22" spans="2:2" x14ac:dyDescent="0.35">
      <c r="B22" s="277" t="s">
        <v>389</v>
      </c>
    </row>
    <row r="23" spans="2:2" x14ac:dyDescent="0.35">
      <c r="B23" s="277" t="s">
        <v>390</v>
      </c>
    </row>
    <row r="24" spans="2:2" x14ac:dyDescent="0.35">
      <c r="B24" s="277" t="s">
        <v>391</v>
      </c>
    </row>
    <row r="25" spans="2:2" x14ac:dyDescent="0.35">
      <c r="B25" s="277" t="s">
        <v>392</v>
      </c>
    </row>
    <row r="26" spans="2:2" x14ac:dyDescent="0.35">
      <c r="B26" s="277" t="s">
        <v>393</v>
      </c>
    </row>
    <row r="27" spans="2:2" x14ac:dyDescent="0.35">
      <c r="B27" s="277" t="s">
        <v>394</v>
      </c>
    </row>
    <row r="28" spans="2:2" x14ac:dyDescent="0.35">
      <c r="B28" s="277" t="s">
        <v>395</v>
      </c>
    </row>
    <row r="29" spans="2:2" x14ac:dyDescent="0.35">
      <c r="B29" s="277" t="s">
        <v>396</v>
      </c>
    </row>
    <row r="30" spans="2:2" x14ac:dyDescent="0.35">
      <c r="B30" s="277" t="s">
        <v>397</v>
      </c>
    </row>
    <row r="31" spans="2:2" x14ac:dyDescent="0.35">
      <c r="B31" s="277" t="s">
        <v>398</v>
      </c>
    </row>
    <row r="32" spans="2:2" x14ac:dyDescent="0.35">
      <c r="B32" s="277" t="s">
        <v>399</v>
      </c>
    </row>
    <row r="33" spans="2:2" x14ac:dyDescent="0.35">
      <c r="B33" s="277" t="s">
        <v>420</v>
      </c>
    </row>
    <row r="34" spans="2:2" x14ac:dyDescent="0.35">
      <c r="B34" s="277" t="s">
        <v>400</v>
      </c>
    </row>
    <row r="35" spans="2:2" x14ac:dyDescent="0.35">
      <c r="B35" s="277" t="s">
        <v>401</v>
      </c>
    </row>
    <row r="36" spans="2:2" x14ac:dyDescent="0.35">
      <c r="B36" s="277" t="s">
        <v>402</v>
      </c>
    </row>
    <row r="37" spans="2:2" x14ac:dyDescent="0.35">
      <c r="B37" s="277" t="s">
        <v>403</v>
      </c>
    </row>
    <row r="38" spans="2:2" x14ac:dyDescent="0.35">
      <c r="B38" s="454" t="s">
        <v>404</v>
      </c>
    </row>
    <row r="39" spans="2:2" x14ac:dyDescent="0.35">
      <c r="B39" s="277" t="s">
        <v>405</v>
      </c>
    </row>
    <row r="40" spans="2:2" x14ac:dyDescent="0.35">
      <c r="B40" s="277" t="s">
        <v>406</v>
      </c>
    </row>
    <row r="41" spans="2:2" x14ac:dyDescent="0.35">
      <c r="B41" s="455" t="s">
        <v>407</v>
      </c>
    </row>
  </sheetData>
  <printOptions horizontalCentered="1"/>
  <pageMargins left="0.25" right="0.25" top="0.5" bottom="0.75" header="0.3" footer="0.3"/>
  <pageSetup orientation="portrait" r:id="rId1"/>
  <headerFooter scaleWithDoc="0">
    <oddFooter>&amp;L&amp;"Arial,Regular"&amp;10&amp;D&amp;C&amp;"Arial,Regular"&amp;10Milliman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view="pageBreakPreview" zoomScale="80" zoomScaleNormal="100" zoomScaleSheetLayoutView="80" workbookViewId="0"/>
  </sheetViews>
  <sheetFormatPr defaultRowHeight="14.5" x14ac:dyDescent="0.35"/>
  <cols>
    <col min="2" max="2" width="18.54296875" customWidth="1"/>
    <col min="3" max="3" width="16.54296875" bestFit="1" customWidth="1"/>
    <col min="4" max="4" width="2.54296875" customWidth="1"/>
    <col min="5" max="5" width="30.81640625" customWidth="1"/>
  </cols>
  <sheetData>
    <row r="2" spans="2:5" x14ac:dyDescent="0.35">
      <c r="B2" s="59" t="s">
        <v>45</v>
      </c>
      <c r="C2" s="213"/>
      <c r="D2" s="213"/>
      <c r="E2" s="213"/>
    </row>
    <row r="3" spans="2:5" x14ac:dyDescent="0.35">
      <c r="B3" s="59" t="s">
        <v>28</v>
      </c>
      <c r="C3" s="213"/>
      <c r="D3" s="213"/>
      <c r="E3" s="213"/>
    </row>
    <row r="4" spans="2:5" x14ac:dyDescent="0.35">
      <c r="B4" s="59" t="s">
        <v>46</v>
      </c>
      <c r="C4" s="214"/>
      <c r="D4" s="214"/>
      <c r="E4" s="214"/>
    </row>
    <row r="5" spans="2:5" x14ac:dyDescent="0.35">
      <c r="B5" s="235" t="s">
        <v>47</v>
      </c>
      <c r="C5" s="214"/>
      <c r="D5" s="214"/>
      <c r="E5" s="214"/>
    </row>
    <row r="6" spans="2:5" x14ac:dyDescent="0.35">
      <c r="B6" s="60"/>
      <c r="C6" s="60"/>
      <c r="E6" s="60"/>
    </row>
    <row r="7" spans="2:5" ht="26.5" x14ac:dyDescent="0.35">
      <c r="B7" s="456" t="s">
        <v>48</v>
      </c>
      <c r="C7" s="270" t="s">
        <v>49</v>
      </c>
      <c r="E7" s="457" t="s">
        <v>50</v>
      </c>
    </row>
    <row r="8" spans="2:5" x14ac:dyDescent="0.35">
      <c r="B8" s="172" t="s">
        <v>51</v>
      </c>
      <c r="C8" s="458">
        <v>720.32999999999993</v>
      </c>
      <c r="E8" s="459">
        <v>181.54681403351648</v>
      </c>
    </row>
    <row r="9" spans="2:5" x14ac:dyDescent="0.35">
      <c r="B9" s="164" t="s">
        <v>52</v>
      </c>
      <c r="C9" s="460">
        <v>2231.5519354838711</v>
      </c>
      <c r="E9" s="461">
        <v>236.26489269471395</v>
      </c>
    </row>
    <row r="10" spans="2:5" x14ac:dyDescent="0.35">
      <c r="B10" s="164" t="s">
        <v>53</v>
      </c>
      <c r="C10" s="460">
        <v>269.76</v>
      </c>
      <c r="E10" s="461">
        <v>94.891844425337212</v>
      </c>
    </row>
    <row r="11" spans="2:5" x14ac:dyDescent="0.35">
      <c r="B11" s="164" t="s">
        <v>54</v>
      </c>
      <c r="C11" s="460">
        <v>17768.139519990029</v>
      </c>
      <c r="D11" s="60"/>
      <c r="E11" s="461">
        <v>173.83601254329506</v>
      </c>
    </row>
    <row r="12" spans="2:5" x14ac:dyDescent="0.35">
      <c r="B12" s="164" t="s">
        <v>55</v>
      </c>
      <c r="C12" s="460">
        <v>105.91935483870972</v>
      </c>
      <c r="D12" s="60"/>
      <c r="E12" s="461">
        <v>0</v>
      </c>
    </row>
    <row r="13" spans="2:5" x14ac:dyDescent="0.35">
      <c r="B13" s="164" t="s">
        <v>56</v>
      </c>
      <c r="C13" s="460">
        <v>12138.614274193538</v>
      </c>
      <c r="D13" s="60"/>
      <c r="E13" s="461">
        <v>120.12474787839329</v>
      </c>
    </row>
    <row r="14" spans="2:5" x14ac:dyDescent="0.35">
      <c r="B14" s="164" t="s">
        <v>57</v>
      </c>
      <c r="C14" s="460">
        <v>907.08193548387078</v>
      </c>
      <c r="D14" s="60"/>
      <c r="E14" s="461">
        <v>47.738397990266137</v>
      </c>
    </row>
    <row r="15" spans="2:5" x14ac:dyDescent="0.35">
      <c r="B15" s="164" t="s">
        <v>58</v>
      </c>
      <c r="C15" s="460">
        <v>4262.4855415933071</v>
      </c>
      <c r="D15" s="60"/>
      <c r="E15" s="461">
        <v>139.46226340149892</v>
      </c>
    </row>
    <row r="16" spans="2:5" x14ac:dyDescent="0.35">
      <c r="B16" s="164" t="s">
        <v>59</v>
      </c>
      <c r="C16" s="460">
        <v>1720.4719354838712</v>
      </c>
      <c r="D16" s="60"/>
      <c r="E16" s="461">
        <v>143.4071356836202</v>
      </c>
    </row>
    <row r="17" spans="2:5" x14ac:dyDescent="0.35">
      <c r="B17" s="164" t="s">
        <v>60</v>
      </c>
      <c r="C17" s="460">
        <v>3869.5163709677436</v>
      </c>
      <c r="D17" s="60"/>
      <c r="E17" s="461">
        <v>244.63491517927324</v>
      </c>
    </row>
    <row r="18" spans="2:5" x14ac:dyDescent="0.35">
      <c r="B18" s="164" t="s">
        <v>61</v>
      </c>
      <c r="C18" s="460">
        <v>1415.0966129032261</v>
      </c>
      <c r="D18" s="60"/>
      <c r="E18" s="461">
        <v>158.54966824273154</v>
      </c>
    </row>
    <row r="19" spans="2:5" x14ac:dyDescent="0.35">
      <c r="B19" s="167" t="s">
        <v>62</v>
      </c>
      <c r="C19" s="471">
        <v>2226.6844354838709</v>
      </c>
      <c r="D19" s="464"/>
      <c r="E19" s="472">
        <v>184.45893095796339</v>
      </c>
    </row>
    <row r="20" spans="2:5" x14ac:dyDescent="0.35">
      <c r="B20" s="473" t="s">
        <v>422</v>
      </c>
    </row>
    <row r="21" spans="2:5" x14ac:dyDescent="0.35">
      <c r="B21" s="473" t="s">
        <v>423</v>
      </c>
    </row>
  </sheetData>
  <printOptions horizontalCentered="1"/>
  <pageMargins left="0.25" right="0.25" top="0.5" bottom="0.75" header="0.3" footer="0.3"/>
  <pageSetup scale="115" orientation="portrait" r:id="rId1"/>
  <headerFooter scaleWithDoc="0">
    <oddFooter>&amp;L&amp;"Arial,Regular"&amp;10&amp;D&amp;C&amp;"Arial,Regular"&amp;10Milliman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55"/>
  <sheetViews>
    <sheetView view="pageBreakPreview" zoomScale="70" zoomScaleNormal="100" zoomScaleSheetLayoutView="70" workbookViewId="0"/>
  </sheetViews>
  <sheetFormatPr defaultColWidth="8.81640625" defaultRowHeight="12.5" x14ac:dyDescent="0.25"/>
  <cols>
    <col min="1" max="1" width="8.81640625" style="6"/>
    <col min="2" max="2" width="2.54296875" style="6" customWidth="1"/>
    <col min="3" max="3" width="29.54296875" style="6" customWidth="1"/>
    <col min="4" max="4" width="1.54296875" style="6" customWidth="1"/>
    <col min="5" max="7" width="14.81640625" style="6" customWidth="1"/>
    <col min="8" max="8" width="1.54296875" style="6" customWidth="1"/>
    <col min="9" max="11" width="14.81640625" style="6" customWidth="1"/>
    <col min="12" max="12" width="1.54296875" style="6" customWidth="1"/>
    <col min="13" max="15" width="14.81640625" style="6" customWidth="1"/>
    <col min="16" max="16" width="2.54296875" style="6" customWidth="1"/>
    <col min="17" max="19" width="14.81640625" style="6" customWidth="1"/>
    <col min="20" max="16384" width="8.81640625" style="6"/>
  </cols>
  <sheetData>
    <row r="2" spans="2:19" ht="13" x14ac:dyDescent="0.3">
      <c r="B2" s="2" t="s">
        <v>75</v>
      </c>
      <c r="C2" s="5"/>
      <c r="D2" s="5"/>
      <c r="E2" s="5"/>
      <c r="F2" s="5"/>
      <c r="G2" s="5"/>
      <c r="H2" s="5"/>
      <c r="I2" s="5"/>
      <c r="J2" s="5"/>
      <c r="K2" s="5"/>
      <c r="L2" s="5"/>
      <c r="M2" s="5"/>
      <c r="N2" s="5"/>
      <c r="O2" s="5"/>
      <c r="P2" s="5"/>
      <c r="Q2" s="5"/>
      <c r="R2" s="5"/>
      <c r="S2" s="5"/>
    </row>
    <row r="3" spans="2:19" ht="13" x14ac:dyDescent="0.3">
      <c r="B3" s="2" t="s">
        <v>28</v>
      </c>
      <c r="C3" s="5"/>
      <c r="D3" s="5"/>
      <c r="E3" s="5"/>
      <c r="F3" s="5"/>
      <c r="G3" s="5"/>
      <c r="H3" s="5"/>
      <c r="I3" s="5"/>
      <c r="J3" s="5"/>
      <c r="K3" s="5"/>
      <c r="L3" s="5"/>
      <c r="M3" s="5"/>
      <c r="N3" s="5"/>
      <c r="O3" s="5"/>
      <c r="P3" s="5"/>
      <c r="Q3" s="5"/>
      <c r="R3" s="5"/>
      <c r="S3" s="5"/>
    </row>
    <row r="4" spans="2:19" ht="13" x14ac:dyDescent="0.3">
      <c r="B4" s="2" t="s">
        <v>64</v>
      </c>
      <c r="C4" s="5"/>
      <c r="D4" s="5"/>
      <c r="E4" s="5"/>
      <c r="F4" s="5"/>
      <c r="G4" s="5"/>
      <c r="H4" s="5"/>
      <c r="I4" s="5"/>
      <c r="J4" s="5"/>
      <c r="K4" s="5"/>
      <c r="L4" s="5"/>
      <c r="M4" s="5"/>
      <c r="N4" s="5"/>
      <c r="O4" s="5"/>
      <c r="P4" s="5"/>
      <c r="Q4" s="5"/>
      <c r="R4" s="5"/>
      <c r="S4" s="5"/>
    </row>
    <row r="5" spans="2:19" ht="13" x14ac:dyDescent="0.3">
      <c r="B5" s="2" t="s">
        <v>65</v>
      </c>
      <c r="C5" s="5"/>
      <c r="D5" s="5"/>
      <c r="E5" s="5"/>
      <c r="F5" s="5"/>
      <c r="G5" s="5"/>
      <c r="H5" s="5"/>
      <c r="I5" s="5"/>
      <c r="J5" s="5"/>
      <c r="K5" s="5"/>
      <c r="L5" s="5"/>
      <c r="M5" s="5"/>
      <c r="N5" s="5"/>
      <c r="O5" s="5"/>
      <c r="P5" s="5"/>
      <c r="Q5" s="5"/>
      <c r="R5" s="5"/>
      <c r="S5" s="5"/>
    </row>
    <row r="6" spans="2:19" ht="13" x14ac:dyDescent="0.3">
      <c r="B6" s="2" t="s">
        <v>76</v>
      </c>
      <c r="C6" s="5"/>
      <c r="D6" s="5"/>
      <c r="E6" s="5"/>
      <c r="F6" s="5"/>
      <c r="G6" s="5"/>
      <c r="H6" s="5"/>
      <c r="I6" s="5"/>
      <c r="J6" s="5"/>
      <c r="K6" s="5"/>
      <c r="L6" s="5"/>
      <c r="M6" s="5"/>
      <c r="N6" s="5"/>
      <c r="O6" s="5"/>
      <c r="P6" s="5"/>
      <c r="Q6" s="5"/>
      <c r="R6" s="5"/>
      <c r="S6" s="5"/>
    </row>
    <row r="7" spans="2:19" ht="13" x14ac:dyDescent="0.3">
      <c r="B7" s="7"/>
      <c r="C7" s="7"/>
      <c r="D7" s="7"/>
      <c r="E7" s="8"/>
      <c r="F7" s="8"/>
      <c r="G7" s="8"/>
      <c r="H7" s="8"/>
      <c r="I7" s="8"/>
      <c r="J7" s="8"/>
      <c r="K7" s="8"/>
      <c r="L7" s="7"/>
      <c r="M7" s="7"/>
      <c r="N7" s="7"/>
      <c r="O7" s="7"/>
      <c r="P7" s="7"/>
      <c r="Q7" s="7"/>
      <c r="R7" s="7"/>
      <c r="S7" s="7"/>
    </row>
    <row r="8" spans="2:19" ht="13" x14ac:dyDescent="0.3">
      <c r="B8" s="7"/>
      <c r="C8" s="7"/>
      <c r="D8" s="7"/>
      <c r="E8" s="8"/>
      <c r="F8" s="8"/>
      <c r="G8" s="8"/>
      <c r="H8" s="8"/>
      <c r="I8" s="8"/>
      <c r="J8" s="8"/>
      <c r="K8" s="8"/>
      <c r="L8" s="7"/>
      <c r="M8" s="7"/>
      <c r="N8" s="7"/>
      <c r="O8" s="7"/>
      <c r="P8" s="7"/>
      <c r="Q8" s="7"/>
      <c r="R8" s="7"/>
      <c r="S8" s="7"/>
    </row>
    <row r="9" spans="2:19" ht="13" x14ac:dyDescent="0.3">
      <c r="B9" s="7"/>
      <c r="C9" s="7"/>
      <c r="D9" s="7"/>
      <c r="E9" s="9" t="s">
        <v>67</v>
      </c>
      <c r="F9" s="10"/>
      <c r="G9" s="11"/>
      <c r="H9" s="8"/>
      <c r="I9" s="9" t="s">
        <v>68</v>
      </c>
      <c r="J9" s="10"/>
      <c r="K9" s="11"/>
      <c r="L9" s="8"/>
      <c r="M9" s="9" t="s">
        <v>69</v>
      </c>
      <c r="N9" s="10"/>
      <c r="O9" s="11"/>
      <c r="P9" s="8"/>
      <c r="Q9" s="9" t="s">
        <v>70</v>
      </c>
      <c r="R9" s="10"/>
      <c r="S9" s="11"/>
    </row>
    <row r="10" spans="2:19" ht="13" x14ac:dyDescent="0.3">
      <c r="B10" s="7"/>
      <c r="C10" s="7"/>
      <c r="D10" s="7"/>
      <c r="E10" s="12" t="s">
        <v>71</v>
      </c>
      <c r="F10" s="13" t="s">
        <v>72</v>
      </c>
      <c r="G10" s="14" t="s">
        <v>73</v>
      </c>
      <c r="H10" s="8"/>
      <c r="I10" s="12" t="s">
        <v>71</v>
      </c>
      <c r="J10" s="13" t="s">
        <v>72</v>
      </c>
      <c r="K10" s="14" t="s">
        <v>73</v>
      </c>
      <c r="L10" s="8"/>
      <c r="M10" s="12" t="s">
        <v>71</v>
      </c>
      <c r="N10" s="13" t="s">
        <v>72</v>
      </c>
      <c r="O10" s="14" t="s">
        <v>73</v>
      </c>
      <c r="P10" s="8"/>
      <c r="Q10" s="12" t="s">
        <v>71</v>
      </c>
      <c r="R10" s="13" t="s">
        <v>72</v>
      </c>
      <c r="S10" s="14" t="s">
        <v>73</v>
      </c>
    </row>
    <row r="11" spans="2:19" ht="13" x14ac:dyDescent="0.3">
      <c r="B11" s="15"/>
      <c r="C11" s="16"/>
      <c r="D11" s="7"/>
      <c r="E11" s="17"/>
      <c r="F11" s="7"/>
      <c r="G11" s="18"/>
      <c r="H11" s="8"/>
      <c r="I11" s="17"/>
      <c r="J11" s="7"/>
      <c r="K11" s="18"/>
      <c r="L11" s="8"/>
      <c r="M11" s="17"/>
      <c r="N11" s="7"/>
      <c r="O11" s="18"/>
      <c r="P11" s="8"/>
      <c r="Q11" s="17"/>
      <c r="R11" s="7"/>
      <c r="S11" s="18"/>
    </row>
    <row r="12" spans="2:19" x14ac:dyDescent="0.25">
      <c r="B12" s="19" t="s">
        <v>8</v>
      </c>
      <c r="C12" s="20"/>
      <c r="D12" s="21"/>
      <c r="E12" s="22">
        <v>55</v>
      </c>
      <c r="F12" s="23">
        <v>32.760215053763467</v>
      </c>
      <c r="G12" s="23">
        <v>12</v>
      </c>
      <c r="H12" s="17"/>
      <c r="I12" s="22">
        <v>156.6935483870968</v>
      </c>
      <c r="J12" s="23">
        <v>127.6354838709677</v>
      </c>
      <c r="K12" s="23">
        <v>12</v>
      </c>
      <c r="L12" s="17"/>
      <c r="M12" s="22">
        <v>9.2903225806451601</v>
      </c>
      <c r="N12" s="23">
        <v>13</v>
      </c>
      <c r="O12" s="23">
        <v>0</v>
      </c>
      <c r="P12" s="17"/>
      <c r="Q12" s="22">
        <v>789.69247311828008</v>
      </c>
      <c r="R12" s="23">
        <v>2113.7095238095235</v>
      </c>
      <c r="S12" s="23">
        <v>204.1612903225807</v>
      </c>
    </row>
    <row r="13" spans="2:19" x14ac:dyDescent="0.25">
      <c r="B13" s="17"/>
      <c r="C13" s="18"/>
      <c r="D13" s="7"/>
      <c r="E13" s="24"/>
      <c r="F13" s="25"/>
      <c r="G13" s="26"/>
      <c r="H13" s="25"/>
      <c r="I13" s="24"/>
      <c r="J13" s="25"/>
      <c r="K13" s="26"/>
      <c r="L13" s="25"/>
      <c r="M13" s="24"/>
      <c r="N13" s="25"/>
      <c r="O13" s="26"/>
      <c r="P13" s="25"/>
      <c r="Q13" s="24"/>
      <c r="R13" s="25"/>
      <c r="S13" s="26"/>
    </row>
    <row r="14" spans="2:19" ht="13" x14ac:dyDescent="0.3">
      <c r="B14" s="27" t="s">
        <v>9</v>
      </c>
      <c r="C14" s="18"/>
      <c r="D14" s="7"/>
      <c r="E14" s="24"/>
      <c r="F14" s="25"/>
      <c r="G14" s="26"/>
      <c r="H14" s="25"/>
      <c r="I14" s="24"/>
      <c r="J14" s="25"/>
      <c r="K14" s="26"/>
      <c r="L14" s="25"/>
      <c r="M14" s="24"/>
      <c r="N14" s="25"/>
      <c r="O14" s="26"/>
      <c r="P14" s="25"/>
      <c r="Q14" s="24"/>
      <c r="R14" s="25"/>
      <c r="S14" s="26"/>
    </row>
    <row r="15" spans="2:19" x14ac:dyDescent="0.25">
      <c r="B15" s="28"/>
      <c r="C15" s="29" t="s">
        <v>10</v>
      </c>
      <c r="D15" s="30"/>
      <c r="E15" s="31">
        <v>0</v>
      </c>
      <c r="F15" s="32">
        <v>1468.6298585354634</v>
      </c>
      <c r="G15" s="33">
        <v>2986.4166666666665</v>
      </c>
      <c r="H15" s="32"/>
      <c r="I15" s="31">
        <v>28.614579516212039</v>
      </c>
      <c r="J15" s="32">
        <v>429.34384967270722</v>
      </c>
      <c r="K15" s="33">
        <v>0</v>
      </c>
      <c r="L15" s="32"/>
      <c r="M15" s="31">
        <v>0</v>
      </c>
      <c r="N15" s="32">
        <v>0</v>
      </c>
      <c r="O15" s="33">
        <v>0</v>
      </c>
      <c r="P15" s="32"/>
      <c r="Q15" s="31">
        <v>308.9555343443887</v>
      </c>
      <c r="R15" s="32">
        <v>1169.5117101732681</v>
      </c>
      <c r="S15" s="33">
        <v>550.41648601674819</v>
      </c>
    </row>
    <row r="16" spans="2:19" x14ac:dyDescent="0.25">
      <c r="B16" s="28"/>
      <c r="C16" s="29" t="s">
        <v>11</v>
      </c>
      <c r="D16" s="34"/>
      <c r="E16" s="35">
        <v>14.304363636363636</v>
      </c>
      <c r="F16" s="36">
        <v>749.62389470574658</v>
      </c>
      <c r="G16" s="37">
        <v>577.0866666666667</v>
      </c>
      <c r="H16" s="38"/>
      <c r="I16" s="35">
        <v>24.542618630983014</v>
      </c>
      <c r="J16" s="36">
        <v>123.70525437864892</v>
      </c>
      <c r="K16" s="37">
        <v>0</v>
      </c>
      <c r="L16" s="38"/>
      <c r="M16" s="35">
        <v>5.0471875000000006</v>
      </c>
      <c r="N16" s="36">
        <v>12.787692307692309</v>
      </c>
      <c r="O16" s="37">
        <v>0</v>
      </c>
      <c r="P16" s="38"/>
      <c r="Q16" s="35">
        <v>87.16401934058986</v>
      </c>
      <c r="R16" s="36">
        <v>369.52025867409895</v>
      </c>
      <c r="S16" s="37">
        <v>440.55574814346596</v>
      </c>
    </row>
    <row r="17" spans="2:19" x14ac:dyDescent="0.25">
      <c r="B17" s="28"/>
      <c r="C17" s="29" t="s">
        <v>12</v>
      </c>
      <c r="D17" s="34"/>
      <c r="E17" s="35">
        <v>20.244363636363637</v>
      </c>
      <c r="F17" s="36">
        <v>2.9694554764171048</v>
      </c>
      <c r="G17" s="37">
        <v>37.064166666666665</v>
      </c>
      <c r="H17" s="38"/>
      <c r="I17" s="35">
        <v>15.371149768399381</v>
      </c>
      <c r="J17" s="36">
        <v>30.918909697475176</v>
      </c>
      <c r="K17" s="37">
        <v>24.172499999999999</v>
      </c>
      <c r="L17" s="38"/>
      <c r="M17" s="35">
        <v>0</v>
      </c>
      <c r="N17" s="36">
        <v>6.0861538461538469</v>
      </c>
      <c r="O17" s="37">
        <v>0</v>
      </c>
      <c r="P17" s="38"/>
      <c r="Q17" s="35">
        <v>14.526186319977549</v>
      </c>
      <c r="R17" s="36">
        <v>26.116459891096447</v>
      </c>
      <c r="S17" s="37">
        <v>27.017315531679568</v>
      </c>
    </row>
    <row r="18" spans="2:19" x14ac:dyDescent="0.25">
      <c r="B18" s="28"/>
      <c r="C18" s="29" t="s">
        <v>13</v>
      </c>
      <c r="D18" s="34"/>
      <c r="E18" s="35">
        <v>3.8445454545454543</v>
      </c>
      <c r="F18" s="36">
        <v>10.2627531427446</v>
      </c>
      <c r="G18" s="37">
        <v>0</v>
      </c>
      <c r="H18" s="38"/>
      <c r="I18" s="35">
        <v>15.628212043232114</v>
      </c>
      <c r="J18" s="36">
        <v>10.036942401496201</v>
      </c>
      <c r="K18" s="37">
        <v>0</v>
      </c>
      <c r="L18" s="38"/>
      <c r="M18" s="35">
        <v>0</v>
      </c>
      <c r="N18" s="36">
        <v>10.708461538461538</v>
      </c>
      <c r="O18" s="37">
        <v>0</v>
      </c>
      <c r="P18" s="38"/>
      <c r="Q18" s="35">
        <v>13.619491594659133</v>
      </c>
      <c r="R18" s="36">
        <v>29.660343246695611</v>
      </c>
      <c r="S18" s="37">
        <v>26.92665191973455</v>
      </c>
    </row>
    <row r="19" spans="2:19" x14ac:dyDescent="0.25">
      <c r="B19" s="28"/>
      <c r="C19" s="39" t="s">
        <v>14</v>
      </c>
      <c r="D19" s="34"/>
      <c r="E19" s="40">
        <v>53.658727272727276</v>
      </c>
      <c r="F19" s="41">
        <v>140.27746742376988</v>
      </c>
      <c r="G19" s="42">
        <v>446.40583333333331</v>
      </c>
      <c r="H19" s="38"/>
      <c r="I19" s="40">
        <v>78.119297992794628</v>
      </c>
      <c r="J19" s="41">
        <v>263.69022923143041</v>
      </c>
      <c r="K19" s="42">
        <v>59.30916666666667</v>
      </c>
      <c r="L19" s="38"/>
      <c r="M19" s="40">
        <v>19.251215277777778</v>
      </c>
      <c r="N19" s="41">
        <v>122.48615384615385</v>
      </c>
      <c r="O19" s="42">
        <v>0</v>
      </c>
      <c r="P19" s="38"/>
      <c r="Q19" s="40">
        <v>184.03374091452477</v>
      </c>
      <c r="R19" s="41">
        <v>371.87079451832545</v>
      </c>
      <c r="S19" s="42">
        <v>132.19278717016903</v>
      </c>
    </row>
    <row r="20" spans="2:19" x14ac:dyDescent="0.25">
      <c r="B20" s="17"/>
      <c r="C20" s="18"/>
      <c r="D20" s="34"/>
      <c r="E20" s="24"/>
      <c r="F20" s="25"/>
      <c r="G20" s="26"/>
      <c r="H20" s="25"/>
      <c r="I20" s="24"/>
      <c r="J20" s="25"/>
      <c r="K20" s="26"/>
      <c r="L20" s="25"/>
      <c r="M20" s="24"/>
      <c r="N20" s="25"/>
      <c r="O20" s="26"/>
      <c r="P20" s="25"/>
      <c r="Q20" s="24"/>
      <c r="R20" s="25"/>
      <c r="S20" s="26"/>
    </row>
    <row r="21" spans="2:19" x14ac:dyDescent="0.25">
      <c r="B21" s="19" t="s">
        <v>15</v>
      </c>
      <c r="C21" s="20"/>
      <c r="D21" s="34"/>
      <c r="E21" s="43">
        <v>92.052000000000007</v>
      </c>
      <c r="F21" s="44">
        <v>2371.7634292841412</v>
      </c>
      <c r="G21" s="45">
        <v>4046.9733333333329</v>
      </c>
      <c r="H21" s="32"/>
      <c r="I21" s="43">
        <v>162.27585795162116</v>
      </c>
      <c r="J21" s="44">
        <v>857.69518538175794</v>
      </c>
      <c r="K21" s="45">
        <v>83.481666666666669</v>
      </c>
      <c r="L21" s="32"/>
      <c r="M21" s="43">
        <v>24.298402777777778</v>
      </c>
      <c r="N21" s="44">
        <v>152.06846153846155</v>
      </c>
      <c r="O21" s="45">
        <v>0</v>
      </c>
      <c r="P21" s="32"/>
      <c r="Q21" s="43">
        <v>608.29897251414002</v>
      </c>
      <c r="R21" s="44">
        <v>1966.6795665034845</v>
      </c>
      <c r="S21" s="45">
        <v>1177.1089887817971</v>
      </c>
    </row>
    <row r="22" spans="2:19" x14ac:dyDescent="0.25">
      <c r="B22" s="17"/>
      <c r="C22" s="18"/>
      <c r="D22" s="34"/>
      <c r="E22" s="31"/>
      <c r="F22" s="32"/>
      <c r="G22" s="33"/>
      <c r="H22" s="32"/>
      <c r="I22" s="31"/>
      <c r="J22" s="32"/>
      <c r="K22" s="33"/>
      <c r="L22" s="32"/>
      <c r="M22" s="31"/>
      <c r="N22" s="32"/>
      <c r="O22" s="33"/>
      <c r="P22" s="32"/>
      <c r="Q22" s="31"/>
      <c r="R22" s="32"/>
      <c r="S22" s="33"/>
    </row>
    <row r="23" spans="2:19" ht="13" x14ac:dyDescent="0.3">
      <c r="B23" s="46" t="s">
        <v>16</v>
      </c>
      <c r="C23" s="47"/>
      <c r="D23" s="34"/>
      <c r="E23" s="48">
        <v>1316.4167692423762</v>
      </c>
      <c r="F23" s="49"/>
      <c r="G23" s="50"/>
      <c r="H23" s="51"/>
      <c r="I23" s="48">
        <v>458.61756765583164</v>
      </c>
      <c r="J23" s="49"/>
      <c r="K23" s="50"/>
      <c r="L23" s="51"/>
      <c r="M23" s="48">
        <v>98.815528219971071</v>
      </c>
      <c r="N23" s="49"/>
      <c r="O23" s="50"/>
      <c r="P23" s="51"/>
      <c r="Q23" s="48">
        <v>1569.6151901433484</v>
      </c>
      <c r="R23" s="49"/>
      <c r="S23" s="50"/>
    </row>
    <row r="24" spans="2:19" x14ac:dyDescent="0.25">
      <c r="B24" s="30"/>
      <c r="C24" s="30"/>
      <c r="D24" s="30"/>
      <c r="E24" s="52"/>
      <c r="F24" s="52"/>
      <c r="G24" s="52"/>
      <c r="H24" s="30"/>
      <c r="I24" s="52"/>
      <c r="J24" s="52"/>
      <c r="K24" s="52"/>
      <c r="L24" s="30"/>
      <c r="M24" s="52"/>
      <c r="N24" s="52"/>
      <c r="O24" s="52"/>
      <c r="P24" s="30"/>
      <c r="Q24" s="52"/>
      <c r="R24" s="52"/>
      <c r="S24" s="52"/>
    </row>
    <row r="25" spans="2:19" ht="13" x14ac:dyDescent="0.3">
      <c r="B25" s="7"/>
      <c r="C25" s="7"/>
      <c r="D25" s="7"/>
      <c r="E25" s="9" t="s">
        <v>56</v>
      </c>
      <c r="F25" s="10"/>
      <c r="G25" s="11"/>
      <c r="H25" s="8"/>
      <c r="I25" s="9" t="s">
        <v>57</v>
      </c>
      <c r="J25" s="10"/>
      <c r="K25" s="11"/>
      <c r="L25" s="8"/>
      <c r="M25" s="9" t="s">
        <v>58</v>
      </c>
      <c r="N25" s="10"/>
      <c r="O25" s="11"/>
      <c r="P25" s="8"/>
      <c r="Q25" s="9" t="s">
        <v>59</v>
      </c>
      <c r="R25" s="10"/>
      <c r="S25" s="11"/>
    </row>
    <row r="26" spans="2:19" ht="13" x14ac:dyDescent="0.3">
      <c r="B26" s="7"/>
      <c r="C26" s="7"/>
      <c r="D26" s="7"/>
      <c r="E26" s="12" t="s">
        <v>71</v>
      </c>
      <c r="F26" s="13" t="s">
        <v>72</v>
      </c>
      <c r="G26" s="14" t="s">
        <v>73</v>
      </c>
      <c r="H26" s="8"/>
      <c r="I26" s="12" t="s">
        <v>71</v>
      </c>
      <c r="J26" s="13" t="s">
        <v>72</v>
      </c>
      <c r="K26" s="14" t="s">
        <v>73</v>
      </c>
      <c r="L26" s="8"/>
      <c r="M26" s="12" t="s">
        <v>71</v>
      </c>
      <c r="N26" s="13" t="s">
        <v>72</v>
      </c>
      <c r="O26" s="14" t="s">
        <v>73</v>
      </c>
      <c r="P26" s="8"/>
      <c r="Q26" s="12" t="s">
        <v>71</v>
      </c>
      <c r="R26" s="13" t="s">
        <v>72</v>
      </c>
      <c r="S26" s="14" t="s">
        <v>73</v>
      </c>
    </row>
    <row r="27" spans="2:19" ht="13" x14ac:dyDescent="0.3">
      <c r="B27" s="15"/>
      <c r="C27" s="16"/>
      <c r="D27" s="7"/>
      <c r="E27" s="17"/>
      <c r="F27" s="7"/>
      <c r="G27" s="18"/>
      <c r="H27" s="8"/>
      <c r="I27" s="17"/>
      <c r="J27" s="7"/>
      <c r="K27" s="18"/>
      <c r="L27" s="8"/>
      <c r="M27" s="17"/>
      <c r="N27" s="7"/>
      <c r="O27" s="18"/>
      <c r="P27" s="8"/>
      <c r="Q27" s="17"/>
      <c r="R27" s="7"/>
      <c r="S27" s="18"/>
    </row>
    <row r="28" spans="2:19" x14ac:dyDescent="0.25">
      <c r="B28" s="19" t="s">
        <v>8</v>
      </c>
      <c r="C28" s="20"/>
      <c r="D28" s="21"/>
      <c r="E28" s="22">
        <v>1208.1688172043011</v>
      </c>
      <c r="F28" s="23">
        <v>2268.9631336405514</v>
      </c>
      <c r="G28" s="23">
        <v>26</v>
      </c>
      <c r="H28" s="17"/>
      <c r="I28" s="22">
        <v>89.633333333333297</v>
      </c>
      <c r="J28" s="23">
        <v>69.027956989247258</v>
      </c>
      <c r="K28" s="23">
        <v>0</v>
      </c>
      <c r="L28" s="17"/>
      <c r="M28" s="22">
        <v>110.41935483870969</v>
      </c>
      <c r="N28" s="23">
        <v>618.16651305683581</v>
      </c>
      <c r="O28" s="23">
        <v>28</v>
      </c>
      <c r="P28" s="17"/>
      <c r="Q28" s="22">
        <v>99.813364055299573</v>
      </c>
      <c r="R28" s="23">
        <v>107.23333333333329</v>
      </c>
      <c r="S28" s="23">
        <v>0</v>
      </c>
    </row>
    <row r="29" spans="2:19" x14ac:dyDescent="0.25">
      <c r="B29" s="17"/>
      <c r="C29" s="18"/>
      <c r="D29" s="7"/>
      <c r="E29" s="24"/>
      <c r="F29" s="25"/>
      <c r="G29" s="26"/>
      <c r="H29" s="25"/>
      <c r="I29" s="24"/>
      <c r="J29" s="25"/>
      <c r="K29" s="26"/>
      <c r="L29" s="25"/>
      <c r="M29" s="24"/>
      <c r="N29" s="25"/>
      <c r="O29" s="26"/>
      <c r="P29" s="25"/>
      <c r="Q29" s="24"/>
      <c r="R29" s="25"/>
      <c r="S29" s="26"/>
    </row>
    <row r="30" spans="2:19" ht="13" x14ac:dyDescent="0.3">
      <c r="B30" s="27" t="s">
        <v>9</v>
      </c>
      <c r="C30" s="18"/>
      <c r="D30" s="7"/>
      <c r="E30" s="24"/>
      <c r="F30" s="25"/>
      <c r="G30" s="26"/>
      <c r="H30" s="25"/>
      <c r="I30" s="24"/>
      <c r="J30" s="25"/>
      <c r="K30" s="26"/>
      <c r="L30" s="25"/>
      <c r="M30" s="24"/>
      <c r="N30" s="25"/>
      <c r="O30" s="26"/>
      <c r="P30" s="25"/>
      <c r="Q30" s="24"/>
      <c r="R30" s="25"/>
      <c r="S30" s="26"/>
    </row>
    <row r="31" spans="2:19" x14ac:dyDescent="0.25">
      <c r="B31" s="28"/>
      <c r="C31" s="29" t="s">
        <v>10</v>
      </c>
      <c r="D31" s="30"/>
      <c r="E31" s="31">
        <v>671.69130542356368</v>
      </c>
      <c r="F31" s="32">
        <v>1067.6647293572867</v>
      </c>
      <c r="G31" s="33">
        <v>0</v>
      </c>
      <c r="H31" s="32"/>
      <c r="I31" s="31">
        <v>604.97761249535176</v>
      </c>
      <c r="J31" s="32">
        <v>1385.8728285251429</v>
      </c>
      <c r="K31" s="33">
        <v>0</v>
      </c>
      <c r="L31" s="32"/>
      <c r="M31" s="31">
        <v>450.67053754016939</v>
      </c>
      <c r="N31" s="32">
        <v>783.47682989982741</v>
      </c>
      <c r="O31" s="33">
        <v>0</v>
      </c>
      <c r="P31" s="32"/>
      <c r="Q31" s="31">
        <v>256.97901521272411</v>
      </c>
      <c r="R31" s="32">
        <v>296.72294062791434</v>
      </c>
      <c r="S31" s="33">
        <v>0</v>
      </c>
    </row>
    <row r="32" spans="2:19" x14ac:dyDescent="0.25">
      <c r="B32" s="28"/>
      <c r="C32" s="29" t="s">
        <v>11</v>
      </c>
      <c r="D32" s="34"/>
      <c r="E32" s="35">
        <v>134.00437728117811</v>
      </c>
      <c r="F32" s="36">
        <v>228.28150987580372</v>
      </c>
      <c r="G32" s="37">
        <v>3.93</v>
      </c>
      <c r="H32" s="38"/>
      <c r="I32" s="35">
        <v>599.95448121978359</v>
      </c>
      <c r="J32" s="36">
        <v>258.24753878746361</v>
      </c>
      <c r="K32" s="37">
        <v>0</v>
      </c>
      <c r="L32" s="38"/>
      <c r="M32" s="35">
        <v>91.323029506281031</v>
      </c>
      <c r="N32" s="36">
        <v>315.98065549377452</v>
      </c>
      <c r="O32" s="37">
        <v>65.358928571428564</v>
      </c>
      <c r="P32" s="38"/>
      <c r="Q32" s="35">
        <v>25.02370322491285</v>
      </c>
      <c r="R32" s="36">
        <v>76.288591855766271</v>
      </c>
      <c r="S32" s="37">
        <v>0</v>
      </c>
    </row>
    <row r="33" spans="2:19" x14ac:dyDescent="0.25">
      <c r="B33" s="28"/>
      <c r="C33" s="29" t="s">
        <v>12</v>
      </c>
      <c r="D33" s="34"/>
      <c r="E33" s="35">
        <v>21.765435115971293</v>
      </c>
      <c r="F33" s="36">
        <v>56.834149523219565</v>
      </c>
      <c r="G33" s="37">
        <v>0</v>
      </c>
      <c r="H33" s="38"/>
      <c r="I33" s="35">
        <v>19.327407958348836</v>
      </c>
      <c r="J33" s="36">
        <v>25.413905850831846</v>
      </c>
      <c r="K33" s="37">
        <v>0</v>
      </c>
      <c r="L33" s="38"/>
      <c r="M33" s="35">
        <v>14.038480864738533</v>
      </c>
      <c r="N33" s="36">
        <v>15.020871891108534</v>
      </c>
      <c r="O33" s="37">
        <v>86.799285714285716</v>
      </c>
      <c r="P33" s="38"/>
      <c r="Q33" s="35">
        <v>6.9935524827442892</v>
      </c>
      <c r="R33" s="36">
        <v>7.3499533727074953</v>
      </c>
      <c r="S33" s="37">
        <v>0</v>
      </c>
    </row>
    <row r="34" spans="2:19" x14ac:dyDescent="0.25">
      <c r="B34" s="28"/>
      <c r="C34" s="29" t="s">
        <v>13</v>
      </c>
      <c r="D34" s="34"/>
      <c r="E34" s="35">
        <v>15.149149472631199</v>
      </c>
      <c r="F34" s="36">
        <v>10.976154539823105</v>
      </c>
      <c r="G34" s="37">
        <v>0</v>
      </c>
      <c r="H34" s="38"/>
      <c r="I34" s="35">
        <v>2.0706582372629239</v>
      </c>
      <c r="J34" s="36">
        <v>0.9181787027229118</v>
      </c>
      <c r="K34" s="37">
        <v>0</v>
      </c>
      <c r="L34" s="38"/>
      <c r="M34" s="35">
        <v>0.75430616418346474</v>
      </c>
      <c r="N34" s="36">
        <v>3.6322575755467326</v>
      </c>
      <c r="O34" s="37">
        <v>0</v>
      </c>
      <c r="P34" s="38"/>
      <c r="Q34" s="35">
        <v>38.794905237886361</v>
      </c>
      <c r="R34" s="36">
        <v>33.18026111283806</v>
      </c>
      <c r="S34" s="37">
        <v>0</v>
      </c>
    </row>
    <row r="35" spans="2:19" x14ac:dyDescent="0.25">
      <c r="B35" s="28"/>
      <c r="C35" s="39" t="s">
        <v>14</v>
      </c>
      <c r="D35" s="34"/>
      <c r="E35" s="40">
        <v>240.26026484584781</v>
      </c>
      <c r="F35" s="41">
        <v>384.71942847277955</v>
      </c>
      <c r="G35" s="42">
        <v>28.360384615384611</v>
      </c>
      <c r="H35" s="38"/>
      <c r="I35" s="40">
        <v>179.17965786537755</v>
      </c>
      <c r="J35" s="41">
        <v>333.73564863854472</v>
      </c>
      <c r="K35" s="42">
        <v>0</v>
      </c>
      <c r="L35" s="38"/>
      <c r="M35" s="40">
        <v>200.33208881098449</v>
      </c>
      <c r="N35" s="41">
        <v>215.2709620939381</v>
      </c>
      <c r="O35" s="42">
        <v>70.502500000000012</v>
      </c>
      <c r="P35" s="38"/>
      <c r="Q35" s="40">
        <v>180.06706987695924</v>
      </c>
      <c r="R35" s="41">
        <v>337.27413739508876</v>
      </c>
      <c r="S35" s="42">
        <v>0</v>
      </c>
    </row>
    <row r="36" spans="2:19" x14ac:dyDescent="0.25">
      <c r="B36" s="17"/>
      <c r="C36" s="18"/>
      <c r="D36" s="34"/>
      <c r="E36" s="24"/>
      <c r="F36" s="25"/>
      <c r="G36" s="26"/>
      <c r="H36" s="25"/>
      <c r="I36" s="24"/>
      <c r="J36" s="25"/>
      <c r="K36" s="26"/>
      <c r="L36" s="25"/>
      <c r="M36" s="24"/>
      <c r="N36" s="25"/>
      <c r="O36" s="26"/>
      <c r="P36" s="25"/>
      <c r="Q36" s="24"/>
      <c r="R36" s="25"/>
      <c r="S36" s="26"/>
    </row>
    <row r="37" spans="2:19" x14ac:dyDescent="0.25">
      <c r="B37" s="19" t="s">
        <v>15</v>
      </c>
      <c r="C37" s="20"/>
      <c r="D37" s="34"/>
      <c r="E37" s="43">
        <v>1082.8705321391922</v>
      </c>
      <c r="F37" s="44">
        <v>1748.4759717689126</v>
      </c>
      <c r="G37" s="45">
        <v>32.29038461538461</v>
      </c>
      <c r="H37" s="32"/>
      <c r="I37" s="43">
        <v>1405.5098177761247</v>
      </c>
      <c r="J37" s="44">
        <v>2004.188100504706</v>
      </c>
      <c r="K37" s="45">
        <v>0</v>
      </c>
      <c r="L37" s="32"/>
      <c r="M37" s="43">
        <v>757.11844288635689</v>
      </c>
      <c r="N37" s="44">
        <v>1333.3815769541952</v>
      </c>
      <c r="O37" s="45">
        <v>222.66071428571428</v>
      </c>
      <c r="P37" s="32"/>
      <c r="Q37" s="43">
        <v>507.8582460352269</v>
      </c>
      <c r="R37" s="44">
        <v>750.81588436431502</v>
      </c>
      <c r="S37" s="45">
        <v>0</v>
      </c>
    </row>
    <row r="38" spans="2:19" x14ac:dyDescent="0.25">
      <c r="B38" s="17"/>
      <c r="C38" s="18"/>
      <c r="D38" s="34"/>
      <c r="E38" s="31"/>
      <c r="F38" s="32"/>
      <c r="G38" s="33"/>
      <c r="H38" s="32"/>
      <c r="I38" s="31"/>
      <c r="J38" s="32"/>
      <c r="K38" s="33"/>
      <c r="L38" s="32"/>
      <c r="M38" s="31"/>
      <c r="N38" s="32"/>
      <c r="O38" s="33"/>
      <c r="P38" s="32"/>
      <c r="Q38" s="31"/>
      <c r="R38" s="32"/>
      <c r="S38" s="33"/>
    </row>
    <row r="39" spans="2:19" ht="13" x14ac:dyDescent="0.3">
      <c r="B39" s="46" t="s">
        <v>16</v>
      </c>
      <c r="C39" s="47"/>
      <c r="D39" s="34"/>
      <c r="E39" s="48">
        <v>1506.1829111882289</v>
      </c>
      <c r="F39" s="49"/>
      <c r="G39" s="50"/>
      <c r="H39" s="51"/>
      <c r="I39" s="48">
        <v>1665.9737196299689</v>
      </c>
      <c r="J39" s="49"/>
      <c r="K39" s="50"/>
      <c r="L39" s="51"/>
      <c r="M39" s="48">
        <v>1208.1733333752923</v>
      </c>
      <c r="N39" s="49"/>
      <c r="O39" s="50"/>
      <c r="P39" s="51"/>
      <c r="Q39" s="48">
        <v>633.69052322398102</v>
      </c>
      <c r="R39" s="49"/>
      <c r="S39" s="50"/>
    </row>
    <row r="40" spans="2:19" x14ac:dyDescent="0.25">
      <c r="B40" s="30"/>
      <c r="C40" s="30"/>
      <c r="D40" s="30"/>
      <c r="E40" s="52"/>
      <c r="F40" s="52"/>
      <c r="G40" s="52"/>
      <c r="H40" s="30"/>
      <c r="I40" s="52"/>
      <c r="J40" s="52"/>
      <c r="K40" s="52"/>
      <c r="L40" s="30"/>
      <c r="M40" s="52"/>
      <c r="N40" s="52"/>
      <c r="O40" s="52"/>
      <c r="P40" s="30"/>
      <c r="Q40" s="52"/>
      <c r="R40" s="52"/>
      <c r="S40" s="52"/>
    </row>
    <row r="41" spans="2:19" ht="13" x14ac:dyDescent="0.3">
      <c r="B41" s="7"/>
      <c r="C41" s="7"/>
      <c r="D41" s="7"/>
      <c r="E41" s="9" t="s">
        <v>60</v>
      </c>
      <c r="F41" s="10"/>
      <c r="G41" s="11"/>
      <c r="H41" s="8"/>
      <c r="I41" s="9" t="s">
        <v>61</v>
      </c>
      <c r="J41" s="10"/>
      <c r="K41" s="11"/>
      <c r="L41" s="8"/>
      <c r="M41" s="9" t="s">
        <v>62</v>
      </c>
      <c r="N41" s="10"/>
      <c r="O41" s="11"/>
      <c r="P41" s="8"/>
      <c r="Q41" s="9" t="s">
        <v>74</v>
      </c>
      <c r="R41" s="10"/>
      <c r="S41" s="11"/>
    </row>
    <row r="42" spans="2:19" ht="13" x14ac:dyDescent="0.3">
      <c r="B42" s="7"/>
      <c r="C42" s="7"/>
      <c r="D42" s="7"/>
      <c r="E42" s="12" t="s">
        <v>71</v>
      </c>
      <c r="F42" s="13" t="s">
        <v>72</v>
      </c>
      <c r="G42" s="14" t="s">
        <v>73</v>
      </c>
      <c r="H42" s="8"/>
      <c r="I42" s="12" t="s">
        <v>71</v>
      </c>
      <c r="J42" s="13" t="s">
        <v>72</v>
      </c>
      <c r="K42" s="14" t="s">
        <v>73</v>
      </c>
      <c r="L42" s="8"/>
      <c r="M42" s="12" t="s">
        <v>71</v>
      </c>
      <c r="N42" s="13" t="s">
        <v>72</v>
      </c>
      <c r="O42" s="14" t="s">
        <v>73</v>
      </c>
      <c r="P42" s="8"/>
      <c r="Q42" s="12" t="s">
        <v>71</v>
      </c>
      <c r="R42" s="13" t="s">
        <v>72</v>
      </c>
      <c r="S42" s="14" t="s">
        <v>73</v>
      </c>
    </row>
    <row r="43" spans="2:19" ht="13" x14ac:dyDescent="0.3">
      <c r="B43" s="15"/>
      <c r="C43" s="16"/>
      <c r="D43" s="7"/>
      <c r="E43" s="17"/>
      <c r="F43" s="7"/>
      <c r="G43" s="18"/>
      <c r="H43" s="8"/>
      <c r="I43" s="17"/>
      <c r="J43" s="7"/>
      <c r="K43" s="18"/>
      <c r="L43" s="8"/>
      <c r="M43" s="17"/>
      <c r="N43" s="7"/>
      <c r="O43" s="18"/>
      <c r="P43" s="8"/>
      <c r="Q43" s="17"/>
      <c r="R43" s="7"/>
      <c r="S43" s="18"/>
    </row>
    <row r="44" spans="2:19" x14ac:dyDescent="0.25">
      <c r="B44" s="19" t="s">
        <v>8</v>
      </c>
      <c r="C44" s="20"/>
      <c r="D44" s="21"/>
      <c r="E44" s="22">
        <v>585.70322580645109</v>
      </c>
      <c r="F44" s="23">
        <v>641.87634408602162</v>
      </c>
      <c r="G44" s="53">
        <v>1.5161290322580649</v>
      </c>
      <c r="H44" s="7"/>
      <c r="I44" s="22">
        <v>78.5</v>
      </c>
      <c r="J44" s="23">
        <v>77</v>
      </c>
      <c r="K44" s="53">
        <v>6</v>
      </c>
      <c r="L44" s="7"/>
      <c r="M44" s="22">
        <v>184.03118279569901</v>
      </c>
      <c r="N44" s="23">
        <v>144.93225806451619</v>
      </c>
      <c r="O44" s="23">
        <v>0</v>
      </c>
      <c r="P44" s="17"/>
      <c r="Q44" s="22">
        <v>3366.9456221198157</v>
      </c>
      <c r="R44" s="23">
        <v>6214.3047619047611</v>
      </c>
      <c r="S44" s="53">
        <v>289.67741935483878</v>
      </c>
    </row>
    <row r="45" spans="2:19" x14ac:dyDescent="0.25">
      <c r="B45" s="17"/>
      <c r="C45" s="18"/>
      <c r="D45" s="7"/>
      <c r="E45" s="24"/>
      <c r="F45" s="25"/>
      <c r="G45" s="26"/>
      <c r="H45" s="25"/>
      <c r="I45" s="24"/>
      <c r="J45" s="25"/>
      <c r="K45" s="26"/>
      <c r="L45" s="25"/>
      <c r="M45" s="24"/>
      <c r="N45" s="25"/>
      <c r="O45" s="26"/>
      <c r="P45" s="25"/>
      <c r="Q45" s="24"/>
      <c r="R45" s="25"/>
      <c r="S45" s="26"/>
    </row>
    <row r="46" spans="2:19" ht="13" x14ac:dyDescent="0.3">
      <c r="B46" s="27" t="s">
        <v>9</v>
      </c>
      <c r="C46" s="18"/>
      <c r="D46" s="7"/>
      <c r="E46" s="24"/>
      <c r="F46" s="25"/>
      <c r="G46" s="26"/>
      <c r="H46" s="25"/>
      <c r="I46" s="24"/>
      <c r="J46" s="25"/>
      <c r="K46" s="26"/>
      <c r="L46" s="25"/>
      <c r="M46" s="24"/>
      <c r="N46" s="25"/>
      <c r="O46" s="26"/>
      <c r="P46" s="25"/>
      <c r="Q46" s="24"/>
      <c r="R46" s="25"/>
      <c r="S46" s="26"/>
    </row>
    <row r="47" spans="2:19" x14ac:dyDescent="0.25">
      <c r="B47" s="28"/>
      <c r="C47" s="29" t="s">
        <v>10</v>
      </c>
      <c r="D47" s="30"/>
      <c r="E47" s="31">
        <v>335.2365350722597</v>
      </c>
      <c r="F47" s="32">
        <v>1189.9062444613824</v>
      </c>
      <c r="G47" s="33">
        <v>0</v>
      </c>
      <c r="H47" s="32"/>
      <c r="I47" s="31">
        <v>75.420891719745228</v>
      </c>
      <c r="J47" s="32">
        <v>401.72181818181821</v>
      </c>
      <c r="K47" s="33">
        <v>0</v>
      </c>
      <c r="L47" s="32"/>
      <c r="M47" s="31">
        <v>410.42837878106189</v>
      </c>
      <c r="N47" s="32">
        <v>1259.5453382002711</v>
      </c>
      <c r="O47" s="33">
        <v>0</v>
      </c>
      <c r="P47" s="32"/>
      <c r="Q47" s="31">
        <v>435.83127400677108</v>
      </c>
      <c r="R47" s="32">
        <v>1059.8881198065294</v>
      </c>
      <c r="S47" s="33">
        <v>511.64063919821814</v>
      </c>
    </row>
    <row r="48" spans="2:19" x14ac:dyDescent="0.25">
      <c r="B48" s="28"/>
      <c r="C48" s="29" t="s">
        <v>11</v>
      </c>
      <c r="D48" s="34"/>
      <c r="E48" s="35">
        <v>101.52846591910479</v>
      </c>
      <c r="F48" s="36">
        <v>538.90551223312002</v>
      </c>
      <c r="G48" s="37">
        <v>0</v>
      </c>
      <c r="H48" s="36"/>
      <c r="I48" s="35">
        <v>355.77337579617711</v>
      </c>
      <c r="J48" s="36">
        <v>71.041428571428582</v>
      </c>
      <c r="K48" s="37">
        <v>35.5</v>
      </c>
      <c r="L48" s="36"/>
      <c r="M48" s="35">
        <v>133.6038253217956</v>
      </c>
      <c r="N48" s="36">
        <v>647.8533575196426</v>
      </c>
      <c r="O48" s="37">
        <v>0</v>
      </c>
      <c r="P48" s="38"/>
      <c r="Q48" s="54">
        <v>122.88599414311422</v>
      </c>
      <c r="R48" s="38">
        <v>322.8270155493779</v>
      </c>
      <c r="S48" s="55">
        <v>341.81021158129124</v>
      </c>
    </row>
    <row r="49" spans="2:19" x14ac:dyDescent="0.25">
      <c r="B49" s="28"/>
      <c r="C49" s="29" t="s">
        <v>12</v>
      </c>
      <c r="D49" s="34"/>
      <c r="E49" s="35">
        <v>11.597289720655633</v>
      </c>
      <c r="F49" s="36">
        <v>50.167092613222316</v>
      </c>
      <c r="G49" s="37">
        <v>0</v>
      </c>
      <c r="H49" s="36"/>
      <c r="I49" s="35">
        <v>0.98828025477707004</v>
      </c>
      <c r="J49" s="36">
        <v>250.42493506493503</v>
      </c>
      <c r="K49" s="37">
        <v>12.366666666666667</v>
      </c>
      <c r="L49" s="36"/>
      <c r="M49" s="35">
        <v>12.442619588779369</v>
      </c>
      <c r="N49" s="36">
        <v>53.312286051325401</v>
      </c>
      <c r="O49" s="37">
        <v>0</v>
      </c>
      <c r="P49" s="38"/>
      <c r="Q49" s="54">
        <v>16.166008040762787</v>
      </c>
      <c r="R49" s="38">
        <v>41.729244048294092</v>
      </c>
      <c r="S49" s="55">
        <v>30.224344097995544</v>
      </c>
    </row>
    <row r="50" spans="2:19" x14ac:dyDescent="0.25">
      <c r="B50" s="28"/>
      <c r="C50" s="29" t="s">
        <v>13</v>
      </c>
      <c r="D50" s="34"/>
      <c r="E50" s="35">
        <v>49.020508569792078</v>
      </c>
      <c r="F50" s="36">
        <v>78.508376986154502</v>
      </c>
      <c r="G50" s="37">
        <v>0</v>
      </c>
      <c r="H50" s="36"/>
      <c r="I50" s="35">
        <v>1.3802547770700637</v>
      </c>
      <c r="J50" s="36">
        <v>1.7098701298701298</v>
      </c>
      <c r="K50" s="37">
        <v>4.3833333333333337</v>
      </c>
      <c r="L50" s="36"/>
      <c r="M50" s="35">
        <v>47.020074905491683</v>
      </c>
      <c r="N50" s="36">
        <v>10.644628191146026</v>
      </c>
      <c r="O50" s="37">
        <v>0</v>
      </c>
      <c r="P50" s="38"/>
      <c r="Q50" s="54">
        <v>21.780081483415891</v>
      </c>
      <c r="R50" s="38">
        <v>23.7014703403208</v>
      </c>
      <c r="S50" s="55">
        <v>19.068383073496655</v>
      </c>
    </row>
    <row r="51" spans="2:19" x14ac:dyDescent="0.25">
      <c r="B51" s="28"/>
      <c r="C51" s="39" t="s">
        <v>14</v>
      </c>
      <c r="D51" s="34"/>
      <c r="E51" s="40">
        <v>290.71851152185434</v>
      </c>
      <c r="F51" s="41">
        <v>698.84401276499034</v>
      </c>
      <c r="G51" s="42">
        <v>187.26638297872336</v>
      </c>
      <c r="H51" s="36"/>
      <c r="I51" s="40">
        <v>104.24394904458599</v>
      </c>
      <c r="J51" s="41">
        <v>305.91103896103908</v>
      </c>
      <c r="K51" s="42">
        <v>306.73833333333334</v>
      </c>
      <c r="L51" s="36"/>
      <c r="M51" s="40">
        <v>241.13478664789153</v>
      </c>
      <c r="N51" s="41">
        <v>525.93412272696901</v>
      </c>
      <c r="O51" s="42">
        <v>0</v>
      </c>
      <c r="P51" s="38"/>
      <c r="Q51" s="54">
        <v>216.8030975030768</v>
      </c>
      <c r="R51" s="38">
        <v>392.54816644240105</v>
      </c>
      <c r="S51" s="55">
        <v>130.81109354120264</v>
      </c>
    </row>
    <row r="52" spans="2:19" x14ac:dyDescent="0.25">
      <c r="B52" s="17"/>
      <c r="C52" s="18"/>
      <c r="D52" s="34"/>
      <c r="E52" s="24"/>
      <c r="F52" s="25"/>
      <c r="G52" s="26"/>
      <c r="H52" s="25"/>
      <c r="I52" s="56"/>
      <c r="J52" s="57"/>
      <c r="K52" s="58"/>
      <c r="L52" s="25"/>
      <c r="M52" s="56"/>
      <c r="N52" s="57"/>
      <c r="O52" s="58"/>
      <c r="P52" s="25"/>
      <c r="Q52" s="56"/>
      <c r="R52" s="57"/>
      <c r="S52" s="58"/>
    </row>
    <row r="53" spans="2:19" x14ac:dyDescent="0.25">
      <c r="B53" s="19" t="s">
        <v>15</v>
      </c>
      <c r="C53" s="20"/>
      <c r="D53" s="34"/>
      <c r="E53" s="43">
        <v>788.10131080366659</v>
      </c>
      <c r="F53" s="44">
        <v>2556.3312390588699</v>
      </c>
      <c r="G53" s="45">
        <v>187.26638297872336</v>
      </c>
      <c r="H53" s="32"/>
      <c r="I53" s="43">
        <v>537.80675159235545</v>
      </c>
      <c r="J53" s="44">
        <v>1030.8090909090911</v>
      </c>
      <c r="K53" s="45">
        <v>358.98833333333334</v>
      </c>
      <c r="L53" s="32"/>
      <c r="M53" s="43">
        <v>844.62968524502003</v>
      </c>
      <c r="N53" s="44">
        <v>2497.289732689354</v>
      </c>
      <c r="O53" s="45">
        <v>0</v>
      </c>
      <c r="P53" s="32"/>
      <c r="Q53" s="43">
        <v>813.46645517714069</v>
      </c>
      <c r="R53" s="44">
        <v>1840.6940161869231</v>
      </c>
      <c r="S53" s="45">
        <v>1033.5546714922043</v>
      </c>
    </row>
    <row r="54" spans="2:19" x14ac:dyDescent="0.25">
      <c r="B54" s="17"/>
      <c r="C54" s="18"/>
      <c r="D54" s="34"/>
      <c r="E54" s="31"/>
      <c r="F54" s="32"/>
      <c r="G54" s="33"/>
      <c r="H54" s="32"/>
      <c r="I54" s="31"/>
      <c r="J54" s="32"/>
      <c r="K54" s="33"/>
      <c r="L54" s="32"/>
      <c r="M54" s="31"/>
      <c r="N54" s="32"/>
      <c r="O54" s="33"/>
      <c r="P54" s="32"/>
      <c r="Q54" s="31"/>
      <c r="R54" s="32"/>
      <c r="S54" s="33"/>
    </row>
    <row r="55" spans="2:19" ht="13" x14ac:dyDescent="0.3">
      <c r="B55" s="46" t="s">
        <v>16</v>
      </c>
      <c r="C55" s="47"/>
      <c r="D55" s="34"/>
      <c r="E55" s="48">
        <v>1710.79107333917</v>
      </c>
      <c r="F55" s="49"/>
      <c r="G55" s="50"/>
      <c r="H55" s="51"/>
      <c r="I55" s="48">
        <v>766.21708978328115</v>
      </c>
      <c r="J55" s="49"/>
      <c r="K55" s="50"/>
      <c r="L55" s="51"/>
      <c r="M55" s="48">
        <v>1572.746316876732</v>
      </c>
      <c r="N55" s="49"/>
      <c r="O55" s="50"/>
      <c r="P55" s="51"/>
      <c r="Q55" s="48">
        <v>1466.6228594077716</v>
      </c>
      <c r="R55" s="49"/>
      <c r="S55" s="50"/>
    </row>
  </sheetData>
  <printOptions horizontalCentered="1"/>
  <pageMargins left="0.7" right="0.7" top="0.75" bottom="0.75" header="0.3" footer="0.3"/>
  <pageSetup scale="56" orientation="landscape" r:id="rId1"/>
  <headerFooter scaleWithDoc="0">
    <oddFooter>&amp;L&amp;"Arial,Regular"&amp;10&amp;D&amp;C&amp;"Arial,Regular"&amp;10Milliman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55"/>
  <sheetViews>
    <sheetView view="pageBreakPreview" zoomScale="70" zoomScaleNormal="100" zoomScaleSheetLayoutView="70" workbookViewId="0"/>
  </sheetViews>
  <sheetFormatPr defaultColWidth="8.81640625" defaultRowHeight="12.5" x14ac:dyDescent="0.25"/>
  <cols>
    <col min="1" max="1" width="8.81640625" style="6"/>
    <col min="2" max="2" width="2.54296875" style="6" customWidth="1"/>
    <col min="3" max="3" width="29.54296875" style="6" customWidth="1"/>
    <col min="4" max="4" width="1.54296875" style="6" customWidth="1"/>
    <col min="5" max="7" width="14.81640625" style="6" customWidth="1"/>
    <col min="8" max="8" width="1.54296875" style="6" customWidth="1"/>
    <col min="9" max="11" width="14.81640625" style="6" customWidth="1"/>
    <col min="12" max="12" width="1.54296875" style="6" customWidth="1"/>
    <col min="13" max="15" width="14.81640625" style="6" customWidth="1"/>
    <col min="16" max="16" width="2.54296875" style="6" customWidth="1"/>
    <col min="17" max="19" width="14.81640625" style="6" customWidth="1"/>
    <col min="20" max="16384" width="8.81640625" style="6"/>
  </cols>
  <sheetData>
    <row r="2" spans="2:19" ht="13" x14ac:dyDescent="0.3">
      <c r="B2" s="2" t="s">
        <v>17</v>
      </c>
      <c r="C2" s="5"/>
      <c r="D2" s="5"/>
      <c r="E2" s="5"/>
      <c r="F2" s="5"/>
      <c r="G2" s="5"/>
      <c r="H2" s="5"/>
      <c r="I2" s="5"/>
      <c r="J2" s="5"/>
      <c r="K2" s="5"/>
      <c r="L2" s="5"/>
      <c r="M2" s="5"/>
      <c r="N2" s="5"/>
      <c r="O2" s="5"/>
      <c r="P2" s="5"/>
      <c r="Q2" s="5"/>
      <c r="R2" s="5"/>
      <c r="S2" s="5"/>
    </row>
    <row r="3" spans="2:19" ht="13" x14ac:dyDescent="0.3">
      <c r="B3" s="2" t="s">
        <v>28</v>
      </c>
      <c r="C3" s="5"/>
      <c r="D3" s="5"/>
      <c r="E3" s="5"/>
      <c r="F3" s="5"/>
      <c r="G3" s="5"/>
      <c r="H3" s="5"/>
      <c r="I3" s="5"/>
      <c r="J3" s="5"/>
      <c r="K3" s="5"/>
      <c r="L3" s="5"/>
      <c r="M3" s="5"/>
      <c r="N3" s="5"/>
      <c r="O3" s="5"/>
      <c r="P3" s="5"/>
      <c r="Q3" s="5"/>
      <c r="R3" s="5"/>
      <c r="S3" s="5"/>
    </row>
    <row r="4" spans="2:19" ht="13" x14ac:dyDescent="0.3">
      <c r="B4" s="2" t="s">
        <v>64</v>
      </c>
      <c r="C4" s="5"/>
      <c r="D4" s="5"/>
      <c r="E4" s="5"/>
      <c r="F4" s="5"/>
      <c r="G4" s="5"/>
      <c r="H4" s="5"/>
      <c r="I4" s="5"/>
      <c r="J4" s="5"/>
      <c r="K4" s="5"/>
      <c r="L4" s="5"/>
      <c r="M4" s="5"/>
      <c r="N4" s="5"/>
      <c r="O4" s="5"/>
      <c r="P4" s="5"/>
      <c r="Q4" s="5"/>
      <c r="R4" s="5"/>
      <c r="S4" s="5"/>
    </row>
    <row r="5" spans="2:19" ht="13" x14ac:dyDescent="0.3">
      <c r="B5" s="2" t="s">
        <v>65</v>
      </c>
      <c r="C5" s="5"/>
      <c r="D5" s="5"/>
      <c r="E5" s="5"/>
      <c r="F5" s="5"/>
      <c r="G5" s="5"/>
      <c r="H5" s="5"/>
      <c r="I5" s="5"/>
      <c r="J5" s="5"/>
      <c r="K5" s="5"/>
      <c r="L5" s="5"/>
      <c r="M5" s="5"/>
      <c r="N5" s="5"/>
      <c r="O5" s="5"/>
      <c r="P5" s="5"/>
      <c r="Q5" s="5"/>
      <c r="R5" s="5"/>
      <c r="S5" s="5"/>
    </row>
    <row r="6" spans="2:19" ht="13" x14ac:dyDescent="0.3">
      <c r="B6" s="2" t="s">
        <v>77</v>
      </c>
      <c r="C6" s="5"/>
      <c r="D6" s="5"/>
      <c r="E6" s="5"/>
      <c r="F6" s="5"/>
      <c r="G6" s="5"/>
      <c r="H6" s="5"/>
      <c r="I6" s="5"/>
      <c r="J6" s="5"/>
      <c r="K6" s="5"/>
      <c r="L6" s="5"/>
      <c r="M6" s="5"/>
      <c r="N6" s="5"/>
      <c r="O6" s="5"/>
      <c r="P6" s="5"/>
      <c r="Q6" s="5"/>
      <c r="R6" s="5"/>
      <c r="S6" s="5"/>
    </row>
    <row r="7" spans="2:19" ht="13" x14ac:dyDescent="0.3">
      <c r="B7" s="7"/>
      <c r="C7" s="7"/>
      <c r="D7" s="7"/>
      <c r="E7" s="8"/>
      <c r="F7" s="8"/>
      <c r="G7" s="8"/>
      <c r="H7" s="8"/>
      <c r="I7" s="8"/>
      <c r="J7" s="8"/>
      <c r="K7" s="8"/>
      <c r="L7" s="7"/>
      <c r="M7" s="7"/>
      <c r="N7" s="7"/>
      <c r="O7" s="7"/>
      <c r="P7" s="7"/>
      <c r="Q7" s="7"/>
      <c r="R7" s="7"/>
      <c r="S7" s="7"/>
    </row>
    <row r="8" spans="2:19" ht="13" x14ac:dyDescent="0.3">
      <c r="B8" s="7"/>
      <c r="C8" s="7"/>
      <c r="D8" s="7"/>
      <c r="E8" s="8"/>
      <c r="F8" s="8"/>
      <c r="G8" s="8"/>
      <c r="H8" s="8"/>
      <c r="I8" s="8"/>
      <c r="J8" s="8"/>
      <c r="K8" s="8"/>
      <c r="L8" s="7"/>
      <c r="M8" s="7"/>
      <c r="N8" s="7"/>
      <c r="O8" s="7"/>
      <c r="P8" s="7"/>
      <c r="Q8" s="7"/>
      <c r="R8" s="7"/>
      <c r="S8" s="7"/>
    </row>
    <row r="9" spans="2:19" ht="13" x14ac:dyDescent="0.3">
      <c r="B9" s="7"/>
      <c r="C9" s="7"/>
      <c r="D9" s="7"/>
      <c r="E9" s="9" t="s">
        <v>67</v>
      </c>
      <c r="F9" s="10"/>
      <c r="G9" s="11"/>
      <c r="H9" s="8"/>
      <c r="I9" s="9" t="s">
        <v>68</v>
      </c>
      <c r="J9" s="10"/>
      <c r="K9" s="11"/>
      <c r="L9" s="8"/>
      <c r="M9" s="9" t="s">
        <v>69</v>
      </c>
      <c r="N9" s="10"/>
      <c r="O9" s="11"/>
      <c r="P9" s="8"/>
      <c r="Q9" s="9" t="s">
        <v>70</v>
      </c>
      <c r="R9" s="10"/>
      <c r="S9" s="11"/>
    </row>
    <row r="10" spans="2:19" ht="13" x14ac:dyDescent="0.3">
      <c r="B10" s="7"/>
      <c r="C10" s="7"/>
      <c r="D10" s="7"/>
      <c r="E10" s="12" t="s">
        <v>71</v>
      </c>
      <c r="F10" s="13" t="s">
        <v>72</v>
      </c>
      <c r="G10" s="14" t="s">
        <v>73</v>
      </c>
      <c r="H10" s="8"/>
      <c r="I10" s="12" t="s">
        <v>71</v>
      </c>
      <c r="J10" s="13" t="s">
        <v>72</v>
      </c>
      <c r="K10" s="14" t="s">
        <v>73</v>
      </c>
      <c r="L10" s="8"/>
      <c r="M10" s="12" t="s">
        <v>71</v>
      </c>
      <c r="N10" s="13" t="s">
        <v>72</v>
      </c>
      <c r="O10" s="14" t="s">
        <v>73</v>
      </c>
      <c r="P10" s="8"/>
      <c r="Q10" s="12" t="s">
        <v>71</v>
      </c>
      <c r="R10" s="13" t="s">
        <v>72</v>
      </c>
      <c r="S10" s="14" t="s">
        <v>73</v>
      </c>
    </row>
    <row r="11" spans="2:19" ht="13" x14ac:dyDescent="0.3">
      <c r="B11" s="15"/>
      <c r="C11" s="16"/>
      <c r="D11" s="7"/>
      <c r="E11" s="17"/>
      <c r="F11" s="7"/>
      <c r="G11" s="18"/>
      <c r="H11" s="8"/>
      <c r="I11" s="17"/>
      <c r="J11" s="7"/>
      <c r="K11" s="18"/>
      <c r="L11" s="8"/>
      <c r="M11" s="17"/>
      <c r="N11" s="7"/>
      <c r="O11" s="18"/>
      <c r="P11" s="8"/>
      <c r="Q11" s="17"/>
      <c r="R11" s="7"/>
      <c r="S11" s="18"/>
    </row>
    <row r="12" spans="2:19" x14ac:dyDescent="0.25">
      <c r="B12" s="19" t="s">
        <v>8</v>
      </c>
      <c r="C12" s="20"/>
      <c r="D12" s="21"/>
      <c r="E12" s="22">
        <v>213.06451612903231</v>
      </c>
      <c r="F12" s="23">
        <v>137.82473118279574</v>
      </c>
      <c r="G12" s="23">
        <v>404.81628264208859</v>
      </c>
      <c r="H12" s="17"/>
      <c r="I12" s="22">
        <v>718.63479262672809</v>
      </c>
      <c r="J12" s="23">
        <v>576.43978494623605</v>
      </c>
      <c r="K12" s="23">
        <v>1055.0364823348682</v>
      </c>
      <c r="L12" s="17"/>
      <c r="M12" s="22">
        <v>50.29032258064516</v>
      </c>
      <c r="N12" s="23">
        <v>33</v>
      </c>
      <c r="O12" s="23">
        <v>121.91827956989239</v>
      </c>
      <c r="P12" s="17"/>
      <c r="Q12" s="22">
        <v>3136.6527649769591</v>
      </c>
      <c r="R12" s="23">
        <v>6122.8560675883282</v>
      </c>
      <c r="S12" s="23">
        <v>10420.817972350229</v>
      </c>
    </row>
    <row r="13" spans="2:19" x14ac:dyDescent="0.25">
      <c r="B13" s="17"/>
      <c r="C13" s="18"/>
      <c r="D13" s="7"/>
      <c r="E13" s="24"/>
      <c r="F13" s="25"/>
      <c r="G13" s="26"/>
      <c r="H13" s="25"/>
      <c r="I13" s="24"/>
      <c r="J13" s="25"/>
      <c r="K13" s="26"/>
      <c r="L13" s="25"/>
      <c r="M13" s="24"/>
      <c r="N13" s="25"/>
      <c r="O13" s="26"/>
      <c r="P13" s="25"/>
      <c r="Q13" s="24"/>
      <c r="R13" s="25"/>
      <c r="S13" s="26"/>
    </row>
    <row r="14" spans="2:19" ht="13" x14ac:dyDescent="0.3">
      <c r="B14" s="27" t="s">
        <v>9</v>
      </c>
      <c r="C14" s="18"/>
      <c r="D14" s="7"/>
      <c r="E14" s="24"/>
      <c r="F14" s="25"/>
      <c r="G14" s="26"/>
      <c r="H14" s="25"/>
      <c r="I14" s="24"/>
      <c r="J14" s="25"/>
      <c r="K14" s="26"/>
      <c r="L14" s="25"/>
      <c r="M14" s="24"/>
      <c r="N14" s="25"/>
      <c r="O14" s="26"/>
      <c r="P14" s="25"/>
      <c r="Q14" s="24"/>
      <c r="R14" s="25"/>
      <c r="S14" s="26"/>
    </row>
    <row r="15" spans="2:19" x14ac:dyDescent="0.25">
      <c r="B15" s="28"/>
      <c r="C15" s="29" t="s">
        <v>10</v>
      </c>
      <c r="D15" s="30"/>
      <c r="E15" s="31">
        <v>12.80363361090083</v>
      </c>
      <c r="F15" s="32">
        <v>358.98223472229796</v>
      </c>
      <c r="G15" s="33">
        <v>115.26235974370061</v>
      </c>
      <c r="H15" s="32"/>
      <c r="I15" s="31">
        <v>34.459993106488724</v>
      </c>
      <c r="J15" s="32">
        <v>126.36095200610359</v>
      </c>
      <c r="K15" s="33">
        <v>24.404416748716507</v>
      </c>
      <c r="L15" s="32"/>
      <c r="M15" s="31">
        <v>27.122514432328416</v>
      </c>
      <c r="N15" s="32">
        <v>82.873939393939395</v>
      </c>
      <c r="O15" s="33">
        <v>24.614602589430621</v>
      </c>
      <c r="P15" s="32"/>
      <c r="Q15" s="31">
        <v>108.81218469922256</v>
      </c>
      <c r="R15" s="32">
        <v>429.49117061897419</v>
      </c>
      <c r="S15" s="33">
        <v>44.204325535887826</v>
      </c>
    </row>
    <row r="16" spans="2:19" x14ac:dyDescent="0.25">
      <c r="B16" s="28"/>
      <c r="C16" s="29" t="s">
        <v>11</v>
      </c>
      <c r="D16" s="34"/>
      <c r="E16" s="35">
        <v>54.543713853141398</v>
      </c>
      <c r="F16" s="36">
        <v>374.42402069013929</v>
      </c>
      <c r="G16" s="37">
        <v>49.933737516857377</v>
      </c>
      <c r="H16" s="38"/>
      <c r="I16" s="35">
        <v>11.278287780048897</v>
      </c>
      <c r="J16" s="36">
        <v>36.869904810581858</v>
      </c>
      <c r="K16" s="37">
        <v>6.9673799182110621</v>
      </c>
      <c r="L16" s="38"/>
      <c r="M16" s="35">
        <v>3.8514368184733803</v>
      </c>
      <c r="N16" s="36">
        <v>12.49939393939394</v>
      </c>
      <c r="O16" s="37">
        <v>0.24368782191490879</v>
      </c>
      <c r="P16" s="38"/>
      <c r="Q16" s="35">
        <v>27.728813648468645</v>
      </c>
      <c r="R16" s="36">
        <v>144.72598738533358</v>
      </c>
      <c r="S16" s="37">
        <v>20.139244400664651</v>
      </c>
    </row>
    <row r="17" spans="2:19" x14ac:dyDescent="0.25">
      <c r="B17" s="28"/>
      <c r="C17" s="29" t="s">
        <v>12</v>
      </c>
      <c r="D17" s="34"/>
      <c r="E17" s="35">
        <v>14.218275548826645</v>
      </c>
      <c r="F17" s="36">
        <v>12.211088572832876</v>
      </c>
      <c r="G17" s="37">
        <v>29.475000170755084</v>
      </c>
      <c r="H17" s="38"/>
      <c r="I17" s="35">
        <v>25.685967600496973</v>
      </c>
      <c r="J17" s="36">
        <v>22.87663055947802</v>
      </c>
      <c r="K17" s="37">
        <v>14.383332002336845</v>
      </c>
      <c r="L17" s="38"/>
      <c r="M17" s="35">
        <v>7.2839063502245027</v>
      </c>
      <c r="N17" s="36">
        <v>3.602727272727273</v>
      </c>
      <c r="O17" s="37">
        <v>15.308368905665711</v>
      </c>
      <c r="P17" s="38"/>
      <c r="Q17" s="35">
        <v>17.722873446722854</v>
      </c>
      <c r="R17" s="36">
        <v>26.088511347763355</v>
      </c>
      <c r="S17" s="37">
        <v>21.230338212126291</v>
      </c>
    </row>
    <row r="18" spans="2:19" x14ac:dyDescent="0.25">
      <c r="B18" s="28"/>
      <c r="C18" s="29" t="s">
        <v>13</v>
      </c>
      <c r="D18" s="34"/>
      <c r="E18" s="35">
        <v>28.12993035579106</v>
      </c>
      <c r="F18" s="36">
        <v>53.687679536890371</v>
      </c>
      <c r="G18" s="37">
        <v>8.0463413643859703</v>
      </c>
      <c r="H18" s="38"/>
      <c r="I18" s="35">
        <v>13.533104853512883</v>
      </c>
      <c r="J18" s="36">
        <v>25.754381268781888</v>
      </c>
      <c r="K18" s="37">
        <v>10.144217929141737</v>
      </c>
      <c r="L18" s="38"/>
      <c r="M18" s="35">
        <v>0</v>
      </c>
      <c r="N18" s="36">
        <v>4.2184848484848487</v>
      </c>
      <c r="O18" s="37">
        <v>0</v>
      </c>
      <c r="P18" s="38"/>
      <c r="Q18" s="35">
        <v>14.256914408671722</v>
      </c>
      <c r="R18" s="36">
        <v>22.005282912532927</v>
      </c>
      <c r="S18" s="37">
        <v>15.376560690836204</v>
      </c>
    </row>
    <row r="19" spans="2:19" x14ac:dyDescent="0.25">
      <c r="B19" s="28"/>
      <c r="C19" s="39" t="s">
        <v>14</v>
      </c>
      <c r="D19" s="34"/>
      <c r="E19" s="40">
        <v>45.492370931112781</v>
      </c>
      <c r="F19" s="41">
        <v>55.842517768398366</v>
      </c>
      <c r="G19" s="42">
        <v>58.215593123352754</v>
      </c>
      <c r="H19" s="38"/>
      <c r="I19" s="40">
        <v>42.811982269247729</v>
      </c>
      <c r="J19" s="41">
        <v>118.27526791260418</v>
      </c>
      <c r="K19" s="42">
        <v>38.099620888030721</v>
      </c>
      <c r="L19" s="38"/>
      <c r="M19" s="40">
        <v>24.606921103271329</v>
      </c>
      <c r="N19" s="41">
        <v>74.652121212121216</v>
      </c>
      <c r="O19" s="42">
        <v>46.987785754603856</v>
      </c>
      <c r="P19" s="38"/>
      <c r="Q19" s="40">
        <v>76.06946572607076</v>
      </c>
      <c r="R19" s="41">
        <v>171.65241488584721</v>
      </c>
      <c r="S19" s="42">
        <v>44.469801816861171</v>
      </c>
    </row>
    <row r="20" spans="2:19" x14ac:dyDescent="0.25">
      <c r="B20" s="17"/>
      <c r="C20" s="18"/>
      <c r="D20" s="34"/>
      <c r="E20" s="24"/>
      <c r="F20" s="25"/>
      <c r="G20" s="26"/>
      <c r="H20" s="25"/>
      <c r="I20" s="24"/>
      <c r="J20" s="25"/>
      <c r="K20" s="26"/>
      <c r="L20" s="25"/>
      <c r="M20" s="24"/>
      <c r="N20" s="25"/>
      <c r="O20" s="26"/>
      <c r="P20" s="25"/>
      <c r="Q20" s="24"/>
      <c r="R20" s="25"/>
      <c r="S20" s="26"/>
    </row>
    <row r="21" spans="2:19" x14ac:dyDescent="0.25">
      <c r="B21" s="19" t="s">
        <v>15</v>
      </c>
      <c r="C21" s="20"/>
      <c r="D21" s="34"/>
      <c r="E21" s="43">
        <v>155.1879242997727</v>
      </c>
      <c r="F21" s="44">
        <v>855.14754129055893</v>
      </c>
      <c r="G21" s="45">
        <v>260.93303191905181</v>
      </c>
      <c r="H21" s="32"/>
      <c r="I21" s="43">
        <v>127.76933560979521</v>
      </c>
      <c r="J21" s="44">
        <v>330.13713655754952</v>
      </c>
      <c r="K21" s="45">
        <v>93.998967486436868</v>
      </c>
      <c r="L21" s="32"/>
      <c r="M21" s="43">
        <v>62.864778704297635</v>
      </c>
      <c r="N21" s="44">
        <v>177.84666666666669</v>
      </c>
      <c r="O21" s="45">
        <v>87.1544450716151</v>
      </c>
      <c r="P21" s="32"/>
      <c r="Q21" s="43">
        <v>244.59025192915652</v>
      </c>
      <c r="R21" s="44">
        <v>793.96336715045118</v>
      </c>
      <c r="S21" s="45">
        <v>145.42027065637615</v>
      </c>
    </row>
    <row r="22" spans="2:19" x14ac:dyDescent="0.25">
      <c r="B22" s="17"/>
      <c r="C22" s="18"/>
      <c r="D22" s="34"/>
      <c r="E22" s="31"/>
      <c r="F22" s="32"/>
      <c r="G22" s="33"/>
      <c r="H22" s="32"/>
      <c r="I22" s="31"/>
      <c r="J22" s="32"/>
      <c r="K22" s="33"/>
      <c r="L22" s="32"/>
      <c r="M22" s="31"/>
      <c r="N22" s="32"/>
      <c r="O22" s="33"/>
      <c r="P22" s="32"/>
      <c r="Q22" s="31"/>
      <c r="R22" s="32"/>
      <c r="S22" s="33"/>
    </row>
    <row r="23" spans="2:19" ht="13" x14ac:dyDescent="0.3">
      <c r="B23" s="46" t="s">
        <v>16</v>
      </c>
      <c r="C23" s="47"/>
      <c r="D23" s="34"/>
      <c r="E23" s="48">
        <v>339.4913095523396</v>
      </c>
      <c r="F23" s="49"/>
      <c r="G23" s="50"/>
      <c r="H23" s="51"/>
      <c r="I23" s="48">
        <v>162.24595360823238</v>
      </c>
      <c r="J23" s="49"/>
      <c r="K23" s="50"/>
      <c r="L23" s="51"/>
      <c r="M23" s="48">
        <v>95.786189243570703</v>
      </c>
      <c r="N23" s="49"/>
      <c r="O23" s="50"/>
      <c r="P23" s="51"/>
      <c r="Q23" s="48">
        <v>362.99784809547356</v>
      </c>
      <c r="R23" s="49"/>
      <c r="S23" s="50"/>
    </row>
    <row r="24" spans="2:19" x14ac:dyDescent="0.25">
      <c r="B24" s="30"/>
      <c r="C24" s="30"/>
      <c r="D24" s="30"/>
      <c r="E24" s="52"/>
      <c r="F24" s="52"/>
      <c r="G24" s="52"/>
      <c r="H24" s="30"/>
      <c r="I24" s="52"/>
      <c r="J24" s="52"/>
      <c r="K24" s="52"/>
      <c r="L24" s="30"/>
      <c r="M24" s="52"/>
      <c r="N24" s="52"/>
      <c r="O24" s="52"/>
      <c r="P24" s="30"/>
      <c r="Q24" s="52"/>
      <c r="R24" s="52"/>
      <c r="S24" s="52"/>
    </row>
    <row r="25" spans="2:19" ht="13" x14ac:dyDescent="0.3">
      <c r="B25" s="7"/>
      <c r="C25" s="7"/>
      <c r="D25" s="7"/>
      <c r="E25" s="9" t="s">
        <v>56</v>
      </c>
      <c r="F25" s="10"/>
      <c r="G25" s="11"/>
      <c r="H25" s="8"/>
      <c r="I25" s="9" t="s">
        <v>57</v>
      </c>
      <c r="J25" s="10"/>
      <c r="K25" s="11"/>
      <c r="L25" s="8"/>
      <c r="M25" s="9" t="s">
        <v>58</v>
      </c>
      <c r="N25" s="10"/>
      <c r="O25" s="11"/>
      <c r="P25" s="8"/>
      <c r="Q25" s="9" t="s">
        <v>59</v>
      </c>
      <c r="R25" s="10"/>
      <c r="S25" s="11"/>
    </row>
    <row r="26" spans="2:19" ht="13" x14ac:dyDescent="0.3">
      <c r="B26" s="7"/>
      <c r="C26" s="7"/>
      <c r="D26" s="7"/>
      <c r="E26" s="12" t="s">
        <v>71</v>
      </c>
      <c r="F26" s="13" t="s">
        <v>72</v>
      </c>
      <c r="G26" s="14" t="s">
        <v>73</v>
      </c>
      <c r="H26" s="8"/>
      <c r="I26" s="12" t="s">
        <v>71</v>
      </c>
      <c r="J26" s="13" t="s">
        <v>72</v>
      </c>
      <c r="K26" s="14" t="s">
        <v>73</v>
      </c>
      <c r="L26" s="8"/>
      <c r="M26" s="12" t="s">
        <v>71</v>
      </c>
      <c r="N26" s="13" t="s">
        <v>72</v>
      </c>
      <c r="O26" s="14" t="s">
        <v>73</v>
      </c>
      <c r="P26" s="8"/>
      <c r="Q26" s="12" t="s">
        <v>71</v>
      </c>
      <c r="R26" s="13" t="s">
        <v>72</v>
      </c>
      <c r="S26" s="14" t="s">
        <v>73</v>
      </c>
    </row>
    <row r="27" spans="2:19" ht="13" x14ac:dyDescent="0.3">
      <c r="B27" s="15"/>
      <c r="C27" s="16"/>
      <c r="D27" s="7"/>
      <c r="E27" s="17"/>
      <c r="F27" s="7"/>
      <c r="G27" s="18"/>
      <c r="H27" s="8"/>
      <c r="I27" s="17"/>
      <c r="J27" s="7"/>
      <c r="K27" s="18"/>
      <c r="L27" s="8"/>
      <c r="M27" s="17"/>
      <c r="N27" s="7"/>
      <c r="O27" s="18"/>
      <c r="P27" s="8"/>
      <c r="Q27" s="17"/>
      <c r="R27" s="7"/>
      <c r="S27" s="18"/>
    </row>
    <row r="28" spans="2:19" x14ac:dyDescent="0.25">
      <c r="B28" s="19" t="s">
        <v>8</v>
      </c>
      <c r="C28" s="20"/>
      <c r="D28" s="21"/>
      <c r="E28" s="22">
        <v>2527.9088325652847</v>
      </c>
      <c r="F28" s="23">
        <v>4002.3376344086009</v>
      </c>
      <c r="G28" s="23">
        <v>3102.2644393241203</v>
      </c>
      <c r="H28" s="17"/>
      <c r="I28" s="22">
        <v>182.27849462365586</v>
      </c>
      <c r="J28" s="23">
        <v>182.20860215053764</v>
      </c>
      <c r="K28" s="23">
        <v>190.0010752688172</v>
      </c>
      <c r="L28" s="17"/>
      <c r="M28" s="22">
        <v>404.37273425499239</v>
      </c>
      <c r="N28" s="23">
        <v>1261.8142089093701</v>
      </c>
      <c r="O28" s="23">
        <v>1004.7981566820275</v>
      </c>
      <c r="P28" s="17"/>
      <c r="Q28" s="22">
        <v>377.26282642089097</v>
      </c>
      <c r="R28" s="23">
        <v>383.75499231950852</v>
      </c>
      <c r="S28" s="23">
        <v>835.41551459293373</v>
      </c>
    </row>
    <row r="29" spans="2:19" x14ac:dyDescent="0.25">
      <c r="B29" s="17"/>
      <c r="C29" s="18"/>
      <c r="D29" s="7"/>
      <c r="E29" s="24"/>
      <c r="F29" s="25"/>
      <c r="G29" s="26"/>
      <c r="H29" s="25"/>
      <c r="I29" s="24"/>
      <c r="J29" s="25"/>
      <c r="K29" s="26"/>
      <c r="L29" s="25"/>
      <c r="M29" s="24"/>
      <c r="N29" s="25"/>
      <c r="O29" s="26"/>
      <c r="P29" s="25"/>
      <c r="Q29" s="24"/>
      <c r="R29" s="25"/>
      <c r="S29" s="26"/>
    </row>
    <row r="30" spans="2:19" ht="13" x14ac:dyDescent="0.3">
      <c r="B30" s="27" t="s">
        <v>9</v>
      </c>
      <c r="C30" s="18"/>
      <c r="D30" s="7"/>
      <c r="E30" s="24"/>
      <c r="F30" s="25"/>
      <c r="G30" s="26"/>
      <c r="H30" s="25"/>
      <c r="I30" s="24"/>
      <c r="J30" s="25"/>
      <c r="K30" s="26"/>
      <c r="L30" s="25"/>
      <c r="M30" s="24"/>
      <c r="N30" s="25"/>
      <c r="O30" s="26"/>
      <c r="P30" s="25"/>
      <c r="Q30" s="24"/>
      <c r="R30" s="25"/>
      <c r="S30" s="26"/>
    </row>
    <row r="31" spans="2:19" x14ac:dyDescent="0.25">
      <c r="B31" s="28"/>
      <c r="C31" s="29" t="s">
        <v>10</v>
      </c>
      <c r="D31" s="30"/>
      <c r="E31" s="31">
        <v>328.40522542007454</v>
      </c>
      <c r="F31" s="32">
        <v>618.82086326431829</v>
      </c>
      <c r="G31" s="33">
        <v>33.444350740971764</v>
      </c>
      <c r="H31" s="32"/>
      <c r="I31" s="31">
        <v>297.49071667482713</v>
      </c>
      <c r="J31" s="32">
        <v>538.96610171491966</v>
      </c>
      <c r="K31" s="33">
        <v>5.7945461542379499</v>
      </c>
      <c r="L31" s="32"/>
      <c r="M31" s="31">
        <v>142.97032193951944</v>
      </c>
      <c r="N31" s="32">
        <v>415.16295846183976</v>
      </c>
      <c r="O31" s="33">
        <v>28.654391738809</v>
      </c>
      <c r="P31" s="32"/>
      <c r="Q31" s="31">
        <v>76.582923035642366</v>
      </c>
      <c r="R31" s="32">
        <v>87.419396936649505</v>
      </c>
      <c r="S31" s="33">
        <v>15.01325960664184</v>
      </c>
    </row>
    <row r="32" spans="2:19" x14ac:dyDescent="0.25">
      <c r="B32" s="28"/>
      <c r="C32" s="29" t="s">
        <v>11</v>
      </c>
      <c r="D32" s="34"/>
      <c r="E32" s="35">
        <v>66.958791321691578</v>
      </c>
      <c r="F32" s="36">
        <v>160.24774483944068</v>
      </c>
      <c r="G32" s="37">
        <v>16.475155809456147</v>
      </c>
      <c r="H32" s="38"/>
      <c r="I32" s="35">
        <v>296.38279661866767</v>
      </c>
      <c r="J32" s="36">
        <v>98.966019096627988</v>
      </c>
      <c r="K32" s="37">
        <v>2.6523007792825166</v>
      </c>
      <c r="L32" s="38"/>
      <c r="M32" s="35">
        <v>27.325507048237839</v>
      </c>
      <c r="N32" s="36">
        <v>159.37744921561924</v>
      </c>
      <c r="O32" s="37">
        <v>14.033992704131148</v>
      </c>
      <c r="P32" s="38"/>
      <c r="Q32" s="35">
        <v>12.25800602691959</v>
      </c>
      <c r="R32" s="36">
        <v>45.517531627202281</v>
      </c>
      <c r="S32" s="37">
        <v>19.190199032647463</v>
      </c>
    </row>
    <row r="33" spans="2:19" x14ac:dyDescent="0.25">
      <c r="B33" s="28"/>
      <c r="C33" s="29" t="s">
        <v>12</v>
      </c>
      <c r="D33" s="34"/>
      <c r="E33" s="35">
        <v>10.404512876878341</v>
      </c>
      <c r="F33" s="36">
        <v>32.397733985568642</v>
      </c>
      <c r="G33" s="37">
        <v>2.4283294178626686</v>
      </c>
      <c r="H33" s="38"/>
      <c r="I33" s="35">
        <v>9.5040284569871254</v>
      </c>
      <c r="J33" s="36">
        <v>9.6278110873747433</v>
      </c>
      <c r="K33" s="37">
        <v>0</v>
      </c>
      <c r="L33" s="38"/>
      <c r="M33" s="35">
        <v>3.8473414951339353</v>
      </c>
      <c r="N33" s="36">
        <v>7.4579442310559001</v>
      </c>
      <c r="O33" s="37">
        <v>3.7110836392388227</v>
      </c>
      <c r="P33" s="38"/>
      <c r="Q33" s="35">
        <v>2.0933416830179059</v>
      </c>
      <c r="R33" s="36">
        <v>2.4944822065089687</v>
      </c>
      <c r="S33" s="37">
        <v>0.72764988126441688</v>
      </c>
    </row>
    <row r="34" spans="2:19" x14ac:dyDescent="0.25">
      <c r="B34" s="28"/>
      <c r="C34" s="29" t="s">
        <v>13</v>
      </c>
      <c r="D34" s="34"/>
      <c r="E34" s="35">
        <v>13.62657132102504</v>
      </c>
      <c r="F34" s="36">
        <v>8.9319051178155586</v>
      </c>
      <c r="G34" s="37">
        <v>5.6760538453118876</v>
      </c>
      <c r="H34" s="38"/>
      <c r="I34" s="35">
        <v>16.964206372147082</v>
      </c>
      <c r="J34" s="36">
        <v>0.92163596020158867</v>
      </c>
      <c r="K34" s="37">
        <v>6.0492815547167247</v>
      </c>
      <c r="L34" s="38"/>
      <c r="M34" s="35">
        <v>2.6336098104192396</v>
      </c>
      <c r="N34" s="36">
        <v>3.1119240632057532</v>
      </c>
      <c r="O34" s="37">
        <v>3.0157201024393556</v>
      </c>
      <c r="P34" s="38"/>
      <c r="Q34" s="35">
        <v>40.958421868898817</v>
      </c>
      <c r="R34" s="36">
        <v>50.811169601059937</v>
      </c>
      <c r="S34" s="37">
        <v>40.867591520174024</v>
      </c>
    </row>
    <row r="35" spans="2:19" x14ac:dyDescent="0.25">
      <c r="B35" s="28"/>
      <c r="C35" s="39" t="s">
        <v>14</v>
      </c>
      <c r="D35" s="34"/>
      <c r="E35" s="40">
        <v>129.61594412702701</v>
      </c>
      <c r="F35" s="41">
        <v>241.49898841376037</v>
      </c>
      <c r="G35" s="42">
        <v>40.957278944177375</v>
      </c>
      <c r="H35" s="38"/>
      <c r="I35" s="40">
        <v>101.01723759578576</v>
      </c>
      <c r="J35" s="41">
        <v>149.7382652519268</v>
      </c>
      <c r="K35" s="42">
        <v>34.796592548995186</v>
      </c>
      <c r="L35" s="38"/>
      <c r="M35" s="40">
        <v>81.372771239444063</v>
      </c>
      <c r="N35" s="41">
        <v>131.02718199924388</v>
      </c>
      <c r="O35" s="42">
        <v>42.271683837733427</v>
      </c>
      <c r="P35" s="38"/>
      <c r="Q35" s="40">
        <v>144.21245929834154</v>
      </c>
      <c r="R35" s="41">
        <v>161.5630056699803</v>
      </c>
      <c r="S35" s="42">
        <v>70.80086372207326</v>
      </c>
    </row>
    <row r="36" spans="2:19" x14ac:dyDescent="0.25">
      <c r="B36" s="17"/>
      <c r="C36" s="18"/>
      <c r="D36" s="34"/>
      <c r="E36" s="24"/>
      <c r="F36" s="25"/>
      <c r="G36" s="26"/>
      <c r="H36" s="25"/>
      <c r="I36" s="24"/>
      <c r="J36" s="25"/>
      <c r="K36" s="26"/>
      <c r="L36" s="25"/>
      <c r="M36" s="24"/>
      <c r="N36" s="25"/>
      <c r="O36" s="26"/>
      <c r="P36" s="25"/>
      <c r="Q36" s="24"/>
      <c r="R36" s="25"/>
      <c r="S36" s="26"/>
    </row>
    <row r="37" spans="2:19" x14ac:dyDescent="0.25">
      <c r="B37" s="19" t="s">
        <v>15</v>
      </c>
      <c r="C37" s="20"/>
      <c r="D37" s="34"/>
      <c r="E37" s="43">
        <v>549.01104506669651</v>
      </c>
      <c r="F37" s="44">
        <v>1061.8972356209035</v>
      </c>
      <c r="G37" s="45">
        <v>98.981168757779841</v>
      </c>
      <c r="H37" s="32"/>
      <c r="I37" s="43">
        <v>721.35898571841483</v>
      </c>
      <c r="J37" s="44">
        <v>798.21983311105078</v>
      </c>
      <c r="K37" s="45">
        <v>49.292721037232376</v>
      </c>
      <c r="L37" s="32"/>
      <c r="M37" s="43">
        <v>258.14955153275451</v>
      </c>
      <c r="N37" s="44">
        <v>716.13745797096453</v>
      </c>
      <c r="O37" s="45">
        <v>91.68687202235175</v>
      </c>
      <c r="P37" s="32"/>
      <c r="Q37" s="43">
        <v>276.10515191282025</v>
      </c>
      <c r="R37" s="44">
        <v>347.80558604140094</v>
      </c>
      <c r="S37" s="45">
        <v>146.59956376280098</v>
      </c>
    </row>
    <row r="38" spans="2:19" x14ac:dyDescent="0.25">
      <c r="B38" s="17"/>
      <c r="C38" s="18"/>
      <c r="D38" s="34"/>
      <c r="E38" s="31"/>
      <c r="F38" s="32"/>
      <c r="G38" s="33"/>
      <c r="H38" s="32"/>
      <c r="I38" s="31"/>
      <c r="J38" s="32"/>
      <c r="K38" s="33"/>
      <c r="L38" s="32"/>
      <c r="M38" s="31"/>
      <c r="N38" s="32"/>
      <c r="O38" s="33"/>
      <c r="P38" s="32"/>
      <c r="Q38" s="31"/>
      <c r="R38" s="32"/>
      <c r="S38" s="33"/>
    </row>
    <row r="39" spans="2:19" ht="13" x14ac:dyDescent="0.3">
      <c r="B39" s="46" t="s">
        <v>16</v>
      </c>
      <c r="C39" s="47"/>
      <c r="D39" s="34"/>
      <c r="E39" s="48">
        <v>617.17935830345118</v>
      </c>
      <c r="F39" s="49"/>
      <c r="G39" s="50"/>
      <c r="H39" s="51"/>
      <c r="I39" s="48">
        <v>516.32556731578461</v>
      </c>
      <c r="J39" s="49"/>
      <c r="K39" s="50"/>
      <c r="L39" s="51"/>
      <c r="M39" s="48">
        <v>411.88843025117217</v>
      </c>
      <c r="N39" s="49"/>
      <c r="O39" s="50"/>
      <c r="P39" s="51"/>
      <c r="Q39" s="48">
        <v>225.57026496565263</v>
      </c>
      <c r="R39" s="49"/>
      <c r="S39" s="50"/>
    </row>
    <row r="40" spans="2:19" x14ac:dyDescent="0.25">
      <c r="B40" s="30"/>
      <c r="C40" s="30"/>
      <c r="D40" s="30"/>
      <c r="E40" s="52"/>
      <c r="F40" s="52"/>
      <c r="G40" s="52"/>
      <c r="H40" s="30"/>
      <c r="I40" s="52"/>
      <c r="J40" s="52"/>
      <c r="K40" s="52"/>
      <c r="L40" s="30"/>
      <c r="M40" s="52"/>
      <c r="N40" s="52"/>
      <c r="O40" s="52"/>
      <c r="P40" s="30"/>
      <c r="Q40" s="52"/>
      <c r="R40" s="52"/>
      <c r="S40" s="52"/>
    </row>
    <row r="41" spans="2:19" ht="13" x14ac:dyDescent="0.3">
      <c r="B41" s="7"/>
      <c r="C41" s="7"/>
      <c r="D41" s="7"/>
      <c r="E41" s="9" t="s">
        <v>60</v>
      </c>
      <c r="F41" s="10"/>
      <c r="G41" s="11"/>
      <c r="H41" s="8"/>
      <c r="I41" s="9" t="s">
        <v>61</v>
      </c>
      <c r="J41" s="10"/>
      <c r="K41" s="11"/>
      <c r="L41" s="8"/>
      <c r="M41" s="9" t="s">
        <v>62</v>
      </c>
      <c r="N41" s="10"/>
      <c r="O41" s="11"/>
      <c r="P41" s="8"/>
      <c r="Q41" s="9" t="s">
        <v>74</v>
      </c>
      <c r="R41" s="10"/>
      <c r="S41" s="11"/>
    </row>
    <row r="42" spans="2:19" ht="13" x14ac:dyDescent="0.3">
      <c r="B42" s="7"/>
      <c r="C42" s="7"/>
      <c r="D42" s="7"/>
      <c r="E42" s="12" t="s">
        <v>71</v>
      </c>
      <c r="F42" s="13" t="s">
        <v>72</v>
      </c>
      <c r="G42" s="14" t="s">
        <v>73</v>
      </c>
      <c r="H42" s="8"/>
      <c r="I42" s="12" t="s">
        <v>71</v>
      </c>
      <c r="J42" s="13" t="s">
        <v>72</v>
      </c>
      <c r="K42" s="14" t="s">
        <v>73</v>
      </c>
      <c r="L42" s="8"/>
      <c r="M42" s="12" t="s">
        <v>71</v>
      </c>
      <c r="N42" s="13" t="s">
        <v>72</v>
      </c>
      <c r="O42" s="14" t="s">
        <v>73</v>
      </c>
      <c r="P42" s="8"/>
      <c r="Q42" s="12" t="s">
        <v>71</v>
      </c>
      <c r="R42" s="13" t="s">
        <v>72</v>
      </c>
      <c r="S42" s="14" t="s">
        <v>73</v>
      </c>
    </row>
    <row r="43" spans="2:19" ht="13" x14ac:dyDescent="0.3">
      <c r="B43" s="15"/>
      <c r="C43" s="16"/>
      <c r="D43" s="7"/>
      <c r="E43" s="17"/>
      <c r="F43" s="7"/>
      <c r="G43" s="18"/>
      <c r="H43" s="8"/>
      <c r="I43" s="17"/>
      <c r="J43" s="7"/>
      <c r="K43" s="18"/>
      <c r="L43" s="8"/>
      <c r="M43" s="17"/>
      <c r="N43" s="7"/>
      <c r="O43" s="18"/>
      <c r="P43" s="8"/>
      <c r="Q43" s="17"/>
      <c r="R43" s="7"/>
      <c r="S43" s="18"/>
    </row>
    <row r="44" spans="2:19" x14ac:dyDescent="0.25">
      <c r="B44" s="19" t="s">
        <v>8</v>
      </c>
      <c r="C44" s="20"/>
      <c r="D44" s="21"/>
      <c r="E44" s="22">
        <v>1390.9198924731181</v>
      </c>
      <c r="F44" s="23">
        <v>1152.9860215053768</v>
      </c>
      <c r="G44" s="53">
        <v>462.80099846390141</v>
      </c>
      <c r="H44" s="7"/>
      <c r="I44" s="22">
        <v>346.30322580645162</v>
      </c>
      <c r="J44" s="23">
        <v>323.08602150537638</v>
      </c>
      <c r="K44" s="53">
        <v>567.69216589861753</v>
      </c>
      <c r="L44" s="7"/>
      <c r="M44" s="22">
        <v>776.85184331797234</v>
      </c>
      <c r="N44" s="23">
        <v>462.67956989247352</v>
      </c>
      <c r="O44" s="23">
        <v>630.71697388632833</v>
      </c>
      <c r="P44" s="17"/>
      <c r="Q44" s="22">
        <v>10124.540245775732</v>
      </c>
      <c r="R44" s="23">
        <v>14638.987634408606</v>
      </c>
      <c r="S44" s="53">
        <v>18796.278341013825</v>
      </c>
    </row>
    <row r="45" spans="2:19" x14ac:dyDescent="0.25">
      <c r="B45" s="17"/>
      <c r="C45" s="18"/>
      <c r="D45" s="7"/>
      <c r="E45" s="24"/>
      <c r="F45" s="25"/>
      <c r="G45" s="26"/>
      <c r="H45" s="25"/>
      <c r="I45" s="24"/>
      <c r="J45" s="25"/>
      <c r="K45" s="26"/>
      <c r="L45" s="25"/>
      <c r="M45" s="24"/>
      <c r="N45" s="25"/>
      <c r="O45" s="26"/>
      <c r="P45" s="25"/>
      <c r="Q45" s="24"/>
      <c r="R45" s="25"/>
      <c r="S45" s="26"/>
    </row>
    <row r="46" spans="2:19" ht="13" x14ac:dyDescent="0.3">
      <c r="B46" s="27" t="s">
        <v>9</v>
      </c>
      <c r="C46" s="18"/>
      <c r="D46" s="7"/>
      <c r="E46" s="24"/>
      <c r="F46" s="25"/>
      <c r="G46" s="26"/>
      <c r="H46" s="25"/>
      <c r="I46" s="24"/>
      <c r="J46" s="25"/>
      <c r="K46" s="26"/>
      <c r="L46" s="25"/>
      <c r="M46" s="24"/>
      <c r="N46" s="25"/>
      <c r="O46" s="26"/>
      <c r="P46" s="25"/>
      <c r="Q46" s="24"/>
      <c r="R46" s="25"/>
      <c r="S46" s="26"/>
    </row>
    <row r="47" spans="2:19" x14ac:dyDescent="0.25">
      <c r="B47" s="28"/>
      <c r="C47" s="29" t="s">
        <v>10</v>
      </c>
      <c r="D47" s="30"/>
      <c r="E47" s="31">
        <v>149.20414980261768</v>
      </c>
      <c r="F47" s="32">
        <v>676.82852649082258</v>
      </c>
      <c r="G47" s="33">
        <v>45.514314078652539</v>
      </c>
      <c r="H47" s="32"/>
      <c r="I47" s="31">
        <v>18.773864970098924</v>
      </c>
      <c r="J47" s="32">
        <v>95.741003760774788</v>
      </c>
      <c r="K47" s="33">
        <v>11.040790020553748</v>
      </c>
      <c r="L47" s="32"/>
      <c r="M47" s="31">
        <v>115.81208279784559</v>
      </c>
      <c r="N47" s="32">
        <v>413.37716736541665</v>
      </c>
      <c r="O47" s="33">
        <v>24.100350282850524</v>
      </c>
      <c r="P47" s="32"/>
      <c r="Q47" s="31">
        <v>162.50350831352151</v>
      </c>
      <c r="R47" s="32">
        <v>470.6385278860393</v>
      </c>
      <c r="S47" s="33">
        <v>38.559471021373874</v>
      </c>
    </row>
    <row r="48" spans="2:19" x14ac:dyDescent="0.25">
      <c r="B48" s="28"/>
      <c r="C48" s="29" t="s">
        <v>11</v>
      </c>
      <c r="D48" s="34"/>
      <c r="E48" s="35">
        <v>51.600793394639815</v>
      </c>
      <c r="F48" s="36">
        <v>346.72077765353515</v>
      </c>
      <c r="G48" s="37">
        <v>49.170788471786317</v>
      </c>
      <c r="H48" s="36"/>
      <c r="I48" s="35">
        <v>99.203263036309508</v>
      </c>
      <c r="J48" s="36">
        <v>73.216011914666979</v>
      </c>
      <c r="K48" s="37">
        <v>26.624570335711262</v>
      </c>
      <c r="L48" s="36"/>
      <c r="M48" s="35">
        <v>41.984736575633015</v>
      </c>
      <c r="N48" s="36">
        <v>236.80332378942674</v>
      </c>
      <c r="O48" s="37">
        <v>10.068192648870218</v>
      </c>
      <c r="P48" s="38"/>
      <c r="Q48" s="54">
        <v>47.864164518699084</v>
      </c>
      <c r="R48" s="38">
        <v>161.92108287792541</v>
      </c>
      <c r="S48" s="55">
        <v>19.335227612957201</v>
      </c>
    </row>
    <row r="49" spans="2:19" x14ac:dyDescent="0.25">
      <c r="B49" s="28"/>
      <c r="C49" s="29" t="s">
        <v>12</v>
      </c>
      <c r="D49" s="34"/>
      <c r="E49" s="35">
        <v>5.1839649709656825</v>
      </c>
      <c r="F49" s="36">
        <v>28.070600507145066</v>
      </c>
      <c r="G49" s="37">
        <v>0.392674174436067</v>
      </c>
      <c r="H49" s="36"/>
      <c r="I49" s="35">
        <v>0.61908172960485863</v>
      </c>
      <c r="J49" s="36">
        <v>59.96331846773387</v>
      </c>
      <c r="K49" s="37">
        <v>0.96106663571157214</v>
      </c>
      <c r="L49" s="36"/>
      <c r="M49" s="35">
        <v>3.0283123097863096</v>
      </c>
      <c r="N49" s="36">
        <v>17.414190131352647</v>
      </c>
      <c r="O49" s="37">
        <v>0.22816890294431227</v>
      </c>
      <c r="P49" s="38"/>
      <c r="Q49" s="54">
        <v>11.61554076977146</v>
      </c>
      <c r="R49" s="38">
        <v>25.705967475202538</v>
      </c>
      <c r="S49" s="55">
        <v>13.989582683835513</v>
      </c>
    </row>
    <row r="50" spans="2:19" x14ac:dyDescent="0.25">
      <c r="B50" s="28"/>
      <c r="C50" s="29" t="s">
        <v>13</v>
      </c>
      <c r="D50" s="34"/>
      <c r="E50" s="35">
        <v>57.859198387699642</v>
      </c>
      <c r="F50" s="36">
        <v>67.845427907154544</v>
      </c>
      <c r="G50" s="37">
        <v>48.641489700147851</v>
      </c>
      <c r="H50" s="36"/>
      <c r="I50" s="35">
        <v>3.3643059410920877</v>
      </c>
      <c r="J50" s="36">
        <v>10.374914966552399</v>
      </c>
      <c r="K50" s="37">
        <v>5.0687329733450648</v>
      </c>
      <c r="L50" s="36"/>
      <c r="M50" s="35">
        <v>28.640557644777441</v>
      </c>
      <c r="N50" s="36">
        <v>37.591869474682269</v>
      </c>
      <c r="O50" s="37">
        <v>16.737126852562778</v>
      </c>
      <c r="P50" s="38"/>
      <c r="Q50" s="54">
        <v>21.569955247214047</v>
      </c>
      <c r="R50" s="38">
        <v>21.547369796158922</v>
      </c>
      <c r="S50" s="55">
        <v>14.155512339877848</v>
      </c>
    </row>
    <row r="51" spans="2:19" x14ac:dyDescent="0.25">
      <c r="B51" s="28"/>
      <c r="C51" s="39" t="s">
        <v>14</v>
      </c>
      <c r="D51" s="34"/>
      <c r="E51" s="40">
        <v>157.72837184024962</v>
      </c>
      <c r="F51" s="41">
        <v>429.86494264075145</v>
      </c>
      <c r="G51" s="42">
        <v>55.864334964300255</v>
      </c>
      <c r="H51" s="36"/>
      <c r="I51" s="40">
        <v>48.263281293663951</v>
      </c>
      <c r="J51" s="41">
        <v>102.17077744866378</v>
      </c>
      <c r="K51" s="42">
        <v>48.523921334013046</v>
      </c>
      <c r="L51" s="36"/>
      <c r="M51" s="40">
        <v>86.406630269814627</v>
      </c>
      <c r="N51" s="41">
        <v>209.08329715634943</v>
      </c>
      <c r="O51" s="42">
        <v>46.132673139765501</v>
      </c>
      <c r="P51" s="38"/>
      <c r="Q51" s="54">
        <v>100.43990693051815</v>
      </c>
      <c r="R51" s="38">
        <v>203.2855771395846</v>
      </c>
      <c r="S51" s="55">
        <v>45.25870518440702</v>
      </c>
    </row>
    <row r="52" spans="2:19" x14ac:dyDescent="0.25">
      <c r="B52" s="17"/>
      <c r="C52" s="18"/>
      <c r="D52" s="34"/>
      <c r="E52" s="24"/>
      <c r="F52" s="25"/>
      <c r="G52" s="26"/>
      <c r="H52" s="25"/>
      <c r="I52" s="56"/>
      <c r="J52" s="57"/>
      <c r="K52" s="58"/>
      <c r="L52" s="25"/>
      <c r="M52" s="56"/>
      <c r="N52" s="57"/>
      <c r="O52" s="58"/>
      <c r="P52" s="25"/>
      <c r="Q52" s="56"/>
      <c r="R52" s="57"/>
      <c r="S52" s="58"/>
    </row>
    <row r="53" spans="2:19" x14ac:dyDescent="0.25">
      <c r="B53" s="19" t="s">
        <v>15</v>
      </c>
      <c r="C53" s="20"/>
      <c r="D53" s="34"/>
      <c r="E53" s="43">
        <v>421.57647839617243</v>
      </c>
      <c r="F53" s="44">
        <v>1549.3302751994088</v>
      </c>
      <c r="G53" s="45">
        <v>199.58360138932301</v>
      </c>
      <c r="H53" s="32"/>
      <c r="I53" s="43">
        <v>170.22379697076934</v>
      </c>
      <c r="J53" s="44">
        <v>341.46602655839183</v>
      </c>
      <c r="K53" s="45">
        <v>92.219081299334704</v>
      </c>
      <c r="L53" s="32"/>
      <c r="M53" s="43">
        <v>275.87231959785697</v>
      </c>
      <c r="N53" s="44">
        <v>914.26984791722771</v>
      </c>
      <c r="O53" s="45">
        <v>97.266511826993337</v>
      </c>
      <c r="P53" s="32"/>
      <c r="Q53" s="43">
        <v>343.99307577972422</v>
      </c>
      <c r="R53" s="44">
        <v>883.09852517491072</v>
      </c>
      <c r="S53" s="45">
        <v>131.29849884245147</v>
      </c>
    </row>
    <row r="54" spans="2:19" x14ac:dyDescent="0.25">
      <c r="B54" s="17"/>
      <c r="C54" s="18"/>
      <c r="D54" s="34"/>
      <c r="E54" s="31"/>
      <c r="F54" s="32"/>
      <c r="G54" s="33"/>
      <c r="H54" s="32"/>
      <c r="I54" s="31"/>
      <c r="J54" s="32"/>
      <c r="K54" s="33"/>
      <c r="L54" s="32"/>
      <c r="M54" s="31"/>
      <c r="N54" s="32"/>
      <c r="O54" s="33"/>
      <c r="P54" s="32"/>
      <c r="Q54" s="31"/>
      <c r="R54" s="32"/>
      <c r="S54" s="33"/>
    </row>
    <row r="55" spans="2:19" ht="13" x14ac:dyDescent="0.3">
      <c r="B55" s="46" t="s">
        <v>16</v>
      </c>
      <c r="C55" s="47"/>
      <c r="D55" s="34"/>
      <c r="E55" s="48">
        <v>819.86798906101376</v>
      </c>
      <c r="F55" s="49"/>
      <c r="G55" s="50"/>
      <c r="H55" s="51"/>
      <c r="I55" s="48">
        <v>179.15069908361679</v>
      </c>
      <c r="J55" s="49"/>
      <c r="K55" s="50"/>
      <c r="L55" s="51"/>
      <c r="M55" s="48">
        <v>373.57259325568288</v>
      </c>
      <c r="N55" s="49"/>
      <c r="O55" s="50"/>
      <c r="P55" s="51"/>
      <c r="Q55" s="48">
        <v>433.38951427228648</v>
      </c>
      <c r="R55" s="49"/>
      <c r="S55" s="50"/>
    </row>
  </sheetData>
  <printOptions horizontalCentered="1"/>
  <pageMargins left="0.7" right="0.7" top="0.75" bottom="0.75" header="0.3" footer="0.3"/>
  <pageSetup scale="56" orientation="landscape" r:id="rId1"/>
  <headerFooter scaleWithDoc="0">
    <oddFooter>&amp;L&amp;"Arial,Regular"&amp;10&amp;D&amp;C&amp;"Arial,Regular"&amp;10Milliman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O48"/>
  <sheetViews>
    <sheetView view="pageBreakPreview" zoomScale="60" zoomScaleNormal="100" workbookViewId="0"/>
  </sheetViews>
  <sheetFormatPr defaultRowHeight="14.5" x14ac:dyDescent="0.35"/>
  <cols>
    <col min="2" max="2" width="23.54296875" customWidth="1"/>
    <col min="3" max="3" width="11.453125" customWidth="1"/>
    <col min="4" max="15" width="12.54296875" customWidth="1"/>
    <col min="16" max="16" width="3.453125" customWidth="1"/>
    <col min="17" max="17" width="8.26953125" bestFit="1" customWidth="1"/>
    <col min="18" max="18" width="14" customWidth="1"/>
    <col min="19" max="20" width="14" bestFit="1" customWidth="1"/>
    <col min="21" max="21" width="13.7265625" bestFit="1" customWidth="1"/>
    <col min="22" max="23" width="14.1796875" bestFit="1" customWidth="1"/>
    <col min="24" max="24" width="21.26953125" bestFit="1" customWidth="1"/>
    <col min="25" max="25" width="21.26953125" customWidth="1"/>
    <col min="26" max="26" width="16.54296875" bestFit="1" customWidth="1"/>
    <col min="27" max="27" width="4" customWidth="1"/>
    <col min="28" max="28" width="20.81640625" bestFit="1" customWidth="1"/>
    <col min="29" max="29" width="14.81640625" bestFit="1" customWidth="1"/>
    <col min="30" max="30" width="9.81640625" bestFit="1" customWidth="1"/>
    <col min="31" max="31" width="9.7265625" bestFit="1" customWidth="1"/>
    <col min="32" max="32" width="11.54296875" bestFit="1" customWidth="1"/>
    <col min="33" max="33" width="11.1796875" bestFit="1" customWidth="1"/>
    <col min="34" max="35" width="10.54296875" bestFit="1" customWidth="1"/>
    <col min="36" max="37" width="12.7265625" bestFit="1" customWidth="1"/>
    <col min="38" max="39" width="9.1796875" bestFit="1" customWidth="1"/>
    <col min="40" max="41" width="10.81640625" bestFit="1" customWidth="1"/>
  </cols>
  <sheetData>
    <row r="2" spans="1:41" x14ac:dyDescent="0.35">
      <c r="B2" s="59" t="s">
        <v>78</v>
      </c>
      <c r="C2" s="59"/>
      <c r="D2" s="59"/>
      <c r="E2" s="59"/>
      <c r="F2" s="59"/>
      <c r="G2" s="59"/>
      <c r="H2" s="59"/>
      <c r="I2" s="59"/>
      <c r="J2" s="59"/>
      <c r="K2" s="59"/>
      <c r="L2" s="59"/>
      <c r="M2" s="59"/>
      <c r="N2" s="59"/>
      <c r="O2" s="59"/>
      <c r="P2" s="59"/>
      <c r="Q2" s="59"/>
      <c r="R2" s="59"/>
      <c r="S2" s="59"/>
      <c r="T2" s="59"/>
      <c r="U2" s="59"/>
      <c r="V2" s="59"/>
      <c r="W2" s="59"/>
      <c r="X2" s="59"/>
      <c r="Y2" s="59"/>
      <c r="Z2" s="59"/>
      <c r="AA2" s="60"/>
      <c r="AB2" s="59" t="s">
        <v>81</v>
      </c>
      <c r="AC2" s="59"/>
      <c r="AD2" s="59"/>
      <c r="AE2" s="59"/>
      <c r="AF2" s="59"/>
      <c r="AG2" s="59"/>
      <c r="AH2" s="59"/>
      <c r="AI2" s="59"/>
      <c r="AJ2" s="59"/>
      <c r="AK2" s="59"/>
      <c r="AL2" s="59"/>
      <c r="AM2" s="59"/>
      <c r="AN2" s="59"/>
      <c r="AO2" s="59"/>
    </row>
    <row r="3" spans="1:41" x14ac:dyDescent="0.35">
      <c r="B3" s="59" t="s">
        <v>28</v>
      </c>
      <c r="C3" s="59"/>
      <c r="D3" s="59"/>
      <c r="E3" s="59"/>
      <c r="F3" s="59"/>
      <c r="G3" s="59"/>
      <c r="H3" s="59"/>
      <c r="I3" s="59"/>
      <c r="J3" s="59"/>
      <c r="K3" s="59"/>
      <c r="L3" s="59"/>
      <c r="M3" s="59"/>
      <c r="N3" s="59"/>
      <c r="O3" s="59"/>
      <c r="P3" s="59"/>
      <c r="Q3" s="59"/>
      <c r="R3" s="59"/>
      <c r="S3" s="59"/>
      <c r="T3" s="59"/>
      <c r="U3" s="59"/>
      <c r="V3" s="59"/>
      <c r="W3" s="59"/>
      <c r="X3" s="59"/>
      <c r="Y3" s="59"/>
      <c r="Z3" s="59"/>
      <c r="AA3" s="60"/>
      <c r="AB3" s="59" t="s">
        <v>28</v>
      </c>
      <c r="AC3" s="59"/>
      <c r="AD3" s="59"/>
      <c r="AE3" s="59"/>
      <c r="AF3" s="59"/>
      <c r="AG3" s="59"/>
      <c r="AH3" s="59"/>
      <c r="AI3" s="59"/>
      <c r="AJ3" s="59"/>
      <c r="AK3" s="59"/>
      <c r="AL3" s="59"/>
      <c r="AM3" s="59"/>
      <c r="AN3" s="59"/>
      <c r="AO3" s="59"/>
    </row>
    <row r="4" spans="1:41" x14ac:dyDescent="0.35">
      <c r="B4" s="59" t="s">
        <v>64</v>
      </c>
      <c r="C4" s="59"/>
      <c r="D4" s="59"/>
      <c r="E4" s="59"/>
      <c r="F4" s="59"/>
      <c r="G4" s="59"/>
      <c r="H4" s="59"/>
      <c r="I4" s="59"/>
      <c r="J4" s="59"/>
      <c r="K4" s="59"/>
      <c r="L4" s="59"/>
      <c r="M4" s="59"/>
      <c r="N4" s="59"/>
      <c r="O4" s="59"/>
      <c r="P4" s="59"/>
      <c r="Q4" s="59"/>
      <c r="R4" s="59"/>
      <c r="S4" s="59"/>
      <c r="T4" s="59"/>
      <c r="U4" s="59"/>
      <c r="V4" s="59"/>
      <c r="W4" s="59"/>
      <c r="X4" s="59"/>
      <c r="Y4" s="59"/>
      <c r="Z4" s="59"/>
      <c r="AA4" s="60"/>
      <c r="AB4" s="59" t="s">
        <v>64</v>
      </c>
      <c r="AC4" s="59"/>
      <c r="AD4" s="59"/>
      <c r="AE4" s="59"/>
      <c r="AF4" s="59"/>
      <c r="AG4" s="59"/>
      <c r="AH4" s="59"/>
      <c r="AI4" s="59"/>
      <c r="AJ4" s="59"/>
      <c r="AK4" s="59"/>
      <c r="AL4" s="59"/>
      <c r="AM4" s="59"/>
      <c r="AN4" s="59"/>
      <c r="AO4" s="59"/>
    </row>
    <row r="5" spans="1:41" x14ac:dyDescent="0.35">
      <c r="B5" s="59" t="s">
        <v>79</v>
      </c>
      <c r="C5" s="59"/>
      <c r="D5" s="59"/>
      <c r="E5" s="59"/>
      <c r="F5" s="59"/>
      <c r="G5" s="59"/>
      <c r="H5" s="59"/>
      <c r="I5" s="59"/>
      <c r="J5" s="59"/>
      <c r="K5" s="59"/>
      <c r="L5" s="59"/>
      <c r="M5" s="59"/>
      <c r="N5" s="59"/>
      <c r="O5" s="59"/>
      <c r="P5" s="59"/>
      <c r="Q5" s="59"/>
      <c r="R5" s="59"/>
      <c r="S5" s="59"/>
      <c r="T5" s="59"/>
      <c r="U5" s="59"/>
      <c r="V5" s="59"/>
      <c r="W5" s="59"/>
      <c r="X5" s="59"/>
      <c r="Y5" s="59"/>
      <c r="Z5" s="59"/>
      <c r="AA5" s="60"/>
      <c r="AB5" s="59" t="s">
        <v>82</v>
      </c>
      <c r="AC5" s="59"/>
      <c r="AD5" s="59"/>
      <c r="AE5" s="59"/>
      <c r="AF5" s="59"/>
      <c r="AG5" s="59"/>
      <c r="AH5" s="59"/>
      <c r="AI5" s="59"/>
      <c r="AJ5" s="59"/>
      <c r="AK5" s="59"/>
      <c r="AL5" s="59"/>
      <c r="AM5" s="59"/>
      <c r="AN5" s="59"/>
      <c r="AO5" s="59"/>
    </row>
    <row r="6" spans="1:41" x14ac:dyDescent="0.35">
      <c r="B6" s="59" t="s">
        <v>80</v>
      </c>
      <c r="C6" s="59"/>
      <c r="D6" s="59"/>
      <c r="E6" s="59"/>
      <c r="F6" s="59"/>
      <c r="G6" s="59"/>
      <c r="H6" s="59"/>
      <c r="I6" s="59"/>
      <c r="J6" s="59"/>
      <c r="K6" s="59"/>
      <c r="L6" s="59"/>
      <c r="M6" s="59"/>
      <c r="N6" s="59"/>
      <c r="O6" s="59"/>
      <c r="P6" s="59"/>
      <c r="Q6" s="59"/>
      <c r="R6" s="59"/>
      <c r="S6" s="59"/>
      <c r="T6" s="59"/>
      <c r="U6" s="59"/>
      <c r="V6" s="59"/>
      <c r="W6" s="59"/>
      <c r="X6" s="59"/>
      <c r="Y6" s="59"/>
      <c r="Z6" s="59"/>
      <c r="AA6" s="60"/>
      <c r="AB6" s="59" t="s">
        <v>80</v>
      </c>
      <c r="AC6" s="59"/>
      <c r="AD6" s="59"/>
      <c r="AE6" s="59"/>
      <c r="AF6" s="59"/>
      <c r="AG6" s="59"/>
      <c r="AH6" s="59"/>
      <c r="AI6" s="59"/>
      <c r="AJ6" s="59"/>
      <c r="AK6" s="59"/>
      <c r="AL6" s="59"/>
      <c r="AM6" s="59"/>
      <c r="AN6" s="59"/>
      <c r="AO6" s="59"/>
    </row>
    <row r="7" spans="1:41" x14ac:dyDescent="0.35">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row>
    <row r="8" spans="1:41" x14ac:dyDescent="0.35">
      <c r="B8" s="61"/>
      <c r="C8" s="62"/>
      <c r="D8" s="63" t="s">
        <v>37</v>
      </c>
      <c r="E8" s="63"/>
      <c r="F8" s="63"/>
      <c r="G8" s="63"/>
      <c r="H8" s="63" t="s">
        <v>38</v>
      </c>
      <c r="I8" s="63"/>
      <c r="J8" s="63"/>
      <c r="K8" s="63"/>
      <c r="L8" s="63" t="s">
        <v>39</v>
      </c>
      <c r="M8" s="63"/>
      <c r="N8" s="63"/>
      <c r="O8" s="64"/>
      <c r="P8" s="60"/>
      <c r="Q8" s="65" t="s">
        <v>97</v>
      </c>
      <c r="R8" s="66"/>
      <c r="S8" s="66"/>
      <c r="T8" s="66"/>
      <c r="U8" s="66"/>
      <c r="V8" s="66"/>
      <c r="W8" s="66"/>
      <c r="X8" s="66"/>
      <c r="Y8" s="66"/>
      <c r="Z8" s="67"/>
      <c r="AA8" s="60"/>
      <c r="AB8" s="61"/>
      <c r="AC8" s="62"/>
      <c r="AD8" s="63" t="s">
        <v>37</v>
      </c>
      <c r="AE8" s="63"/>
      <c r="AF8" s="63"/>
      <c r="AG8" s="63"/>
      <c r="AH8" s="63" t="s">
        <v>38</v>
      </c>
      <c r="AI8" s="63"/>
      <c r="AJ8" s="63"/>
      <c r="AK8" s="63"/>
      <c r="AL8" s="63" t="s">
        <v>39</v>
      </c>
      <c r="AM8" s="63"/>
      <c r="AN8" s="63"/>
      <c r="AO8" s="64"/>
    </row>
    <row r="9" spans="1:41" x14ac:dyDescent="0.35">
      <c r="B9" s="68"/>
      <c r="C9" s="59" t="s">
        <v>83</v>
      </c>
      <c r="D9" s="59" t="s">
        <v>84</v>
      </c>
      <c r="E9" s="59"/>
      <c r="F9" s="59" t="s">
        <v>85</v>
      </c>
      <c r="G9" s="59"/>
      <c r="H9" s="59" t="s">
        <v>84</v>
      </c>
      <c r="I9" s="59"/>
      <c r="J9" s="59" t="s">
        <v>85</v>
      </c>
      <c r="K9" s="59"/>
      <c r="L9" s="59" t="s">
        <v>84</v>
      </c>
      <c r="M9" s="59"/>
      <c r="N9" s="59" t="s">
        <v>85</v>
      </c>
      <c r="O9" s="69"/>
      <c r="P9" s="60"/>
      <c r="Q9" s="70"/>
      <c r="R9" s="59" t="s">
        <v>98</v>
      </c>
      <c r="S9" s="59" t="s">
        <v>99</v>
      </c>
      <c r="T9" s="59" t="s">
        <v>100</v>
      </c>
      <c r="U9" s="59" t="s">
        <v>101</v>
      </c>
      <c r="V9" s="59" t="s">
        <v>102</v>
      </c>
      <c r="W9" s="59" t="s">
        <v>103</v>
      </c>
      <c r="X9" s="59" t="s">
        <v>104</v>
      </c>
      <c r="Y9" s="59" t="s">
        <v>105</v>
      </c>
      <c r="Z9" s="69" t="s">
        <v>417</v>
      </c>
      <c r="AA9" s="60"/>
      <c r="AB9" s="68"/>
      <c r="AC9" s="59" t="s">
        <v>83</v>
      </c>
      <c r="AD9" s="59" t="s">
        <v>84</v>
      </c>
      <c r="AE9" s="59"/>
      <c r="AF9" s="59" t="s">
        <v>85</v>
      </c>
      <c r="AG9" s="59"/>
      <c r="AH9" s="59" t="s">
        <v>84</v>
      </c>
      <c r="AI9" s="59"/>
      <c r="AJ9" s="59" t="s">
        <v>85</v>
      </c>
      <c r="AK9" s="59"/>
      <c r="AL9" s="59" t="s">
        <v>84</v>
      </c>
      <c r="AM9" s="59"/>
      <c r="AN9" s="59" t="s">
        <v>85</v>
      </c>
      <c r="AO9" s="69"/>
    </row>
    <row r="10" spans="1:41" x14ac:dyDescent="0.35">
      <c r="B10" s="71" t="s">
        <v>86</v>
      </c>
      <c r="C10" s="72" t="s">
        <v>87</v>
      </c>
      <c r="D10" s="73" t="s">
        <v>88</v>
      </c>
      <c r="E10" s="73" t="s">
        <v>89</v>
      </c>
      <c r="F10" s="73" t="s">
        <v>88</v>
      </c>
      <c r="G10" s="73" t="s">
        <v>89</v>
      </c>
      <c r="H10" s="73" t="s">
        <v>88</v>
      </c>
      <c r="I10" s="73" t="s">
        <v>89</v>
      </c>
      <c r="J10" s="73" t="s">
        <v>88</v>
      </c>
      <c r="K10" s="73" t="s">
        <v>89</v>
      </c>
      <c r="L10" s="73" t="s">
        <v>88</v>
      </c>
      <c r="M10" s="73" t="s">
        <v>89</v>
      </c>
      <c r="N10" s="73" t="s">
        <v>88</v>
      </c>
      <c r="O10" s="74" t="s">
        <v>89</v>
      </c>
      <c r="P10" s="60"/>
      <c r="Q10" s="71" t="s">
        <v>106</v>
      </c>
      <c r="R10" s="72" t="s">
        <v>107</v>
      </c>
      <c r="S10" s="72" t="s">
        <v>107</v>
      </c>
      <c r="T10" s="72" t="s">
        <v>107</v>
      </c>
      <c r="U10" s="72" t="s">
        <v>107</v>
      </c>
      <c r="V10" s="72" t="s">
        <v>108</v>
      </c>
      <c r="W10" s="72" t="s">
        <v>108</v>
      </c>
      <c r="X10" s="72" t="s">
        <v>109</v>
      </c>
      <c r="Y10" s="72" t="s">
        <v>110</v>
      </c>
      <c r="Z10" s="75" t="s">
        <v>108</v>
      </c>
      <c r="AA10" s="60"/>
      <c r="AB10" s="71" t="s">
        <v>86</v>
      </c>
      <c r="AC10" s="72" t="s">
        <v>87</v>
      </c>
      <c r="AD10" s="73" t="s">
        <v>88</v>
      </c>
      <c r="AE10" s="73" t="s">
        <v>89</v>
      </c>
      <c r="AF10" s="73" t="s">
        <v>88</v>
      </c>
      <c r="AG10" s="73" t="s">
        <v>89</v>
      </c>
      <c r="AH10" s="73" t="s">
        <v>88</v>
      </c>
      <c r="AI10" s="73" t="s">
        <v>89</v>
      </c>
      <c r="AJ10" s="73" t="s">
        <v>88</v>
      </c>
      <c r="AK10" s="73" t="s">
        <v>89</v>
      </c>
      <c r="AL10" s="73" t="s">
        <v>88</v>
      </c>
      <c r="AM10" s="73" t="s">
        <v>89</v>
      </c>
      <c r="AN10" s="73" t="s">
        <v>88</v>
      </c>
      <c r="AO10" s="74" t="s">
        <v>89</v>
      </c>
    </row>
    <row r="11" spans="1:41" x14ac:dyDescent="0.35">
      <c r="A11" s="76"/>
      <c r="B11" s="77" t="s">
        <v>10</v>
      </c>
      <c r="C11" s="78" t="s">
        <v>90</v>
      </c>
      <c r="D11" s="79">
        <v>11.593959951854686</v>
      </c>
      <c r="E11" s="79">
        <v>5.6593470775290822</v>
      </c>
      <c r="F11" s="80">
        <v>312.77767736903655</v>
      </c>
      <c r="G11" s="81">
        <v>327.1706621106386</v>
      </c>
      <c r="H11" s="79">
        <v>38.066246404602062</v>
      </c>
      <c r="I11" s="79">
        <v>58.045674483651283</v>
      </c>
      <c r="J11" s="80">
        <v>1292.1723868313804</v>
      </c>
      <c r="K11" s="81">
        <v>1437.191193316771</v>
      </c>
      <c r="L11" s="82" t="s">
        <v>24</v>
      </c>
      <c r="M11" s="82" t="s">
        <v>24</v>
      </c>
      <c r="N11" s="83" t="s">
        <v>24</v>
      </c>
      <c r="O11" s="84" t="s">
        <v>24</v>
      </c>
      <c r="P11" s="85"/>
      <c r="Q11" s="86">
        <v>1</v>
      </c>
      <c r="R11" s="87">
        <v>1</v>
      </c>
      <c r="S11" s="87">
        <v>1.06</v>
      </c>
      <c r="T11" s="87">
        <v>1.06</v>
      </c>
      <c r="U11" s="87">
        <v>1.1236000000000002</v>
      </c>
      <c r="V11" s="88">
        <v>0.99682719689471666</v>
      </c>
      <c r="W11" s="88">
        <v>1</v>
      </c>
      <c r="X11" s="88">
        <v>1</v>
      </c>
      <c r="Y11" s="88">
        <v>1</v>
      </c>
      <c r="Z11" s="88">
        <v>1.0295049291793672</v>
      </c>
      <c r="AA11" s="85"/>
      <c r="AB11" s="77" t="s">
        <v>10</v>
      </c>
      <c r="AC11" s="78" t="s">
        <v>90</v>
      </c>
      <c r="AD11" s="89">
        <v>13.411333329548603</v>
      </c>
      <c r="AE11" s="90">
        <v>6.5464595702875128</v>
      </c>
      <c r="AF11" s="89">
        <v>360.65818244994887</v>
      </c>
      <c r="AG11" s="90">
        <v>377.25446822264297</v>
      </c>
      <c r="AH11" s="89">
        <v>44.033196703873514</v>
      </c>
      <c r="AI11" s="90">
        <v>67.144434867069691</v>
      </c>
      <c r="AJ11" s="89">
        <v>1489.9801941324629</v>
      </c>
      <c r="AK11" s="90">
        <v>1657.1987105177357</v>
      </c>
      <c r="AL11" s="91" t="s">
        <v>24</v>
      </c>
      <c r="AM11" s="92" t="s">
        <v>24</v>
      </c>
      <c r="AN11" s="82" t="s">
        <v>24</v>
      </c>
      <c r="AO11" s="92" t="s">
        <v>24</v>
      </c>
    </row>
    <row r="12" spans="1:41" x14ac:dyDescent="0.35">
      <c r="A12" s="76"/>
      <c r="B12" s="77"/>
      <c r="C12" s="78" t="s">
        <v>91</v>
      </c>
      <c r="D12" s="36">
        <v>76.248384035523983</v>
      </c>
      <c r="E12" s="36">
        <v>45.176472268126773</v>
      </c>
      <c r="F12" s="35">
        <v>740.4839720238964</v>
      </c>
      <c r="G12" s="37">
        <v>309.83235913404508</v>
      </c>
      <c r="H12" s="36">
        <v>39.038573444918107</v>
      </c>
      <c r="I12" s="36">
        <v>53.240769171142738</v>
      </c>
      <c r="J12" s="35">
        <v>1505.1504744938334</v>
      </c>
      <c r="K12" s="37">
        <v>615.84863818945757</v>
      </c>
      <c r="L12" s="93" t="s">
        <v>24</v>
      </c>
      <c r="M12" s="93" t="s">
        <v>24</v>
      </c>
      <c r="N12" s="94" t="s">
        <v>24</v>
      </c>
      <c r="O12" s="95" t="s">
        <v>24</v>
      </c>
      <c r="P12" s="85"/>
      <c r="Q12" s="96">
        <v>1</v>
      </c>
      <c r="R12" s="97">
        <v>1</v>
      </c>
      <c r="S12" s="97">
        <v>1.06</v>
      </c>
      <c r="T12" s="97">
        <v>1.06</v>
      </c>
      <c r="U12" s="97">
        <v>1.1236000000000002</v>
      </c>
      <c r="V12" s="98">
        <v>0.99682719689471666</v>
      </c>
      <c r="W12" s="98">
        <v>1</v>
      </c>
      <c r="X12" s="98">
        <v>1</v>
      </c>
      <c r="Y12" s="98">
        <v>1</v>
      </c>
      <c r="Z12" s="98">
        <v>1.0295049291793672</v>
      </c>
      <c r="AA12" s="85"/>
      <c r="AB12" s="77"/>
      <c r="AC12" s="78" t="s">
        <v>91</v>
      </c>
      <c r="AD12" s="35">
        <v>88.200450785260841</v>
      </c>
      <c r="AE12" s="37">
        <v>52.257962832106784</v>
      </c>
      <c r="AF12" s="35">
        <v>853.83843799172303</v>
      </c>
      <c r="AG12" s="37">
        <v>357.26199020789386</v>
      </c>
      <c r="AH12" s="35">
        <v>45.157937698077646</v>
      </c>
      <c r="AI12" s="37">
        <v>61.586352293853402</v>
      </c>
      <c r="AJ12" s="35">
        <v>1735.5613067109598</v>
      </c>
      <c r="AK12" s="37">
        <v>710.12372872001458</v>
      </c>
      <c r="AL12" s="94" t="s">
        <v>24</v>
      </c>
      <c r="AM12" s="95" t="s">
        <v>24</v>
      </c>
      <c r="AN12" s="93" t="s">
        <v>24</v>
      </c>
      <c r="AO12" s="95" t="s">
        <v>24</v>
      </c>
    </row>
    <row r="13" spans="1:41" x14ac:dyDescent="0.35">
      <c r="A13" s="76"/>
      <c r="B13" s="77"/>
      <c r="C13" s="78" t="s">
        <v>92</v>
      </c>
      <c r="D13" s="36">
        <v>11.930969981860386</v>
      </c>
      <c r="E13" s="36">
        <v>13.115870989773562</v>
      </c>
      <c r="F13" s="35">
        <v>742.90048082727526</v>
      </c>
      <c r="G13" s="37">
        <v>637.54007071883598</v>
      </c>
      <c r="H13" s="36">
        <v>33.908526455301008</v>
      </c>
      <c r="I13" s="36">
        <v>26.262210871071211</v>
      </c>
      <c r="J13" s="35">
        <v>1282.4237546367481</v>
      </c>
      <c r="K13" s="37">
        <v>890.99607044791685</v>
      </c>
      <c r="L13" s="93" t="s">
        <v>24</v>
      </c>
      <c r="M13" s="93" t="s">
        <v>24</v>
      </c>
      <c r="N13" s="94" t="s">
        <v>24</v>
      </c>
      <c r="O13" s="95" t="s">
        <v>24</v>
      </c>
      <c r="P13" s="85"/>
      <c r="Q13" s="96">
        <v>1</v>
      </c>
      <c r="R13" s="97">
        <v>1</v>
      </c>
      <c r="S13" s="97">
        <v>1.06</v>
      </c>
      <c r="T13" s="97">
        <v>1.06</v>
      </c>
      <c r="U13" s="97">
        <v>1.1236000000000002</v>
      </c>
      <c r="V13" s="98">
        <v>0.99682719689471666</v>
      </c>
      <c r="W13" s="98">
        <v>1</v>
      </c>
      <c r="X13" s="98">
        <v>1</v>
      </c>
      <c r="Y13" s="98">
        <v>1</v>
      </c>
      <c r="Z13" s="98">
        <v>1.0295049291793672</v>
      </c>
      <c r="AA13" s="85"/>
      <c r="AB13" s="77"/>
      <c r="AC13" s="78" t="s">
        <v>92</v>
      </c>
      <c r="AD13" s="35">
        <v>13.801170267624673</v>
      </c>
      <c r="AE13" s="37">
        <v>15.171806568390883</v>
      </c>
      <c r="AF13" s="35">
        <v>856.62486981202403</v>
      </c>
      <c r="AG13" s="37">
        <v>735.13572029366821</v>
      </c>
      <c r="AH13" s="35">
        <v>39.223746924631321</v>
      </c>
      <c r="AI13" s="37">
        <v>30.378858080020169</v>
      </c>
      <c r="AJ13" s="35">
        <v>1478.7392257927024</v>
      </c>
      <c r="AK13" s="37">
        <v>1027.391168195956</v>
      </c>
      <c r="AL13" s="94" t="s">
        <v>24</v>
      </c>
      <c r="AM13" s="95" t="s">
        <v>24</v>
      </c>
      <c r="AN13" s="93" t="s">
        <v>24</v>
      </c>
      <c r="AO13" s="95" t="s">
        <v>24</v>
      </c>
    </row>
    <row r="14" spans="1:41" x14ac:dyDescent="0.35">
      <c r="A14" s="76"/>
      <c r="B14" s="77"/>
      <c r="C14" s="78" t="s">
        <v>93</v>
      </c>
      <c r="D14" s="36">
        <v>17.122390175491962</v>
      </c>
      <c r="E14" s="36">
        <v>31.016466722393563</v>
      </c>
      <c r="F14" s="35">
        <v>0</v>
      </c>
      <c r="G14" s="37">
        <v>0</v>
      </c>
      <c r="H14" s="36">
        <v>0</v>
      </c>
      <c r="I14" s="36">
        <v>0</v>
      </c>
      <c r="J14" s="35">
        <v>0</v>
      </c>
      <c r="K14" s="37">
        <v>0</v>
      </c>
      <c r="L14" s="36">
        <v>45.427882741786604</v>
      </c>
      <c r="M14" s="36">
        <v>30.132451528249522</v>
      </c>
      <c r="N14" s="35">
        <v>511.64063919821814</v>
      </c>
      <c r="O14" s="37">
        <v>511.64063919821814</v>
      </c>
      <c r="P14" s="85"/>
      <c r="Q14" s="96">
        <v>1</v>
      </c>
      <c r="R14" s="97">
        <v>1</v>
      </c>
      <c r="S14" s="97">
        <v>1.06</v>
      </c>
      <c r="T14" s="97">
        <v>1.06</v>
      </c>
      <c r="U14" s="97">
        <v>1.1236000000000002</v>
      </c>
      <c r="V14" s="98">
        <v>0.99682719689471666</v>
      </c>
      <c r="W14" s="98">
        <v>1</v>
      </c>
      <c r="X14" s="98">
        <v>1</v>
      </c>
      <c r="Y14" s="98">
        <v>1</v>
      </c>
      <c r="Z14" s="98">
        <v>1.0295049291793672</v>
      </c>
      <c r="AA14" s="85"/>
      <c r="AB14" s="77"/>
      <c r="AC14" s="78" t="s">
        <v>93</v>
      </c>
      <c r="AD14" s="35">
        <v>19.806354601507515</v>
      </c>
      <c r="AE14" s="37">
        <v>35.878351800958988</v>
      </c>
      <c r="AF14" s="35">
        <v>0</v>
      </c>
      <c r="AG14" s="37">
        <v>0</v>
      </c>
      <c r="AH14" s="35">
        <v>0</v>
      </c>
      <c r="AI14" s="37">
        <v>0</v>
      </c>
      <c r="AJ14" s="35">
        <v>0</v>
      </c>
      <c r="AK14" s="37">
        <v>0</v>
      </c>
      <c r="AL14" s="35">
        <v>52.548782334571285</v>
      </c>
      <c r="AM14" s="37">
        <v>34.855765688337925</v>
      </c>
      <c r="AN14" s="35">
        <v>589.96340324837627</v>
      </c>
      <c r="AO14" s="37">
        <v>589.96340324837627</v>
      </c>
    </row>
    <row r="15" spans="1:41" x14ac:dyDescent="0.35">
      <c r="A15" s="76"/>
      <c r="B15" s="77"/>
      <c r="C15" s="78" t="s">
        <v>94</v>
      </c>
      <c r="D15" s="36">
        <v>16.743817688637218</v>
      </c>
      <c r="E15" s="36">
        <v>20.64039980256663</v>
      </c>
      <c r="F15" s="35">
        <v>0</v>
      </c>
      <c r="G15" s="37">
        <v>0</v>
      </c>
      <c r="H15" s="36">
        <v>0</v>
      </c>
      <c r="I15" s="36">
        <v>0</v>
      </c>
      <c r="J15" s="35">
        <v>0</v>
      </c>
      <c r="K15" s="37">
        <v>0</v>
      </c>
      <c r="L15" s="36">
        <v>26.151087804664275</v>
      </c>
      <c r="M15" s="36">
        <v>26.001227377753391</v>
      </c>
      <c r="N15" s="35">
        <v>511.64063919821814</v>
      </c>
      <c r="O15" s="37">
        <v>511.64063919821814</v>
      </c>
      <c r="P15" s="85"/>
      <c r="Q15" s="96">
        <v>1</v>
      </c>
      <c r="R15" s="97">
        <v>1</v>
      </c>
      <c r="S15" s="97">
        <v>1.06</v>
      </c>
      <c r="T15" s="97">
        <v>1.06</v>
      </c>
      <c r="U15" s="97">
        <v>1.1236000000000002</v>
      </c>
      <c r="V15" s="98">
        <v>0.99682719689471666</v>
      </c>
      <c r="W15" s="98">
        <v>1</v>
      </c>
      <c r="X15" s="98">
        <v>1</v>
      </c>
      <c r="Y15" s="98">
        <v>1</v>
      </c>
      <c r="Z15" s="98">
        <v>1.0295049291793672</v>
      </c>
      <c r="AA15" s="85"/>
      <c r="AB15" s="77"/>
      <c r="AC15" s="78" t="s">
        <v>94</v>
      </c>
      <c r="AD15" s="35">
        <v>19.368440219218058</v>
      </c>
      <c r="AE15" s="37">
        <v>23.87581835342532</v>
      </c>
      <c r="AF15" s="35">
        <v>0</v>
      </c>
      <c r="AG15" s="37">
        <v>0</v>
      </c>
      <c r="AH15" s="35">
        <v>0</v>
      </c>
      <c r="AI15" s="37">
        <v>0</v>
      </c>
      <c r="AJ15" s="35">
        <v>0</v>
      </c>
      <c r="AK15" s="37">
        <v>0</v>
      </c>
      <c r="AL15" s="35">
        <v>30.250316279774726</v>
      </c>
      <c r="AM15" s="37">
        <v>30.076964970424307</v>
      </c>
      <c r="AN15" s="35">
        <v>589.96340324837627</v>
      </c>
      <c r="AO15" s="37">
        <v>589.96340324837627</v>
      </c>
    </row>
    <row r="16" spans="1:41" x14ac:dyDescent="0.35">
      <c r="A16" s="76"/>
      <c r="B16" s="99"/>
      <c r="C16" s="100" t="s">
        <v>95</v>
      </c>
      <c r="D16" s="101">
        <v>0</v>
      </c>
      <c r="E16" s="101">
        <v>153.01320241466686</v>
      </c>
      <c r="F16" s="102">
        <v>0</v>
      </c>
      <c r="G16" s="103">
        <v>0</v>
      </c>
      <c r="H16" s="101">
        <v>0</v>
      </c>
      <c r="I16" s="101">
        <v>0</v>
      </c>
      <c r="J16" s="102">
        <v>0</v>
      </c>
      <c r="K16" s="103">
        <v>0</v>
      </c>
      <c r="L16" s="101">
        <v>33.046166874209824</v>
      </c>
      <c r="M16" s="101">
        <v>30.625372500875926</v>
      </c>
      <c r="N16" s="102">
        <v>511.64063919821814</v>
      </c>
      <c r="O16" s="103">
        <v>511.64063919821814</v>
      </c>
      <c r="P16" s="85"/>
      <c r="Q16" s="104">
        <v>1</v>
      </c>
      <c r="R16" s="105">
        <v>1</v>
      </c>
      <c r="S16" s="105">
        <v>1.06</v>
      </c>
      <c r="T16" s="105">
        <v>1.06</v>
      </c>
      <c r="U16" s="105">
        <v>1.1236000000000002</v>
      </c>
      <c r="V16" s="106">
        <v>0.99682719689471666</v>
      </c>
      <c r="W16" s="106">
        <v>1</v>
      </c>
      <c r="X16" s="106">
        <v>1</v>
      </c>
      <c r="Y16" s="106">
        <v>1</v>
      </c>
      <c r="Z16" s="106">
        <v>1.0295049291793672</v>
      </c>
      <c r="AA16" s="85"/>
      <c r="AB16" s="99"/>
      <c r="AC16" s="100" t="s">
        <v>95</v>
      </c>
      <c r="AD16" s="102">
        <v>0</v>
      </c>
      <c r="AE16" s="103">
        <v>176.9982878952857</v>
      </c>
      <c r="AF16" s="102">
        <v>0</v>
      </c>
      <c r="AG16" s="103">
        <v>0</v>
      </c>
      <c r="AH16" s="102">
        <v>0</v>
      </c>
      <c r="AI16" s="103">
        <v>0</v>
      </c>
      <c r="AJ16" s="102">
        <v>0</v>
      </c>
      <c r="AK16" s="103">
        <v>0</v>
      </c>
      <c r="AL16" s="102">
        <v>38.226210980055832</v>
      </c>
      <c r="AM16" s="103">
        <v>35.425952880330115</v>
      </c>
      <c r="AN16" s="102">
        <v>589.96340324837627</v>
      </c>
      <c r="AO16" s="103">
        <v>589.96340324837627</v>
      </c>
    </row>
    <row r="17" spans="1:41" x14ac:dyDescent="0.35">
      <c r="A17" s="76"/>
      <c r="B17" s="77" t="s">
        <v>11</v>
      </c>
      <c r="C17" s="78" t="s">
        <v>90</v>
      </c>
      <c r="D17" s="107">
        <v>8.2136667031403849</v>
      </c>
      <c r="E17" s="107">
        <v>5.8013439963425393</v>
      </c>
      <c r="F17" s="89">
        <v>75.523503184713249</v>
      </c>
      <c r="G17" s="90">
        <v>131.24936138138091</v>
      </c>
      <c r="H17" s="107">
        <v>428.10521476510013</v>
      </c>
      <c r="I17" s="107">
        <v>30.549999434262403</v>
      </c>
      <c r="J17" s="89">
        <v>490.94025641881524</v>
      </c>
      <c r="K17" s="90">
        <v>529.59474068000145</v>
      </c>
      <c r="L17" s="91" t="s">
        <v>24</v>
      </c>
      <c r="M17" s="92" t="s">
        <v>24</v>
      </c>
      <c r="N17" s="82" t="s">
        <v>24</v>
      </c>
      <c r="O17" s="92" t="s">
        <v>24</v>
      </c>
      <c r="P17" s="85"/>
      <c r="Q17" s="86">
        <v>1</v>
      </c>
      <c r="R17" s="87">
        <v>1</v>
      </c>
      <c r="S17" s="87">
        <v>1.06</v>
      </c>
      <c r="T17" s="87">
        <v>1.06</v>
      </c>
      <c r="U17" s="87">
        <v>1.1236000000000002</v>
      </c>
      <c r="V17" s="88">
        <v>1</v>
      </c>
      <c r="W17" s="88">
        <v>1</v>
      </c>
      <c r="X17" s="88">
        <v>1.0011240728268525</v>
      </c>
      <c r="Y17" s="88">
        <v>1</v>
      </c>
      <c r="Z17" s="88">
        <v>1.0295049291793672</v>
      </c>
      <c r="AA17" s="85"/>
      <c r="AB17" s="77" t="s">
        <v>11</v>
      </c>
      <c r="AC17" s="78" t="s">
        <v>90</v>
      </c>
      <c r="AD17" s="89">
        <v>9.5118532483686025</v>
      </c>
      <c r="AE17" s="90">
        <v>6.7182580850786842</v>
      </c>
      <c r="AF17" s="89">
        <v>87.460144787836683</v>
      </c>
      <c r="AG17" s="90">
        <v>151.99358697187876</v>
      </c>
      <c r="AH17" s="89">
        <v>495.76810514481355</v>
      </c>
      <c r="AI17" s="90">
        <v>35.378488299914309</v>
      </c>
      <c r="AJ17" s="89">
        <v>568.53435153228293</v>
      </c>
      <c r="AK17" s="90">
        <v>613.29825478918042</v>
      </c>
      <c r="AL17" s="91" t="s">
        <v>24</v>
      </c>
      <c r="AM17" s="92" t="s">
        <v>24</v>
      </c>
      <c r="AN17" s="82" t="s">
        <v>24</v>
      </c>
      <c r="AO17" s="92" t="s">
        <v>24</v>
      </c>
    </row>
    <row r="18" spans="1:41" x14ac:dyDescent="0.35">
      <c r="A18" s="76"/>
      <c r="B18" s="77"/>
      <c r="C18" s="78" t="s">
        <v>91</v>
      </c>
      <c r="D18" s="36">
        <v>12.845773102138436</v>
      </c>
      <c r="E18" s="36">
        <v>6.0416429316660407</v>
      </c>
      <c r="F18" s="35">
        <v>359.05930351158361</v>
      </c>
      <c r="G18" s="37">
        <v>172.57112544483985</v>
      </c>
      <c r="H18" s="36">
        <v>52.21469825066653</v>
      </c>
      <c r="I18" s="36">
        <v>33.738688592611503</v>
      </c>
      <c r="J18" s="35">
        <v>337.26326079701397</v>
      </c>
      <c r="K18" s="37">
        <v>227.83451303810472</v>
      </c>
      <c r="L18" s="94" t="s">
        <v>24</v>
      </c>
      <c r="M18" s="95" t="s">
        <v>24</v>
      </c>
      <c r="N18" s="93" t="s">
        <v>24</v>
      </c>
      <c r="O18" s="95" t="s">
        <v>24</v>
      </c>
      <c r="P18" s="85"/>
      <c r="Q18" s="96">
        <v>1</v>
      </c>
      <c r="R18" s="97">
        <v>1</v>
      </c>
      <c r="S18" s="97">
        <v>1.06</v>
      </c>
      <c r="T18" s="97">
        <v>1.06</v>
      </c>
      <c r="U18" s="97">
        <v>1.1236000000000002</v>
      </c>
      <c r="V18" s="98">
        <v>1</v>
      </c>
      <c r="W18" s="98">
        <v>1</v>
      </c>
      <c r="X18" s="98">
        <v>1.0011240728268525</v>
      </c>
      <c r="Y18" s="98">
        <v>1</v>
      </c>
      <c r="Z18" s="98">
        <v>1.0295049291793672</v>
      </c>
      <c r="AA18" s="85"/>
      <c r="AB18" s="77"/>
      <c r="AC18" s="78" t="s">
        <v>91</v>
      </c>
      <c r="AD18" s="35">
        <v>14.876073381777825</v>
      </c>
      <c r="AE18" s="37">
        <v>6.9965367505208143</v>
      </c>
      <c r="AF18" s="35">
        <v>415.809348723369</v>
      </c>
      <c r="AG18" s="37">
        <v>199.84633896935836</v>
      </c>
      <c r="AH18" s="35">
        <v>60.467336345447045</v>
      </c>
      <c r="AI18" s="37">
        <v>39.071156194179387</v>
      </c>
      <c r="AJ18" s="35">
        <v>390.5683976123513</v>
      </c>
      <c r="AK18" s="37">
        <v>263.84421614081356</v>
      </c>
      <c r="AL18" s="94" t="s">
        <v>24</v>
      </c>
      <c r="AM18" s="95" t="s">
        <v>24</v>
      </c>
      <c r="AN18" s="93" t="s">
        <v>24</v>
      </c>
      <c r="AO18" s="95" t="s">
        <v>24</v>
      </c>
    </row>
    <row r="19" spans="1:41" x14ac:dyDescent="0.35">
      <c r="A19" s="76"/>
      <c r="B19" s="77"/>
      <c r="C19" s="78" t="s">
        <v>92</v>
      </c>
      <c r="D19" s="36">
        <v>11.411280638569588</v>
      </c>
      <c r="E19" s="36">
        <v>14.984620499029305</v>
      </c>
      <c r="F19" s="35">
        <v>112.17643841368999</v>
      </c>
      <c r="G19" s="37">
        <v>102.59619119884364</v>
      </c>
      <c r="H19" s="36">
        <v>29.830459705368977</v>
      </c>
      <c r="I19" s="36">
        <v>17.204123912426446</v>
      </c>
      <c r="J19" s="35">
        <v>453.03101463050274</v>
      </c>
      <c r="K19" s="37">
        <v>218.6711409249925</v>
      </c>
      <c r="L19" s="94" t="s">
        <v>24</v>
      </c>
      <c r="M19" s="95" t="s">
        <v>24</v>
      </c>
      <c r="N19" s="93" t="s">
        <v>24</v>
      </c>
      <c r="O19" s="95" t="s">
        <v>24</v>
      </c>
      <c r="P19" s="85"/>
      <c r="Q19" s="96">
        <v>1</v>
      </c>
      <c r="R19" s="97">
        <v>1</v>
      </c>
      <c r="S19" s="97">
        <v>1.06</v>
      </c>
      <c r="T19" s="97">
        <v>1.06</v>
      </c>
      <c r="U19" s="97">
        <v>1.1236000000000002</v>
      </c>
      <c r="V19" s="98">
        <v>1</v>
      </c>
      <c r="W19" s="98">
        <v>1</v>
      </c>
      <c r="X19" s="98">
        <v>1.0011240728268525</v>
      </c>
      <c r="Y19" s="98">
        <v>1</v>
      </c>
      <c r="Z19" s="98">
        <v>1.0295049291793672</v>
      </c>
      <c r="AA19" s="85"/>
      <c r="AB19" s="77"/>
      <c r="AC19" s="78" t="s">
        <v>92</v>
      </c>
      <c r="AD19" s="35">
        <v>13.214856498684581</v>
      </c>
      <c r="AE19" s="37">
        <v>17.352969912300878</v>
      </c>
      <c r="AF19" s="35">
        <v>129.906150161623</v>
      </c>
      <c r="AG19" s="37">
        <v>118.81172560262917</v>
      </c>
      <c r="AH19" s="35">
        <v>34.545223869426955</v>
      </c>
      <c r="AI19" s="37">
        <v>19.923270304988481</v>
      </c>
      <c r="AJ19" s="35">
        <v>524.63347782024323</v>
      </c>
      <c r="AK19" s="37">
        <v>253.23255463197827</v>
      </c>
      <c r="AL19" s="94" t="s">
        <v>24</v>
      </c>
      <c r="AM19" s="95" t="s">
        <v>24</v>
      </c>
      <c r="AN19" s="93" t="s">
        <v>24</v>
      </c>
      <c r="AO19" s="95" t="s">
        <v>24</v>
      </c>
    </row>
    <row r="20" spans="1:41" x14ac:dyDescent="0.35">
      <c r="A20" s="76"/>
      <c r="B20" s="77"/>
      <c r="C20" s="78" t="s">
        <v>93</v>
      </c>
      <c r="D20" s="36">
        <v>17.945898286676037</v>
      </c>
      <c r="E20" s="36">
        <v>11.437672729369037</v>
      </c>
      <c r="F20" s="35">
        <v>0</v>
      </c>
      <c r="G20" s="37">
        <v>55.769965397923876</v>
      </c>
      <c r="H20" s="36">
        <v>0</v>
      </c>
      <c r="I20" s="36">
        <v>0</v>
      </c>
      <c r="J20" s="35">
        <v>0</v>
      </c>
      <c r="K20" s="37">
        <v>0</v>
      </c>
      <c r="L20" s="36">
        <v>21.491800778236382</v>
      </c>
      <c r="M20" s="36">
        <v>20.336545256044964</v>
      </c>
      <c r="N20" s="35">
        <v>341.81021158129124</v>
      </c>
      <c r="O20" s="37">
        <v>341.81021158129124</v>
      </c>
      <c r="P20" s="85"/>
      <c r="Q20" s="96">
        <v>1</v>
      </c>
      <c r="R20" s="97">
        <v>1</v>
      </c>
      <c r="S20" s="97">
        <v>1.06</v>
      </c>
      <c r="T20" s="97">
        <v>1.06</v>
      </c>
      <c r="U20" s="97">
        <v>1.1236000000000002</v>
      </c>
      <c r="V20" s="98">
        <v>1</v>
      </c>
      <c r="W20" s="98">
        <v>1</v>
      </c>
      <c r="X20" s="98">
        <v>1.0011240728268525</v>
      </c>
      <c r="Y20" s="98">
        <v>1</v>
      </c>
      <c r="Z20" s="98">
        <v>1.0295049291793672</v>
      </c>
      <c r="AA20" s="85"/>
      <c r="AB20" s="77"/>
      <c r="AC20" s="78" t="s">
        <v>93</v>
      </c>
      <c r="AD20" s="35">
        <v>20.782283611258251</v>
      </c>
      <c r="AE20" s="37">
        <v>13.24541991252581</v>
      </c>
      <c r="AF20" s="35">
        <v>0</v>
      </c>
      <c r="AG20" s="37">
        <v>64.58452061718387</v>
      </c>
      <c r="AH20" s="35">
        <v>0</v>
      </c>
      <c r="AI20" s="37">
        <v>0</v>
      </c>
      <c r="AJ20" s="35">
        <v>0</v>
      </c>
      <c r="AK20" s="37">
        <v>0</v>
      </c>
      <c r="AL20" s="35">
        <v>24.888623124626999</v>
      </c>
      <c r="AM20" s="37">
        <v>23.550777143215207</v>
      </c>
      <c r="AN20" s="35">
        <v>395.83400311483217</v>
      </c>
      <c r="AO20" s="37">
        <v>395.83400311483217</v>
      </c>
    </row>
    <row r="21" spans="1:41" x14ac:dyDescent="0.35">
      <c r="A21" s="76"/>
      <c r="B21" s="77"/>
      <c r="C21" s="78" t="s">
        <v>94</v>
      </c>
      <c r="D21" s="36">
        <v>1.3418377650622686</v>
      </c>
      <c r="E21" s="36">
        <v>1.6935624383020729</v>
      </c>
      <c r="F21" s="35">
        <v>0</v>
      </c>
      <c r="G21" s="37">
        <v>0</v>
      </c>
      <c r="H21" s="36">
        <v>0</v>
      </c>
      <c r="I21" s="36">
        <v>0</v>
      </c>
      <c r="J21" s="35">
        <v>0</v>
      </c>
      <c r="K21" s="37">
        <v>0</v>
      </c>
      <c r="L21" s="36">
        <v>12.444905286403444</v>
      </c>
      <c r="M21" s="36">
        <v>9.2062261416546587</v>
      </c>
      <c r="N21" s="35">
        <v>341.81021158129124</v>
      </c>
      <c r="O21" s="37">
        <v>341.81021158129124</v>
      </c>
      <c r="P21" s="85"/>
      <c r="Q21" s="96">
        <v>1</v>
      </c>
      <c r="R21" s="97">
        <v>1</v>
      </c>
      <c r="S21" s="97">
        <v>1.06</v>
      </c>
      <c r="T21" s="97">
        <v>1.06</v>
      </c>
      <c r="U21" s="97">
        <v>1.1236000000000002</v>
      </c>
      <c r="V21" s="98">
        <v>1</v>
      </c>
      <c r="W21" s="98">
        <v>1</v>
      </c>
      <c r="X21" s="98">
        <v>1.0011240728268525</v>
      </c>
      <c r="Y21" s="98">
        <v>1</v>
      </c>
      <c r="Z21" s="98">
        <v>1.0295049291793672</v>
      </c>
      <c r="AA21" s="85"/>
      <c r="AB21" s="77"/>
      <c r="AC21" s="78" t="s">
        <v>94</v>
      </c>
      <c r="AD21" s="35">
        <v>1.5539179231014213</v>
      </c>
      <c r="AE21" s="37">
        <v>1.9612333884840487</v>
      </c>
      <c r="AF21" s="35">
        <v>0</v>
      </c>
      <c r="AG21" s="37">
        <v>0</v>
      </c>
      <c r="AH21" s="35">
        <v>0</v>
      </c>
      <c r="AI21" s="37">
        <v>0</v>
      </c>
      <c r="AJ21" s="35">
        <v>0</v>
      </c>
      <c r="AK21" s="37">
        <v>0</v>
      </c>
      <c r="AL21" s="35">
        <v>14.411847601371193</v>
      </c>
      <c r="AM21" s="37">
        <v>10.661288702794971</v>
      </c>
      <c r="AN21" s="35">
        <v>395.83400311483217</v>
      </c>
      <c r="AO21" s="37">
        <v>395.83400311483217</v>
      </c>
    </row>
    <row r="22" spans="1:41" x14ac:dyDescent="0.35">
      <c r="A22" s="76"/>
      <c r="B22" s="99"/>
      <c r="C22" s="100" t="s">
        <v>95</v>
      </c>
      <c r="D22" s="101">
        <v>0</v>
      </c>
      <c r="E22" s="101">
        <v>10.449291995826501</v>
      </c>
      <c r="F22" s="102">
        <v>0</v>
      </c>
      <c r="G22" s="103">
        <v>0</v>
      </c>
      <c r="H22" s="101">
        <v>0</v>
      </c>
      <c r="I22" s="101">
        <v>0</v>
      </c>
      <c r="J22" s="102">
        <v>0</v>
      </c>
      <c r="K22" s="103">
        <v>0</v>
      </c>
      <c r="L22" s="101">
        <v>9.7685732686797788</v>
      </c>
      <c r="M22" s="101">
        <v>8.8277861100347064</v>
      </c>
      <c r="N22" s="102">
        <v>341.81021158129124</v>
      </c>
      <c r="O22" s="103">
        <v>341.81021158129124</v>
      </c>
      <c r="P22" s="85"/>
      <c r="Q22" s="104">
        <v>1</v>
      </c>
      <c r="R22" s="105">
        <v>1</v>
      </c>
      <c r="S22" s="105">
        <v>1.06</v>
      </c>
      <c r="T22" s="105">
        <v>1.06</v>
      </c>
      <c r="U22" s="105">
        <v>1.1236000000000002</v>
      </c>
      <c r="V22" s="106">
        <v>1</v>
      </c>
      <c r="W22" s="106">
        <v>1</v>
      </c>
      <c r="X22" s="106">
        <v>1.0011240728268525</v>
      </c>
      <c r="Y22" s="106">
        <v>1</v>
      </c>
      <c r="Z22" s="106">
        <v>1.0295049291793672</v>
      </c>
      <c r="AA22" s="85"/>
      <c r="AB22" s="99"/>
      <c r="AC22" s="100" t="s">
        <v>95</v>
      </c>
      <c r="AD22" s="102">
        <v>0</v>
      </c>
      <c r="AE22" s="103">
        <v>12.100823615797935</v>
      </c>
      <c r="AF22" s="102">
        <v>0</v>
      </c>
      <c r="AG22" s="103">
        <v>0</v>
      </c>
      <c r="AH22" s="102">
        <v>0</v>
      </c>
      <c r="AI22" s="103">
        <v>0</v>
      </c>
      <c r="AJ22" s="102">
        <v>0</v>
      </c>
      <c r="AK22" s="103">
        <v>0</v>
      </c>
      <c r="AL22" s="102">
        <v>11.312515924476555</v>
      </c>
      <c r="AM22" s="103">
        <v>10.223035462898999</v>
      </c>
      <c r="AN22" s="102">
        <v>395.83400311483217</v>
      </c>
      <c r="AO22" s="103">
        <v>395.83400311483217</v>
      </c>
    </row>
    <row r="23" spans="1:41" x14ac:dyDescent="0.35">
      <c r="A23" s="76"/>
      <c r="B23" s="77" t="s">
        <v>12</v>
      </c>
      <c r="C23" s="78" t="s">
        <v>90</v>
      </c>
      <c r="D23" s="107">
        <v>3.4774701827333403</v>
      </c>
      <c r="E23" s="107">
        <v>6.1556166685246678</v>
      </c>
      <c r="F23" s="89">
        <v>8.7966982971532506</v>
      </c>
      <c r="G23" s="90">
        <v>12.170117522910999</v>
      </c>
      <c r="H23" s="107">
        <v>15.883413231064214</v>
      </c>
      <c r="I23" s="107">
        <v>19.184558079750886</v>
      </c>
      <c r="J23" s="89">
        <v>14.349459096499846</v>
      </c>
      <c r="K23" s="90">
        <v>23.993284699802395</v>
      </c>
      <c r="L23" s="91" t="s">
        <v>24</v>
      </c>
      <c r="M23" s="92" t="s">
        <v>24</v>
      </c>
      <c r="N23" s="82" t="s">
        <v>24</v>
      </c>
      <c r="O23" s="92" t="s">
        <v>24</v>
      </c>
      <c r="P23" s="85"/>
      <c r="Q23" s="87">
        <v>1</v>
      </c>
      <c r="R23" s="87">
        <v>1</v>
      </c>
      <c r="S23" s="87">
        <v>1.06</v>
      </c>
      <c r="T23" s="87">
        <v>1.06</v>
      </c>
      <c r="U23" s="87">
        <v>1.1236000000000002</v>
      </c>
      <c r="V23" s="88">
        <v>1</v>
      </c>
      <c r="W23" s="88">
        <v>1</v>
      </c>
      <c r="X23" s="88">
        <v>1</v>
      </c>
      <c r="Y23" s="88">
        <v>1</v>
      </c>
      <c r="Z23" s="88">
        <v>1</v>
      </c>
      <c r="AA23" s="85"/>
      <c r="AB23" s="77" t="s">
        <v>12</v>
      </c>
      <c r="AC23" s="78" t="s">
        <v>90</v>
      </c>
      <c r="AD23" s="89">
        <v>3.9072854973191817</v>
      </c>
      <c r="AE23" s="90">
        <v>6.9164508887543175</v>
      </c>
      <c r="AF23" s="89">
        <v>9.8839702066813935</v>
      </c>
      <c r="AG23" s="90">
        <v>13.674344048742801</v>
      </c>
      <c r="AH23" s="89">
        <v>17.846603106423753</v>
      </c>
      <c r="AI23" s="90">
        <v>21.555769458408097</v>
      </c>
      <c r="AJ23" s="89">
        <v>16.123052240827228</v>
      </c>
      <c r="AK23" s="90">
        <v>26.958854688697976</v>
      </c>
      <c r="AL23" s="91" t="s">
        <v>24</v>
      </c>
      <c r="AM23" s="92" t="s">
        <v>24</v>
      </c>
      <c r="AN23" s="82" t="s">
        <v>24</v>
      </c>
      <c r="AO23" s="92" t="s">
        <v>24</v>
      </c>
    </row>
    <row r="24" spans="1:41" x14ac:dyDescent="0.35">
      <c r="A24" s="76"/>
      <c r="B24" s="77"/>
      <c r="C24" s="78" t="s">
        <v>91</v>
      </c>
      <c r="D24" s="36">
        <v>5.3540665544969972</v>
      </c>
      <c r="E24" s="36">
        <v>10.414808736511024</v>
      </c>
      <c r="F24" s="35">
        <v>11.737549176744867</v>
      </c>
      <c r="G24" s="37">
        <v>38.664915480427041</v>
      </c>
      <c r="H24" s="36">
        <v>8.9106227456124127</v>
      </c>
      <c r="I24" s="36">
        <v>14.954552148973615</v>
      </c>
      <c r="J24" s="35">
        <v>47.23787468171372</v>
      </c>
      <c r="K24" s="37">
        <v>39.427962790163228</v>
      </c>
      <c r="L24" s="94" t="s">
        <v>24</v>
      </c>
      <c r="M24" s="95" t="s">
        <v>24</v>
      </c>
      <c r="N24" s="93" t="s">
        <v>24</v>
      </c>
      <c r="O24" s="95" t="s">
        <v>24</v>
      </c>
      <c r="P24" s="85"/>
      <c r="Q24" s="97">
        <v>1</v>
      </c>
      <c r="R24" s="97">
        <v>1</v>
      </c>
      <c r="S24" s="97">
        <v>1.06</v>
      </c>
      <c r="T24" s="97">
        <v>1.06</v>
      </c>
      <c r="U24" s="97">
        <v>1.1236000000000002</v>
      </c>
      <c r="V24" s="98">
        <v>1</v>
      </c>
      <c r="W24" s="98">
        <v>1</v>
      </c>
      <c r="X24" s="98">
        <v>1</v>
      </c>
      <c r="Y24" s="98">
        <v>1</v>
      </c>
      <c r="Z24" s="98">
        <v>1</v>
      </c>
      <c r="AA24" s="85"/>
      <c r="AB24" s="77"/>
      <c r="AC24" s="78" t="s">
        <v>91</v>
      </c>
      <c r="AD24" s="35">
        <v>6.015829180632827</v>
      </c>
      <c r="AE24" s="37">
        <v>11.702079096343788</v>
      </c>
      <c r="AF24" s="35">
        <v>13.188310254990535</v>
      </c>
      <c r="AG24" s="37">
        <v>43.443899033807831</v>
      </c>
      <c r="AH24" s="35">
        <v>10.011975716970108</v>
      </c>
      <c r="AI24" s="37">
        <v>16.802934794586758</v>
      </c>
      <c r="AJ24" s="35">
        <v>53.076475992373545</v>
      </c>
      <c r="AK24" s="37">
        <v>44.30125899102741</v>
      </c>
      <c r="AL24" s="94" t="s">
        <v>24</v>
      </c>
      <c r="AM24" s="95" t="s">
        <v>24</v>
      </c>
      <c r="AN24" s="93" t="s">
        <v>24</v>
      </c>
      <c r="AO24" s="95" t="s">
        <v>24</v>
      </c>
    </row>
    <row r="25" spans="1:41" x14ac:dyDescent="0.35">
      <c r="A25" s="76"/>
      <c r="B25" s="77"/>
      <c r="C25" s="78" t="s">
        <v>92</v>
      </c>
      <c r="D25" s="36">
        <v>6.2610273608751088</v>
      </c>
      <c r="E25" s="36">
        <v>12.405469885903642</v>
      </c>
      <c r="F25" s="35">
        <v>19.886002467126858</v>
      </c>
      <c r="G25" s="37">
        <v>29.079122957443516</v>
      </c>
      <c r="H25" s="36">
        <v>11.114342160788222</v>
      </c>
      <c r="I25" s="36">
        <v>15.187345514501764</v>
      </c>
      <c r="J25" s="35">
        <v>38.085610490195322</v>
      </c>
      <c r="K25" s="37">
        <v>52.027505696867252</v>
      </c>
      <c r="L25" s="94" t="s">
        <v>24</v>
      </c>
      <c r="M25" s="95" t="s">
        <v>24</v>
      </c>
      <c r="N25" s="93" t="s">
        <v>24</v>
      </c>
      <c r="O25" s="95" t="s">
        <v>24</v>
      </c>
      <c r="P25" s="85"/>
      <c r="Q25" s="97">
        <v>1</v>
      </c>
      <c r="R25" s="97">
        <v>1</v>
      </c>
      <c r="S25" s="97">
        <v>1.06</v>
      </c>
      <c r="T25" s="97">
        <v>1.06</v>
      </c>
      <c r="U25" s="97">
        <v>1.1236000000000002</v>
      </c>
      <c r="V25" s="98">
        <v>1</v>
      </c>
      <c r="W25" s="98">
        <v>1</v>
      </c>
      <c r="X25" s="98">
        <v>1</v>
      </c>
      <c r="Y25" s="98">
        <v>1</v>
      </c>
      <c r="Z25" s="98">
        <v>1</v>
      </c>
      <c r="AA25" s="85"/>
      <c r="AB25" s="77"/>
      <c r="AC25" s="78" t="s">
        <v>92</v>
      </c>
      <c r="AD25" s="35">
        <v>7.0348903426792733</v>
      </c>
      <c r="AE25" s="37">
        <v>13.938785963801335</v>
      </c>
      <c r="AF25" s="35">
        <v>22.343912372063741</v>
      </c>
      <c r="AG25" s="37">
        <v>32.673302554983536</v>
      </c>
      <c r="AH25" s="35">
        <v>12.488074851861649</v>
      </c>
      <c r="AI25" s="37">
        <v>17.064501420094185</v>
      </c>
      <c r="AJ25" s="35">
        <v>42.792991946783467</v>
      </c>
      <c r="AK25" s="37">
        <v>58.458105401000054</v>
      </c>
      <c r="AL25" s="94" t="s">
        <v>24</v>
      </c>
      <c r="AM25" s="95" t="s">
        <v>24</v>
      </c>
      <c r="AN25" s="93" t="s">
        <v>24</v>
      </c>
      <c r="AO25" s="95" t="s">
        <v>24</v>
      </c>
    </row>
    <row r="26" spans="1:41" x14ac:dyDescent="0.35">
      <c r="A26" s="76"/>
      <c r="B26" s="77"/>
      <c r="C26" s="78" t="s">
        <v>93</v>
      </c>
      <c r="D26" s="36">
        <v>16.524758753897185</v>
      </c>
      <c r="E26" s="36">
        <v>12.670349061770386</v>
      </c>
      <c r="F26" s="35">
        <v>0</v>
      </c>
      <c r="G26" s="37">
        <v>223.21501730103807</v>
      </c>
      <c r="H26" s="36">
        <v>0</v>
      </c>
      <c r="I26" s="36">
        <v>0</v>
      </c>
      <c r="J26" s="35">
        <v>0</v>
      </c>
      <c r="K26" s="37">
        <v>0</v>
      </c>
      <c r="L26" s="36">
        <v>9.1001231013098547</v>
      </c>
      <c r="M26" s="36">
        <v>12.070089160607322</v>
      </c>
      <c r="N26" s="35">
        <v>30.224344097995544</v>
      </c>
      <c r="O26" s="37">
        <v>30.224344097995544</v>
      </c>
      <c r="P26" s="85"/>
      <c r="Q26" s="97">
        <v>1</v>
      </c>
      <c r="R26" s="97">
        <v>1</v>
      </c>
      <c r="S26" s="97">
        <v>1.06</v>
      </c>
      <c r="T26" s="97">
        <v>1.06</v>
      </c>
      <c r="U26" s="97">
        <v>1.1236000000000002</v>
      </c>
      <c r="V26" s="98">
        <v>1</v>
      </c>
      <c r="W26" s="98">
        <v>1</v>
      </c>
      <c r="X26" s="98">
        <v>1</v>
      </c>
      <c r="Y26" s="98">
        <v>1</v>
      </c>
      <c r="Z26" s="98">
        <v>1</v>
      </c>
      <c r="AA26" s="85"/>
      <c r="AB26" s="77"/>
      <c r="AC26" s="78" t="s">
        <v>93</v>
      </c>
      <c r="AD26" s="35">
        <v>18.567218935878881</v>
      </c>
      <c r="AE26" s="37">
        <v>14.236404205805208</v>
      </c>
      <c r="AF26" s="35">
        <v>0</v>
      </c>
      <c r="AG26" s="37">
        <v>250.80439343944641</v>
      </c>
      <c r="AH26" s="35">
        <v>0</v>
      </c>
      <c r="AI26" s="37">
        <v>0</v>
      </c>
      <c r="AJ26" s="35">
        <v>0</v>
      </c>
      <c r="AK26" s="37">
        <v>0</v>
      </c>
      <c r="AL26" s="35">
        <v>10.224898316631753</v>
      </c>
      <c r="AM26" s="37">
        <v>13.561952180858389</v>
      </c>
      <c r="AN26" s="36">
        <v>33.9600730285078</v>
      </c>
      <c r="AO26" s="37">
        <v>33.9600730285078</v>
      </c>
    </row>
    <row r="27" spans="1:41" x14ac:dyDescent="0.35">
      <c r="A27" s="76"/>
      <c r="B27" s="77"/>
      <c r="C27" s="78" t="s">
        <v>94</v>
      </c>
      <c r="D27" s="36">
        <v>19.642683192428773</v>
      </c>
      <c r="E27" s="36">
        <v>13.280921767028627</v>
      </c>
      <c r="F27" s="35">
        <v>0</v>
      </c>
      <c r="G27" s="37">
        <v>0</v>
      </c>
      <c r="H27" s="36">
        <v>0</v>
      </c>
      <c r="I27" s="36">
        <v>0</v>
      </c>
      <c r="J27" s="35">
        <v>0</v>
      </c>
      <c r="K27" s="37">
        <v>0</v>
      </c>
      <c r="L27" s="36">
        <v>18.509244731370718</v>
      </c>
      <c r="M27" s="36">
        <v>14.988482377232343</v>
      </c>
      <c r="N27" s="35">
        <v>30.224344097995544</v>
      </c>
      <c r="O27" s="37">
        <v>30.224344097995544</v>
      </c>
      <c r="P27" s="85"/>
      <c r="Q27" s="97">
        <v>1</v>
      </c>
      <c r="R27" s="97">
        <v>1</v>
      </c>
      <c r="S27" s="97">
        <v>1.06</v>
      </c>
      <c r="T27" s="97">
        <v>1.06</v>
      </c>
      <c r="U27" s="97">
        <v>1.1236000000000002</v>
      </c>
      <c r="V27" s="98">
        <v>1</v>
      </c>
      <c r="W27" s="98">
        <v>1</v>
      </c>
      <c r="X27" s="98">
        <v>1</v>
      </c>
      <c r="Y27" s="98">
        <v>1</v>
      </c>
      <c r="Z27" s="98">
        <v>1</v>
      </c>
      <c r="AA27" s="85"/>
      <c r="AB27" s="77"/>
      <c r="AC27" s="78" t="s">
        <v>94</v>
      </c>
      <c r="AD27" s="35">
        <v>22.070518835012972</v>
      </c>
      <c r="AE27" s="37">
        <v>14.922443697433367</v>
      </c>
      <c r="AF27" s="35">
        <v>0</v>
      </c>
      <c r="AG27" s="37">
        <v>0</v>
      </c>
      <c r="AH27" s="35">
        <v>0</v>
      </c>
      <c r="AI27" s="37">
        <v>0</v>
      </c>
      <c r="AJ27" s="35">
        <v>0</v>
      </c>
      <c r="AK27" s="37">
        <v>0</v>
      </c>
      <c r="AL27" s="35">
        <v>20.79698738016814</v>
      </c>
      <c r="AM27" s="37">
        <v>16.841058799058263</v>
      </c>
      <c r="AN27" s="36">
        <v>33.9600730285078</v>
      </c>
      <c r="AO27" s="37">
        <v>33.9600730285078</v>
      </c>
    </row>
    <row r="28" spans="1:41" x14ac:dyDescent="0.35">
      <c r="A28" s="76"/>
      <c r="B28" s="99"/>
      <c r="C28" s="100" t="s">
        <v>95</v>
      </c>
      <c r="D28" s="101">
        <v>2.7682790970389948</v>
      </c>
      <c r="E28" s="101">
        <v>9.2027984796541951</v>
      </c>
      <c r="F28" s="102">
        <v>0</v>
      </c>
      <c r="G28" s="103">
        <v>0</v>
      </c>
      <c r="H28" s="101">
        <v>0</v>
      </c>
      <c r="I28" s="101">
        <v>0</v>
      </c>
      <c r="J28" s="102">
        <v>0</v>
      </c>
      <c r="K28" s="103">
        <v>0</v>
      </c>
      <c r="L28" s="101">
        <v>19.99529662019841</v>
      </c>
      <c r="M28" s="101">
        <v>14.338878059555313</v>
      </c>
      <c r="N28" s="102">
        <v>30.224344097995544</v>
      </c>
      <c r="O28" s="103">
        <v>30.224344097995544</v>
      </c>
      <c r="P28" s="85"/>
      <c r="Q28" s="105">
        <v>1</v>
      </c>
      <c r="R28" s="105">
        <v>1</v>
      </c>
      <c r="S28" s="105">
        <v>1.06</v>
      </c>
      <c r="T28" s="105">
        <v>1.06</v>
      </c>
      <c r="U28" s="105">
        <v>1.1236000000000002</v>
      </c>
      <c r="V28" s="106">
        <v>1</v>
      </c>
      <c r="W28" s="106">
        <v>1</v>
      </c>
      <c r="X28" s="106">
        <v>1</v>
      </c>
      <c r="Y28" s="106">
        <v>1</v>
      </c>
      <c r="Z28" s="106">
        <v>1</v>
      </c>
      <c r="AA28" s="85"/>
      <c r="AB28" s="99"/>
      <c r="AC28" s="100" t="s">
        <v>95</v>
      </c>
      <c r="AD28" s="102">
        <v>3.1104383934330149</v>
      </c>
      <c r="AE28" s="103">
        <v>10.340264371739455</v>
      </c>
      <c r="AF28" s="102">
        <v>0</v>
      </c>
      <c r="AG28" s="103">
        <v>0</v>
      </c>
      <c r="AH28" s="102">
        <v>0</v>
      </c>
      <c r="AI28" s="103">
        <v>0</v>
      </c>
      <c r="AJ28" s="102">
        <v>0</v>
      </c>
      <c r="AK28" s="103">
        <v>0</v>
      </c>
      <c r="AL28" s="102">
        <v>22.466715282454935</v>
      </c>
      <c r="AM28" s="103">
        <v>16.111163387716353</v>
      </c>
      <c r="AN28" s="101">
        <v>33.9600730285078</v>
      </c>
      <c r="AO28" s="103">
        <v>33.9600730285078</v>
      </c>
    </row>
    <row r="29" spans="1:41" x14ac:dyDescent="0.35">
      <c r="A29" s="76"/>
      <c r="B29" s="77" t="s">
        <v>13</v>
      </c>
      <c r="C29" s="78" t="s">
        <v>90</v>
      </c>
      <c r="D29" s="107">
        <v>28.20633548528285</v>
      </c>
      <c r="E29" s="107">
        <v>14.87848820590494</v>
      </c>
      <c r="F29" s="89">
        <v>15.331819056284923</v>
      </c>
      <c r="G29" s="90">
        <v>30.926730777686355</v>
      </c>
      <c r="H29" s="107">
        <v>10.573764141898355</v>
      </c>
      <c r="I29" s="107">
        <v>25.821615701254338</v>
      </c>
      <c r="J29" s="89">
        <v>10.581660123099512</v>
      </c>
      <c r="K29" s="90">
        <v>35.051360518488671</v>
      </c>
      <c r="L29" s="91" t="s">
        <v>24</v>
      </c>
      <c r="M29" s="92" t="s">
        <v>24</v>
      </c>
      <c r="N29" s="82" t="s">
        <v>24</v>
      </c>
      <c r="O29" s="92" t="s">
        <v>24</v>
      </c>
      <c r="P29" s="85"/>
      <c r="Q29" s="86">
        <v>1</v>
      </c>
      <c r="R29" s="87">
        <v>1</v>
      </c>
      <c r="S29" s="87">
        <v>1.06</v>
      </c>
      <c r="T29" s="87">
        <v>1.06</v>
      </c>
      <c r="U29" s="87">
        <v>1.1236000000000002</v>
      </c>
      <c r="V29" s="88">
        <v>1</v>
      </c>
      <c r="W29" s="88">
        <v>1</v>
      </c>
      <c r="X29" s="88">
        <v>1</v>
      </c>
      <c r="Y29" s="88">
        <v>1.4494176917696948</v>
      </c>
      <c r="Z29" s="88">
        <v>1.0295049291793672</v>
      </c>
      <c r="AA29" s="85"/>
      <c r="AB29" s="77" t="s">
        <v>13</v>
      </c>
      <c r="AC29" s="78" t="s">
        <v>90</v>
      </c>
      <c r="AD29" s="89">
        <v>47.291205636156057</v>
      </c>
      <c r="AE29" s="90">
        <v>24.945517848913767</v>
      </c>
      <c r="AF29" s="89">
        <v>25.705579802999196</v>
      </c>
      <c r="AG29" s="90">
        <v>51.852265092171208</v>
      </c>
      <c r="AH29" s="89">
        <v>17.728146736524355</v>
      </c>
      <c r="AI29" s="90">
        <v>43.292945254195232</v>
      </c>
      <c r="AJ29" s="89">
        <v>17.741385268373982</v>
      </c>
      <c r="AK29" s="90">
        <v>58.767687102487393</v>
      </c>
      <c r="AL29" s="91" t="s">
        <v>24</v>
      </c>
      <c r="AM29" s="92" t="s">
        <v>24</v>
      </c>
      <c r="AN29" s="82" t="s">
        <v>24</v>
      </c>
      <c r="AO29" s="92" t="s">
        <v>24</v>
      </c>
    </row>
    <row r="30" spans="1:41" x14ac:dyDescent="0.35">
      <c r="A30" s="76"/>
      <c r="B30" s="77"/>
      <c r="C30" s="78" t="s">
        <v>91</v>
      </c>
      <c r="D30" s="36">
        <v>28.262603120112708</v>
      </c>
      <c r="E30" s="36">
        <v>35.045757209982384</v>
      </c>
      <c r="F30" s="35">
        <v>6.9946379134489307</v>
      </c>
      <c r="G30" s="37">
        <v>9.5410957888493471</v>
      </c>
      <c r="H30" s="36">
        <v>22.28709114497941</v>
      </c>
      <c r="I30" s="36">
        <v>20.702041821315554</v>
      </c>
      <c r="J30" s="35">
        <v>42.631427838619601</v>
      </c>
      <c r="K30" s="37">
        <v>20.634053100721115</v>
      </c>
      <c r="L30" s="94" t="s">
        <v>24</v>
      </c>
      <c r="M30" s="95" t="s">
        <v>24</v>
      </c>
      <c r="N30" s="93" t="s">
        <v>24</v>
      </c>
      <c r="O30" s="95" t="s">
        <v>24</v>
      </c>
      <c r="P30" s="85"/>
      <c r="Q30" s="96">
        <v>1</v>
      </c>
      <c r="R30" s="97">
        <v>1</v>
      </c>
      <c r="S30" s="97">
        <v>1.06</v>
      </c>
      <c r="T30" s="97">
        <v>1.06</v>
      </c>
      <c r="U30" s="97">
        <v>1.1236000000000002</v>
      </c>
      <c r="V30" s="98">
        <v>1</v>
      </c>
      <c r="W30" s="98">
        <v>1</v>
      </c>
      <c r="X30" s="98">
        <v>1</v>
      </c>
      <c r="Y30" s="98">
        <v>1.4494176917696948</v>
      </c>
      <c r="Z30" s="98">
        <v>1.0295049291793672</v>
      </c>
      <c r="AA30" s="85"/>
      <c r="AB30" s="77"/>
      <c r="AC30" s="78" t="s">
        <v>91</v>
      </c>
      <c r="AD30" s="35">
        <v>47.385544877451231</v>
      </c>
      <c r="AE30" s="37">
        <v>58.758292503357268</v>
      </c>
      <c r="AF30" s="35">
        <v>11.727324880183735</v>
      </c>
      <c r="AG30" s="37">
        <v>15.996758004249214</v>
      </c>
      <c r="AH30" s="35">
        <v>37.366903294435687</v>
      </c>
      <c r="AI30" s="37">
        <v>34.7093835486343</v>
      </c>
      <c r="AJ30" s="35">
        <v>71.476552547247366</v>
      </c>
      <c r="AK30" s="37">
        <v>34.595392542314165</v>
      </c>
      <c r="AL30" s="94" t="s">
        <v>24</v>
      </c>
      <c r="AM30" s="95" t="s">
        <v>24</v>
      </c>
      <c r="AN30" s="93" t="s">
        <v>24</v>
      </c>
      <c r="AO30" s="95" t="s">
        <v>24</v>
      </c>
    </row>
    <row r="31" spans="1:41" x14ac:dyDescent="0.35">
      <c r="A31" s="76"/>
      <c r="B31" s="77"/>
      <c r="C31" s="78" t="s">
        <v>92</v>
      </c>
      <c r="D31" s="36">
        <v>25.088530163279497</v>
      </c>
      <c r="E31" s="36">
        <v>24.000884659538567</v>
      </c>
      <c r="F31" s="35">
        <v>50.381610718878797</v>
      </c>
      <c r="G31" s="37">
        <v>8.6960128462434447</v>
      </c>
      <c r="H31" s="36">
        <v>21.995501899151819</v>
      </c>
      <c r="I31" s="36">
        <v>18.100720371711247</v>
      </c>
      <c r="J31" s="35">
        <v>30.882652472137316</v>
      </c>
      <c r="K31" s="37">
        <v>15.557821138322513</v>
      </c>
      <c r="L31" s="94" t="s">
        <v>24</v>
      </c>
      <c r="M31" s="95" t="s">
        <v>24</v>
      </c>
      <c r="N31" s="93" t="s">
        <v>24</v>
      </c>
      <c r="O31" s="95" t="s">
        <v>24</v>
      </c>
      <c r="P31" s="85"/>
      <c r="Q31" s="96">
        <v>1</v>
      </c>
      <c r="R31" s="97">
        <v>1</v>
      </c>
      <c r="S31" s="97">
        <v>1.06</v>
      </c>
      <c r="T31" s="97">
        <v>1.06</v>
      </c>
      <c r="U31" s="97">
        <v>1.1236000000000002</v>
      </c>
      <c r="V31" s="98">
        <v>1</v>
      </c>
      <c r="W31" s="98">
        <v>1</v>
      </c>
      <c r="X31" s="98">
        <v>1</v>
      </c>
      <c r="Y31" s="98">
        <v>1.4494176917696948</v>
      </c>
      <c r="Z31" s="98">
        <v>1.0295049291793672</v>
      </c>
      <c r="AA31" s="85"/>
      <c r="AB31" s="77"/>
      <c r="AC31" s="78" t="s">
        <v>92</v>
      </c>
      <c r="AD31" s="35">
        <v>42.063841993215121</v>
      </c>
      <c r="AE31" s="37">
        <v>40.24027766655913</v>
      </c>
      <c r="AF31" s="35">
        <v>84.470636535909762</v>
      </c>
      <c r="AG31" s="37">
        <v>14.579878054025405</v>
      </c>
      <c r="AH31" s="35">
        <v>36.878019972711058</v>
      </c>
      <c r="AI31" s="37">
        <v>30.347965254394396</v>
      </c>
      <c r="AJ31" s="35">
        <v>51.778362680675727</v>
      </c>
      <c r="AK31" s="37">
        <v>26.084498608010776</v>
      </c>
      <c r="AL31" s="94" t="s">
        <v>24</v>
      </c>
      <c r="AM31" s="95" t="s">
        <v>24</v>
      </c>
      <c r="AN31" s="93" t="s">
        <v>24</v>
      </c>
      <c r="AO31" s="95" t="s">
        <v>24</v>
      </c>
    </row>
    <row r="32" spans="1:41" x14ac:dyDescent="0.35">
      <c r="A32" s="76"/>
      <c r="B32" s="77"/>
      <c r="C32" s="78" t="s">
        <v>93</v>
      </c>
      <c r="D32" s="36">
        <v>10.20224862936009</v>
      </c>
      <c r="E32" s="36">
        <v>14.562449485486987</v>
      </c>
      <c r="F32" s="35">
        <v>0</v>
      </c>
      <c r="G32" s="37">
        <v>0</v>
      </c>
      <c r="H32" s="36">
        <v>0</v>
      </c>
      <c r="I32" s="36">
        <v>0</v>
      </c>
      <c r="J32" s="35">
        <v>0</v>
      </c>
      <c r="K32" s="37">
        <v>0</v>
      </c>
      <c r="L32" s="36">
        <v>18.924158927163667</v>
      </c>
      <c r="M32" s="36">
        <v>14.162602356480019</v>
      </c>
      <c r="N32" s="35">
        <v>19.068383073496655</v>
      </c>
      <c r="O32" s="37">
        <v>19.068383073496655</v>
      </c>
      <c r="P32" s="85"/>
      <c r="Q32" s="96">
        <v>1</v>
      </c>
      <c r="R32" s="97">
        <v>1</v>
      </c>
      <c r="S32" s="97">
        <v>1.06</v>
      </c>
      <c r="T32" s="97">
        <v>1.06</v>
      </c>
      <c r="U32" s="97">
        <v>1.1236000000000002</v>
      </c>
      <c r="V32" s="98">
        <v>1</v>
      </c>
      <c r="W32" s="98">
        <v>1</v>
      </c>
      <c r="X32" s="98">
        <v>1</v>
      </c>
      <c r="Y32" s="98">
        <v>1.4494176917696948</v>
      </c>
      <c r="Z32" s="98">
        <v>1.0295049291793672</v>
      </c>
      <c r="AA32" s="85"/>
      <c r="AB32" s="77"/>
      <c r="AC32" s="78" t="s">
        <v>93</v>
      </c>
      <c r="AD32" s="35">
        <v>17.105257722471602</v>
      </c>
      <c r="AE32" s="37">
        <v>24.415642136272137</v>
      </c>
      <c r="AF32" s="35">
        <v>0</v>
      </c>
      <c r="AG32" s="37">
        <v>0</v>
      </c>
      <c r="AH32" s="35">
        <v>0</v>
      </c>
      <c r="AI32" s="37">
        <v>0</v>
      </c>
      <c r="AJ32" s="35">
        <v>0</v>
      </c>
      <c r="AK32" s="37">
        <v>0</v>
      </c>
      <c r="AL32" s="35">
        <v>31.728555869398534</v>
      </c>
      <c r="AM32" s="37">
        <v>23.745251868427477</v>
      </c>
      <c r="AN32" s="35">
        <v>31.970364443415217</v>
      </c>
      <c r="AO32" s="37">
        <v>31.970364443415217</v>
      </c>
    </row>
    <row r="33" spans="1:41" x14ac:dyDescent="0.35">
      <c r="A33" s="76"/>
      <c r="B33" s="77"/>
      <c r="C33" s="78" t="s">
        <v>94</v>
      </c>
      <c r="D33" s="36">
        <v>12.535705941750649</v>
      </c>
      <c r="E33" s="36">
        <v>15.248832675222111</v>
      </c>
      <c r="F33" s="35">
        <v>0</v>
      </c>
      <c r="G33" s="37">
        <v>0</v>
      </c>
      <c r="H33" s="36">
        <v>0</v>
      </c>
      <c r="I33" s="36">
        <v>0</v>
      </c>
      <c r="J33" s="35">
        <v>0</v>
      </c>
      <c r="K33" s="37">
        <v>0</v>
      </c>
      <c r="L33" s="36">
        <v>21.6280647225751</v>
      </c>
      <c r="M33" s="36">
        <v>13.410413457012746</v>
      </c>
      <c r="N33" s="35">
        <v>19.068383073496655</v>
      </c>
      <c r="O33" s="37">
        <v>19.068383073496655</v>
      </c>
      <c r="P33" s="85"/>
      <c r="Q33" s="96">
        <v>1</v>
      </c>
      <c r="R33" s="97">
        <v>1</v>
      </c>
      <c r="S33" s="97">
        <v>1.06</v>
      </c>
      <c r="T33" s="97">
        <v>1.06</v>
      </c>
      <c r="U33" s="97">
        <v>1.1236000000000002</v>
      </c>
      <c r="V33" s="98">
        <v>1</v>
      </c>
      <c r="W33" s="98">
        <v>1</v>
      </c>
      <c r="X33" s="98">
        <v>1</v>
      </c>
      <c r="Y33" s="98">
        <v>1.4494176917696948</v>
      </c>
      <c r="Z33" s="98">
        <v>1.0295049291793672</v>
      </c>
      <c r="AA33" s="85"/>
      <c r="AB33" s="77"/>
      <c r="AC33" s="78" t="s">
        <v>94</v>
      </c>
      <c r="AD33" s="35">
        <v>21.017570602002944</v>
      </c>
      <c r="AE33" s="37">
        <v>25.566443472656335</v>
      </c>
      <c r="AF33" s="35">
        <v>0</v>
      </c>
      <c r="AG33" s="37">
        <v>0</v>
      </c>
      <c r="AH33" s="35">
        <v>0</v>
      </c>
      <c r="AI33" s="37">
        <v>0</v>
      </c>
      <c r="AJ33" s="35">
        <v>0</v>
      </c>
      <c r="AK33" s="37">
        <v>0</v>
      </c>
      <c r="AL33" s="35">
        <v>36.261968763757501</v>
      </c>
      <c r="AM33" s="37">
        <v>22.484119597611905</v>
      </c>
      <c r="AN33" s="35">
        <v>31.970364443415217</v>
      </c>
      <c r="AO33" s="37">
        <v>31.970364443415217</v>
      </c>
    </row>
    <row r="34" spans="1:41" x14ac:dyDescent="0.35">
      <c r="A34" s="76"/>
      <c r="B34" s="99"/>
      <c r="C34" s="100" t="s">
        <v>95</v>
      </c>
      <c r="D34" s="101">
        <v>0</v>
      </c>
      <c r="E34" s="101">
        <v>0.21065732598002684</v>
      </c>
      <c r="F34" s="102">
        <v>0</v>
      </c>
      <c r="G34" s="103">
        <v>0</v>
      </c>
      <c r="H34" s="101">
        <v>0</v>
      </c>
      <c r="I34" s="101">
        <v>0</v>
      </c>
      <c r="J34" s="102">
        <v>0</v>
      </c>
      <c r="K34" s="103">
        <v>0</v>
      </c>
      <c r="L34" s="101">
        <v>7.1605387915398513</v>
      </c>
      <c r="M34" s="101">
        <v>9.7845349386126586</v>
      </c>
      <c r="N34" s="102">
        <v>19.068383073496655</v>
      </c>
      <c r="O34" s="103">
        <v>19.068383073496655</v>
      </c>
      <c r="P34" s="85"/>
      <c r="Q34" s="104">
        <v>1</v>
      </c>
      <c r="R34" s="105">
        <v>1</v>
      </c>
      <c r="S34" s="105">
        <v>1.06</v>
      </c>
      <c r="T34" s="105">
        <v>1.06</v>
      </c>
      <c r="U34" s="105">
        <v>1.1236000000000002</v>
      </c>
      <c r="V34" s="106">
        <v>1</v>
      </c>
      <c r="W34" s="106">
        <v>1</v>
      </c>
      <c r="X34" s="106">
        <v>1</v>
      </c>
      <c r="Y34" s="106">
        <v>1.4494176917696948</v>
      </c>
      <c r="Z34" s="106">
        <v>1.0295049291793672</v>
      </c>
      <c r="AA34" s="85"/>
      <c r="AB34" s="99"/>
      <c r="AC34" s="100" t="s">
        <v>95</v>
      </c>
      <c r="AD34" s="102">
        <v>0</v>
      </c>
      <c r="AE34" s="103">
        <v>0.35319153481962168</v>
      </c>
      <c r="AF34" s="102">
        <v>0</v>
      </c>
      <c r="AG34" s="103">
        <v>0</v>
      </c>
      <c r="AH34" s="102">
        <v>0</v>
      </c>
      <c r="AI34" s="103">
        <v>0</v>
      </c>
      <c r="AJ34" s="102">
        <v>0</v>
      </c>
      <c r="AK34" s="103">
        <v>0</v>
      </c>
      <c r="AL34" s="102">
        <v>12.00547701891548</v>
      </c>
      <c r="AM34" s="103">
        <v>16.404912083582015</v>
      </c>
      <c r="AN34" s="102">
        <v>31.970364443415217</v>
      </c>
      <c r="AO34" s="103">
        <v>31.970364443415217</v>
      </c>
    </row>
    <row r="35" spans="1:41" x14ac:dyDescent="0.35">
      <c r="A35" s="76"/>
      <c r="B35" s="77" t="s">
        <v>14</v>
      </c>
      <c r="C35" s="78" t="s">
        <v>90</v>
      </c>
      <c r="D35" s="107">
        <v>42.358463726884771</v>
      </c>
      <c r="E35" s="107">
        <v>31.52924948715545</v>
      </c>
      <c r="F35" s="89">
        <v>112.4049119979201</v>
      </c>
      <c r="G35" s="90">
        <v>209.32821316181236</v>
      </c>
      <c r="H35" s="107">
        <v>56.993663470757355</v>
      </c>
      <c r="I35" s="107">
        <v>105.56288467326391</v>
      </c>
      <c r="J35" s="89">
        <v>711.40793470640483</v>
      </c>
      <c r="K35" s="90">
        <v>379.6203764610475</v>
      </c>
      <c r="L35" s="91" t="s">
        <v>24</v>
      </c>
      <c r="M35" s="92" t="s">
        <v>24</v>
      </c>
      <c r="N35" s="82" t="s">
        <v>24</v>
      </c>
      <c r="O35" s="92" t="s">
        <v>24</v>
      </c>
      <c r="P35" s="85"/>
      <c r="Q35" s="86">
        <v>1</v>
      </c>
      <c r="R35" s="87">
        <v>1</v>
      </c>
      <c r="S35" s="87">
        <v>1.06</v>
      </c>
      <c r="T35" s="87">
        <v>1.06</v>
      </c>
      <c r="U35" s="87">
        <v>1.1236000000000002</v>
      </c>
      <c r="V35" s="88">
        <v>1</v>
      </c>
      <c r="W35" s="88">
        <v>0.95761080425596501</v>
      </c>
      <c r="X35" s="88">
        <v>1.0097821976501824</v>
      </c>
      <c r="Y35" s="88">
        <v>1</v>
      </c>
      <c r="Z35" s="88">
        <v>1.0295049291793672</v>
      </c>
      <c r="AA35" s="85"/>
      <c r="AB35" s="77" t="s">
        <v>14</v>
      </c>
      <c r="AC35" s="78" t="s">
        <v>90</v>
      </c>
      <c r="AD35" s="89">
        <v>47.380223893623587</v>
      </c>
      <c r="AE35" s="90">
        <v>35.267164303487057</v>
      </c>
      <c r="AF35" s="89">
        <v>125.73095028997149</v>
      </c>
      <c r="AG35" s="90">
        <v>234.14488473442677</v>
      </c>
      <c r="AH35" s="89">
        <v>63.75048333134901</v>
      </c>
      <c r="AI35" s="90">
        <v>118.07777408842888</v>
      </c>
      <c r="AJ35" s="89">
        <v>795.7481046390335</v>
      </c>
      <c r="AK35" s="90">
        <v>424.62584448949531</v>
      </c>
      <c r="AL35" s="91" t="s">
        <v>24</v>
      </c>
      <c r="AM35" s="92" t="s">
        <v>24</v>
      </c>
      <c r="AN35" s="82" t="s">
        <v>24</v>
      </c>
      <c r="AO35" s="92" t="s">
        <v>24</v>
      </c>
    </row>
    <row r="36" spans="1:41" x14ac:dyDescent="0.35">
      <c r="A36" s="76"/>
      <c r="B36" s="77"/>
      <c r="C36" s="78" t="s">
        <v>91</v>
      </c>
      <c r="D36" s="36">
        <v>36.094477707879854</v>
      </c>
      <c r="E36" s="36">
        <v>47.829990442537152</v>
      </c>
      <c r="F36" s="35">
        <v>413.96559813492655</v>
      </c>
      <c r="G36" s="37">
        <v>293.8977891459075</v>
      </c>
      <c r="H36" s="36">
        <v>65.237323534024341</v>
      </c>
      <c r="I36" s="36">
        <v>78.38249655744724</v>
      </c>
      <c r="J36" s="35">
        <v>410.12070885144999</v>
      </c>
      <c r="K36" s="37">
        <v>287.47828119162875</v>
      </c>
      <c r="L36" s="94" t="s">
        <v>24</v>
      </c>
      <c r="M36" s="95" t="s">
        <v>24</v>
      </c>
      <c r="N36" s="93" t="s">
        <v>24</v>
      </c>
      <c r="O36" s="95" t="s">
        <v>24</v>
      </c>
      <c r="P36" s="85"/>
      <c r="Q36" s="96">
        <v>1</v>
      </c>
      <c r="R36" s="97">
        <v>1</v>
      </c>
      <c r="S36" s="97">
        <v>1.06</v>
      </c>
      <c r="T36" s="97">
        <v>1.06</v>
      </c>
      <c r="U36" s="97">
        <v>1.1236000000000002</v>
      </c>
      <c r="V36" s="98">
        <v>1</v>
      </c>
      <c r="W36" s="98">
        <v>0.95761080425596501</v>
      </c>
      <c r="X36" s="98">
        <v>1.0097821976501824</v>
      </c>
      <c r="Y36" s="98">
        <v>1</v>
      </c>
      <c r="Z36" s="98">
        <v>1.0295049291793672</v>
      </c>
      <c r="AA36" s="85"/>
      <c r="AB36" s="77"/>
      <c r="AC36" s="78" t="s">
        <v>91</v>
      </c>
      <c r="AD36" s="35">
        <v>40.373618036513385</v>
      </c>
      <c r="AE36" s="37">
        <v>53.500421323329057</v>
      </c>
      <c r="AF36" s="35">
        <v>463.04282540449702</v>
      </c>
      <c r="AG36" s="37">
        <v>328.74051196375092</v>
      </c>
      <c r="AH36" s="35">
        <v>72.97146126905001</v>
      </c>
      <c r="AI36" s="37">
        <v>87.675045539385465</v>
      </c>
      <c r="AJ36" s="35">
        <v>458.74210958364228</v>
      </c>
      <c r="AK36" s="37">
        <v>321.55994644273142</v>
      </c>
      <c r="AL36" s="94" t="s">
        <v>24</v>
      </c>
      <c r="AM36" s="95" t="s">
        <v>24</v>
      </c>
      <c r="AN36" s="93" t="s">
        <v>24</v>
      </c>
      <c r="AO36" s="95" t="s">
        <v>24</v>
      </c>
    </row>
    <row r="37" spans="1:41" x14ac:dyDescent="0.35">
      <c r="A37" s="76"/>
      <c r="B37" s="77"/>
      <c r="C37" s="78" t="s">
        <v>92</v>
      </c>
      <c r="D37" s="36">
        <v>38.440141560144703</v>
      </c>
      <c r="E37" s="36">
        <v>47.672325020915842</v>
      </c>
      <c r="F37" s="35">
        <v>282.9165885409833</v>
      </c>
      <c r="G37" s="37">
        <v>330.94559441381898</v>
      </c>
      <c r="H37" s="36">
        <v>50.164094798170019</v>
      </c>
      <c r="I37" s="36">
        <v>59.938944802064825</v>
      </c>
      <c r="J37" s="35">
        <v>446.2659194869932</v>
      </c>
      <c r="K37" s="37">
        <v>354.23584308874808</v>
      </c>
      <c r="L37" s="94" t="s">
        <v>24</v>
      </c>
      <c r="M37" s="95" t="s">
        <v>24</v>
      </c>
      <c r="N37" s="93" t="s">
        <v>24</v>
      </c>
      <c r="O37" s="95" t="s">
        <v>24</v>
      </c>
      <c r="P37" s="85"/>
      <c r="Q37" s="96">
        <v>1</v>
      </c>
      <c r="R37" s="97">
        <v>1</v>
      </c>
      <c r="S37" s="97">
        <v>1.06</v>
      </c>
      <c r="T37" s="97">
        <v>1.06</v>
      </c>
      <c r="U37" s="97">
        <v>1.1236000000000002</v>
      </c>
      <c r="V37" s="98">
        <v>1</v>
      </c>
      <c r="W37" s="98">
        <v>0.95761080425596501</v>
      </c>
      <c r="X37" s="98">
        <v>1.0097821976501824</v>
      </c>
      <c r="Y37" s="98">
        <v>1</v>
      </c>
      <c r="Z37" s="98">
        <v>1.0295049291793672</v>
      </c>
      <c r="AA37" s="85"/>
      <c r="AB37" s="77"/>
      <c r="AC37" s="78" t="s">
        <v>92</v>
      </c>
      <c r="AD37" s="35">
        <v>42.997369436377049</v>
      </c>
      <c r="AE37" s="37">
        <v>53.324064054452023</v>
      </c>
      <c r="AF37" s="35">
        <v>316.45744743532998</v>
      </c>
      <c r="AG37" s="37">
        <v>370.18047824012245</v>
      </c>
      <c r="AH37" s="35">
        <v>56.111242803400252</v>
      </c>
      <c r="AI37" s="37">
        <v>67.044939188077521</v>
      </c>
      <c r="AJ37" s="35">
        <v>499.1724751331667</v>
      </c>
      <c r="AK37" s="37">
        <v>396.23187622923143</v>
      </c>
      <c r="AL37" s="94" t="s">
        <v>24</v>
      </c>
      <c r="AM37" s="95" t="s">
        <v>24</v>
      </c>
      <c r="AN37" s="93" t="s">
        <v>24</v>
      </c>
      <c r="AO37" s="95" t="s">
        <v>24</v>
      </c>
    </row>
    <row r="38" spans="1:41" x14ac:dyDescent="0.35">
      <c r="A38" s="76"/>
      <c r="B38" s="77"/>
      <c r="C38" s="78" t="s">
        <v>93</v>
      </c>
      <c r="D38" s="36">
        <v>42.684911864050974</v>
      </c>
      <c r="E38" s="36">
        <v>55.570056783789283</v>
      </c>
      <c r="F38" s="35">
        <v>0</v>
      </c>
      <c r="G38" s="37">
        <v>298.28114186851212</v>
      </c>
      <c r="H38" s="36">
        <v>0</v>
      </c>
      <c r="I38" s="36">
        <v>0</v>
      </c>
      <c r="J38" s="35">
        <v>0</v>
      </c>
      <c r="K38" s="37">
        <v>0</v>
      </c>
      <c r="L38" s="36">
        <v>60.133051226164937</v>
      </c>
      <c r="M38" s="36">
        <v>47.884054328255438</v>
      </c>
      <c r="N38" s="35">
        <v>130.81109354120264</v>
      </c>
      <c r="O38" s="37">
        <v>130.81109354120264</v>
      </c>
      <c r="P38" s="85"/>
      <c r="Q38" s="96">
        <v>1</v>
      </c>
      <c r="R38" s="97">
        <v>1</v>
      </c>
      <c r="S38" s="97">
        <v>1.06</v>
      </c>
      <c r="T38" s="97">
        <v>1.06</v>
      </c>
      <c r="U38" s="97">
        <v>1.1236000000000002</v>
      </c>
      <c r="V38" s="98">
        <v>1</v>
      </c>
      <c r="W38" s="98">
        <v>0.95761080425596501</v>
      </c>
      <c r="X38" s="98">
        <v>1.0097821976501824</v>
      </c>
      <c r="Y38" s="98">
        <v>1</v>
      </c>
      <c r="Z38" s="98">
        <v>1.0295049291793672</v>
      </c>
      <c r="AA38" s="85"/>
      <c r="AB38" s="77"/>
      <c r="AC38" s="78" t="s">
        <v>93</v>
      </c>
      <c r="AD38" s="35">
        <v>47.745373723615508</v>
      </c>
      <c r="AE38" s="37">
        <v>62.15810255002723</v>
      </c>
      <c r="AF38" s="35">
        <v>0</v>
      </c>
      <c r="AG38" s="37">
        <v>333.64352815293142</v>
      </c>
      <c r="AH38" s="35">
        <v>0</v>
      </c>
      <c r="AI38" s="37">
        <v>0</v>
      </c>
      <c r="AJ38" s="35">
        <v>0</v>
      </c>
      <c r="AK38" s="37">
        <v>0</v>
      </c>
      <c r="AL38" s="35">
        <v>67.262057681617605</v>
      </c>
      <c r="AM38" s="37">
        <v>53.560894692391919</v>
      </c>
      <c r="AN38" s="36">
        <v>146.31925604559069</v>
      </c>
      <c r="AO38" s="37">
        <v>146.31925604559069</v>
      </c>
    </row>
    <row r="39" spans="1:41" x14ac:dyDescent="0.35">
      <c r="A39" s="76"/>
      <c r="B39" s="77"/>
      <c r="C39" s="78" t="s">
        <v>94</v>
      </c>
      <c r="D39" s="36">
        <v>47.696618290533983</v>
      </c>
      <c r="E39" s="36">
        <v>40.871380799605134</v>
      </c>
      <c r="F39" s="35">
        <v>0</v>
      </c>
      <c r="G39" s="37">
        <v>0</v>
      </c>
      <c r="H39" s="36">
        <v>0</v>
      </c>
      <c r="I39" s="36">
        <v>0</v>
      </c>
      <c r="J39" s="35">
        <v>0</v>
      </c>
      <c r="K39" s="37">
        <v>0</v>
      </c>
      <c r="L39" s="36">
        <v>48.410155182004068</v>
      </c>
      <c r="M39" s="36">
        <v>41.965764398829641</v>
      </c>
      <c r="N39" s="35">
        <v>130.81109354120264</v>
      </c>
      <c r="O39" s="37">
        <v>130.81109354120264</v>
      </c>
      <c r="P39" s="85"/>
      <c r="Q39" s="96">
        <v>1</v>
      </c>
      <c r="R39" s="97">
        <v>1</v>
      </c>
      <c r="S39" s="97">
        <v>1.06</v>
      </c>
      <c r="T39" s="97">
        <v>1.06</v>
      </c>
      <c r="U39" s="97">
        <v>1.1236000000000002</v>
      </c>
      <c r="V39" s="98">
        <v>1</v>
      </c>
      <c r="W39" s="98">
        <v>0.95761080425596501</v>
      </c>
      <c r="X39" s="98">
        <v>1.0097821976501824</v>
      </c>
      <c r="Y39" s="98">
        <v>1</v>
      </c>
      <c r="Z39" s="98">
        <v>1.0295049291793672</v>
      </c>
      <c r="AA39" s="85"/>
      <c r="AB39" s="77"/>
      <c r="AC39" s="78" t="s">
        <v>94</v>
      </c>
      <c r="AD39" s="35">
        <v>53.351237385407487</v>
      </c>
      <c r="AE39" s="37">
        <v>45.716841517501791</v>
      </c>
      <c r="AF39" s="35">
        <v>0</v>
      </c>
      <c r="AG39" s="37">
        <v>0</v>
      </c>
      <c r="AH39" s="35">
        <v>0</v>
      </c>
      <c r="AI39" s="37">
        <v>0</v>
      </c>
      <c r="AJ39" s="35">
        <v>0</v>
      </c>
      <c r="AK39" s="37">
        <v>0</v>
      </c>
      <c r="AL39" s="35">
        <v>54.149366842891929</v>
      </c>
      <c r="AM39" s="37">
        <v>46.940968537100389</v>
      </c>
      <c r="AN39" s="36">
        <v>146.31925604559069</v>
      </c>
      <c r="AO39" s="37">
        <v>146.31925604559069</v>
      </c>
    </row>
    <row r="40" spans="1:41" x14ac:dyDescent="0.35">
      <c r="A40" s="76"/>
      <c r="B40" s="99"/>
      <c r="C40" s="100" t="s">
        <v>95</v>
      </c>
      <c r="D40" s="101">
        <v>5.4765757842275056</v>
      </c>
      <c r="E40" s="101">
        <v>24.945755701296765</v>
      </c>
      <c r="F40" s="102">
        <v>0</v>
      </c>
      <c r="G40" s="103">
        <v>0</v>
      </c>
      <c r="H40" s="101">
        <v>0</v>
      </c>
      <c r="I40" s="101">
        <v>0</v>
      </c>
      <c r="J40" s="102">
        <v>0</v>
      </c>
      <c r="K40" s="103">
        <v>0</v>
      </c>
      <c r="L40" s="101">
        <v>33.110637984084001</v>
      </c>
      <c r="M40" s="101">
        <v>30.660569662090836</v>
      </c>
      <c r="N40" s="102">
        <v>130.81109354120264</v>
      </c>
      <c r="O40" s="103">
        <v>130.81109354120264</v>
      </c>
      <c r="P40" s="85"/>
      <c r="Q40" s="104">
        <v>1</v>
      </c>
      <c r="R40" s="105">
        <v>1</v>
      </c>
      <c r="S40" s="105">
        <v>1.06</v>
      </c>
      <c r="T40" s="105">
        <v>1.06</v>
      </c>
      <c r="U40" s="105">
        <v>1.1236000000000002</v>
      </c>
      <c r="V40" s="106">
        <v>1</v>
      </c>
      <c r="W40" s="106">
        <v>0.95761080425596501</v>
      </c>
      <c r="X40" s="106">
        <v>1.0097821976501824</v>
      </c>
      <c r="Y40" s="106">
        <v>1</v>
      </c>
      <c r="Z40" s="106">
        <v>1.0295049291793672</v>
      </c>
      <c r="AA40" s="85"/>
      <c r="AB40" s="99"/>
      <c r="AC40" s="100" t="s">
        <v>95</v>
      </c>
      <c r="AD40" s="102">
        <v>6.125845084943542</v>
      </c>
      <c r="AE40" s="103">
        <v>27.903171794516886</v>
      </c>
      <c r="AF40" s="102">
        <v>0</v>
      </c>
      <c r="AG40" s="103">
        <v>0</v>
      </c>
      <c r="AH40" s="102">
        <v>0</v>
      </c>
      <c r="AI40" s="103">
        <v>0</v>
      </c>
      <c r="AJ40" s="102">
        <v>0</v>
      </c>
      <c r="AK40" s="103">
        <v>0</v>
      </c>
      <c r="AL40" s="102">
        <v>37.036032540314068</v>
      </c>
      <c r="AM40" s="103">
        <v>34.295499115891687</v>
      </c>
      <c r="AN40" s="101">
        <v>146.31925604559069</v>
      </c>
      <c r="AO40" s="103">
        <v>146.31925604559069</v>
      </c>
    </row>
    <row r="41" spans="1:41" x14ac:dyDescent="0.35">
      <c r="A41" s="76"/>
      <c r="B41" s="108" t="s">
        <v>96</v>
      </c>
      <c r="C41" s="109" t="s">
        <v>90</v>
      </c>
      <c r="D41" s="110">
        <v>93.849896049896032</v>
      </c>
      <c r="E41" s="110">
        <v>64.024045435456685</v>
      </c>
      <c r="F41" s="110">
        <v>524.8346099051081</v>
      </c>
      <c r="G41" s="110">
        <v>710.84508495442924</v>
      </c>
      <c r="H41" s="110">
        <v>549.62230201342209</v>
      </c>
      <c r="I41" s="110">
        <v>239.16473237218281</v>
      </c>
      <c r="J41" s="110">
        <v>2519.4516971761996</v>
      </c>
      <c r="K41" s="110">
        <v>2405.4509556761113</v>
      </c>
      <c r="L41" s="91" t="s">
        <v>24</v>
      </c>
      <c r="M41" s="92" t="s">
        <v>24</v>
      </c>
      <c r="N41" s="82" t="s">
        <v>24</v>
      </c>
      <c r="O41" s="92" t="s">
        <v>24</v>
      </c>
      <c r="P41" s="111"/>
      <c r="Q41" s="85"/>
      <c r="R41" s="85"/>
      <c r="S41" s="85"/>
      <c r="T41" s="85"/>
      <c r="U41" s="85"/>
      <c r="V41" s="85"/>
      <c r="W41" s="85"/>
      <c r="X41" s="85"/>
      <c r="Y41" s="85"/>
      <c r="Z41" s="85"/>
      <c r="AA41" s="111"/>
      <c r="AB41" s="108" t="s">
        <v>96</v>
      </c>
      <c r="AC41" s="109" t="s">
        <v>90</v>
      </c>
      <c r="AD41" s="112">
        <v>121.50190160501603</v>
      </c>
      <c r="AE41" s="110">
        <v>80.393850696521341</v>
      </c>
      <c r="AF41" s="112">
        <v>609.43882753743765</v>
      </c>
      <c r="AG41" s="110">
        <v>828.91954906986257</v>
      </c>
      <c r="AH41" s="112">
        <v>639.12653502298417</v>
      </c>
      <c r="AI41" s="110">
        <v>285.44941196801619</v>
      </c>
      <c r="AJ41" s="112">
        <v>2888.1270878129808</v>
      </c>
      <c r="AK41" s="110">
        <v>2780.8493515875966</v>
      </c>
      <c r="AL41" s="91" t="s">
        <v>24</v>
      </c>
      <c r="AM41" s="92" t="s">
        <v>24</v>
      </c>
      <c r="AN41" s="82" t="s">
        <v>24</v>
      </c>
      <c r="AO41" s="92" t="s">
        <v>24</v>
      </c>
    </row>
    <row r="42" spans="1:41" x14ac:dyDescent="0.35">
      <c r="A42" s="76"/>
      <c r="B42" s="108"/>
      <c r="C42" s="109" t="s">
        <v>91</v>
      </c>
      <c r="D42" s="113">
        <v>158.80530452015199</v>
      </c>
      <c r="E42" s="113">
        <v>144.50867158882338</v>
      </c>
      <c r="F42" s="114">
        <v>1532.2410607606002</v>
      </c>
      <c r="G42" s="115">
        <v>824.50728499406875</v>
      </c>
      <c r="H42" s="113">
        <v>187.68830912020081</v>
      </c>
      <c r="I42" s="113">
        <v>201.01854829149065</v>
      </c>
      <c r="J42" s="114">
        <v>2342.4037466626305</v>
      </c>
      <c r="K42" s="115">
        <v>1191.2234483100754</v>
      </c>
      <c r="L42" s="94" t="s">
        <v>24</v>
      </c>
      <c r="M42" s="95" t="s">
        <v>24</v>
      </c>
      <c r="N42" s="93" t="s">
        <v>24</v>
      </c>
      <c r="O42" s="95" t="s">
        <v>24</v>
      </c>
      <c r="P42" s="111"/>
      <c r="Q42" s="111"/>
      <c r="R42" s="111"/>
      <c r="S42" s="111"/>
      <c r="T42" s="111"/>
      <c r="U42" s="111"/>
      <c r="V42" s="111"/>
      <c r="W42" s="111"/>
      <c r="X42" s="111"/>
      <c r="Y42" s="111"/>
      <c r="Z42" s="111"/>
      <c r="AA42" s="111"/>
      <c r="AB42" s="108"/>
      <c r="AC42" s="109" t="s">
        <v>91</v>
      </c>
      <c r="AD42" s="114">
        <v>196.85151626163611</v>
      </c>
      <c r="AE42" s="115">
        <v>183.21529250565771</v>
      </c>
      <c r="AF42" s="114">
        <v>1757.6062472547633</v>
      </c>
      <c r="AG42" s="115">
        <v>945.28949817906016</v>
      </c>
      <c r="AH42" s="114">
        <v>225.97561432398049</v>
      </c>
      <c r="AI42" s="115">
        <v>239.84487237063934</v>
      </c>
      <c r="AJ42" s="114">
        <v>2709.4248424465745</v>
      </c>
      <c r="AK42" s="115">
        <v>1374.4245428369011</v>
      </c>
      <c r="AL42" s="94" t="s">
        <v>24</v>
      </c>
      <c r="AM42" s="95" t="s">
        <v>24</v>
      </c>
      <c r="AN42" s="93" t="s">
        <v>24</v>
      </c>
      <c r="AO42" s="95" t="s">
        <v>24</v>
      </c>
    </row>
    <row r="43" spans="1:41" x14ac:dyDescent="0.35">
      <c r="B43" s="116"/>
      <c r="C43" s="117" t="s">
        <v>92</v>
      </c>
      <c r="D43" s="118">
        <v>93.13194970472928</v>
      </c>
      <c r="E43" s="118">
        <v>112.17917105516091</v>
      </c>
      <c r="F43" s="119">
        <v>1208.2611209679544</v>
      </c>
      <c r="G43" s="120">
        <v>1108.8569921351855</v>
      </c>
      <c r="H43" s="118">
        <v>147.01292501878004</v>
      </c>
      <c r="I43" s="118">
        <v>136.6933454717755</v>
      </c>
      <c r="J43" s="119">
        <v>2250.6889517165764</v>
      </c>
      <c r="K43" s="120">
        <v>1531.4883812968474</v>
      </c>
      <c r="L43" s="121" t="s">
        <v>24</v>
      </c>
      <c r="M43" s="122" t="s">
        <v>24</v>
      </c>
      <c r="N43" s="123" t="s">
        <v>24</v>
      </c>
      <c r="O43" s="122" t="s">
        <v>24</v>
      </c>
      <c r="P43" s="124"/>
      <c r="Q43" s="124"/>
      <c r="R43" s="124"/>
      <c r="S43" s="124"/>
      <c r="T43" s="124"/>
      <c r="U43" s="124"/>
      <c r="V43" s="124"/>
      <c r="W43" s="124"/>
      <c r="X43" s="124"/>
      <c r="Y43" s="124"/>
      <c r="Z43" s="124"/>
      <c r="AA43" s="124"/>
      <c r="AB43" s="116"/>
      <c r="AC43" s="117" t="s">
        <v>92</v>
      </c>
      <c r="AD43" s="125">
        <v>119.11212853858069</v>
      </c>
      <c r="AE43" s="126">
        <v>140.02790416550425</v>
      </c>
      <c r="AF43" s="119">
        <v>1409.8030163169506</v>
      </c>
      <c r="AG43" s="120">
        <v>1271.3811047454287</v>
      </c>
      <c r="AH43" s="125">
        <v>179.24630842203123</v>
      </c>
      <c r="AI43" s="126">
        <v>164.75953424757475</v>
      </c>
      <c r="AJ43" s="119">
        <v>2597.1165333735717</v>
      </c>
      <c r="AK43" s="120">
        <v>1761.3982030661764</v>
      </c>
      <c r="AL43" s="127" t="s">
        <v>24</v>
      </c>
      <c r="AM43" s="128" t="s">
        <v>24</v>
      </c>
      <c r="AN43" s="129" t="s">
        <v>24</v>
      </c>
      <c r="AO43" s="128" t="s">
        <v>24</v>
      </c>
    </row>
    <row r="44" spans="1:41" x14ac:dyDescent="0.35">
      <c r="B44" s="116"/>
      <c r="C44" s="117" t="s">
        <v>93</v>
      </c>
      <c r="D44" s="118">
        <v>104.48020770947625</v>
      </c>
      <c r="E44" s="118">
        <v>125.25699478280926</v>
      </c>
      <c r="F44" s="119">
        <v>0</v>
      </c>
      <c r="G44" s="120">
        <v>577.26612456747409</v>
      </c>
      <c r="H44" s="118">
        <v>0</v>
      </c>
      <c r="I44" s="118">
        <v>0</v>
      </c>
      <c r="J44" s="119">
        <v>0</v>
      </c>
      <c r="K44" s="120">
        <v>0</v>
      </c>
      <c r="L44" s="120">
        <v>155.07701677466144</v>
      </c>
      <c r="M44" s="120">
        <v>124.58574262963728</v>
      </c>
      <c r="N44" s="120">
        <v>1033.5546714922043</v>
      </c>
      <c r="O44" s="120">
        <v>1033.5546714922043</v>
      </c>
      <c r="P44" s="124"/>
      <c r="Q44" s="124"/>
      <c r="R44" s="124"/>
      <c r="S44" s="124"/>
      <c r="T44" s="124"/>
      <c r="U44" s="124"/>
      <c r="V44" s="124"/>
      <c r="W44" s="124"/>
      <c r="X44" s="124"/>
      <c r="Y44" s="124"/>
      <c r="Z44" s="124"/>
      <c r="AA44" s="124"/>
      <c r="AB44" s="116"/>
      <c r="AC44" s="117" t="s">
        <v>93</v>
      </c>
      <c r="AD44" s="125">
        <v>124.00648859473176</v>
      </c>
      <c r="AE44" s="126">
        <v>149.93392060558938</v>
      </c>
      <c r="AF44" s="119">
        <v>0</v>
      </c>
      <c r="AG44" s="120">
        <v>649.03244220956162</v>
      </c>
      <c r="AH44" s="125">
        <v>0</v>
      </c>
      <c r="AI44" s="126">
        <v>0</v>
      </c>
      <c r="AJ44" s="119">
        <v>0</v>
      </c>
      <c r="AK44" s="120">
        <v>0</v>
      </c>
      <c r="AL44" s="118">
        <v>186.65291732684619</v>
      </c>
      <c r="AM44" s="126">
        <v>149.27464157323092</v>
      </c>
      <c r="AN44" s="118">
        <v>1198.0470998807223</v>
      </c>
      <c r="AO44" s="120">
        <v>1198.0470998807223</v>
      </c>
    </row>
    <row r="45" spans="1:41" x14ac:dyDescent="0.35">
      <c r="B45" s="116"/>
      <c r="C45" s="117" t="s">
        <v>94</v>
      </c>
      <c r="D45" s="118">
        <v>97.960662878412904</v>
      </c>
      <c r="E45" s="118">
        <v>91.735097482724569</v>
      </c>
      <c r="F45" s="119">
        <v>0</v>
      </c>
      <c r="G45" s="120">
        <v>0</v>
      </c>
      <c r="H45" s="118">
        <v>0</v>
      </c>
      <c r="I45" s="118">
        <v>0</v>
      </c>
      <c r="J45" s="119">
        <v>0</v>
      </c>
      <c r="K45" s="120">
        <v>0</v>
      </c>
      <c r="L45" s="118">
        <v>127.14345772701762</v>
      </c>
      <c r="M45" s="118">
        <v>105.57211375248278</v>
      </c>
      <c r="N45" s="119">
        <v>1033.5546714922043</v>
      </c>
      <c r="O45" s="120">
        <v>1033.5546714922043</v>
      </c>
      <c r="P45" s="124"/>
      <c r="Q45" s="124"/>
      <c r="R45" s="124"/>
      <c r="S45" s="124"/>
      <c r="T45" s="124"/>
      <c r="U45" s="124"/>
      <c r="V45" s="124"/>
      <c r="W45" s="124"/>
      <c r="X45" s="124"/>
      <c r="Y45" s="124"/>
      <c r="Z45" s="124"/>
      <c r="AA45" s="124"/>
      <c r="AB45" s="116"/>
      <c r="AC45" s="117" t="s">
        <v>94</v>
      </c>
      <c r="AD45" s="125">
        <v>117.36168496474289</v>
      </c>
      <c r="AE45" s="126">
        <v>112.04278042950087</v>
      </c>
      <c r="AF45" s="119">
        <v>0</v>
      </c>
      <c r="AG45" s="120">
        <v>0</v>
      </c>
      <c r="AH45" s="125">
        <v>0</v>
      </c>
      <c r="AI45" s="126">
        <v>0</v>
      </c>
      <c r="AJ45" s="119">
        <v>0</v>
      </c>
      <c r="AK45" s="120">
        <v>0</v>
      </c>
      <c r="AL45" s="125">
        <v>155.87048686796348</v>
      </c>
      <c r="AM45" s="126">
        <v>127.00440060698983</v>
      </c>
      <c r="AN45" s="118">
        <v>1198.0470998807223</v>
      </c>
      <c r="AO45" s="120">
        <v>1198.0470998807223</v>
      </c>
    </row>
    <row r="46" spans="1:41" x14ac:dyDescent="0.35">
      <c r="B46" s="130"/>
      <c r="C46" s="131" t="s">
        <v>95</v>
      </c>
      <c r="D46" s="132">
        <v>8.2448548812664999</v>
      </c>
      <c r="E46" s="132">
        <v>197.8217059174244</v>
      </c>
      <c r="F46" s="133">
        <v>0</v>
      </c>
      <c r="G46" s="134">
        <v>0</v>
      </c>
      <c r="H46" s="132">
        <v>0</v>
      </c>
      <c r="I46" s="132">
        <v>0</v>
      </c>
      <c r="J46" s="133">
        <v>0</v>
      </c>
      <c r="K46" s="134">
        <v>0</v>
      </c>
      <c r="L46" s="132">
        <v>103.08121353871186</v>
      </c>
      <c r="M46" s="132">
        <v>94.237141271169435</v>
      </c>
      <c r="N46" s="133">
        <v>1033.5546714922043</v>
      </c>
      <c r="O46" s="134">
        <v>1033.5546714922043</v>
      </c>
      <c r="P46" s="124"/>
      <c r="Q46" s="124"/>
      <c r="R46" s="124"/>
      <c r="S46" s="124"/>
      <c r="T46" s="124"/>
      <c r="U46" s="124"/>
      <c r="V46" s="124"/>
      <c r="W46" s="124"/>
      <c r="X46" s="124"/>
      <c r="Y46" s="124"/>
      <c r="Z46" s="124"/>
      <c r="AA46" s="124"/>
      <c r="AB46" s="130"/>
      <c r="AC46" s="131" t="s">
        <v>95</v>
      </c>
      <c r="AD46" s="135">
        <v>9.2362834783765564</v>
      </c>
      <c r="AE46" s="136">
        <v>227.69573921215959</v>
      </c>
      <c r="AF46" s="133">
        <v>0</v>
      </c>
      <c r="AG46" s="134">
        <v>0</v>
      </c>
      <c r="AH46" s="135">
        <v>0</v>
      </c>
      <c r="AI46" s="136">
        <v>0</v>
      </c>
      <c r="AJ46" s="133">
        <v>0</v>
      </c>
      <c r="AK46" s="134">
        <v>0</v>
      </c>
      <c r="AL46" s="135">
        <v>121.04695174621688</v>
      </c>
      <c r="AM46" s="136">
        <v>112.46056293041917</v>
      </c>
      <c r="AN46" s="132">
        <v>1198.0470998807223</v>
      </c>
      <c r="AO46" s="134">
        <v>1198.0470998807223</v>
      </c>
    </row>
    <row r="47" spans="1:41" x14ac:dyDescent="0.35">
      <c r="B47" s="60"/>
      <c r="C47" s="137"/>
      <c r="D47" s="138"/>
      <c r="E47" s="138"/>
      <c r="F47" s="138"/>
      <c r="G47" s="138"/>
      <c r="H47" s="138"/>
      <c r="I47" s="138"/>
      <c r="J47" s="138"/>
      <c r="K47" s="138"/>
      <c r="L47" s="138"/>
      <c r="M47" s="138"/>
      <c r="N47" s="138"/>
      <c r="O47" s="138"/>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row>
    <row r="48" spans="1:41" x14ac:dyDescent="0.35">
      <c r="B48" s="124"/>
      <c r="C48" s="139" t="s">
        <v>15</v>
      </c>
      <c r="D48" s="140">
        <v>110.0797637958281</v>
      </c>
      <c r="E48" s="141"/>
      <c r="F48" s="140">
        <v>813.46645517714069</v>
      </c>
      <c r="G48" s="142"/>
      <c r="H48" s="140">
        <v>176.74668857386357</v>
      </c>
      <c r="I48" s="142"/>
      <c r="J48" s="140">
        <v>1840.6940161869243</v>
      </c>
      <c r="K48" s="142"/>
      <c r="L48" s="140">
        <v>117.17579523001926</v>
      </c>
      <c r="M48" s="142"/>
      <c r="N48" s="140">
        <v>1033.5546714922041</v>
      </c>
      <c r="O48" s="142"/>
      <c r="P48" s="124"/>
      <c r="Q48" s="124"/>
      <c r="R48" s="124"/>
      <c r="S48" s="124"/>
      <c r="T48" s="124"/>
      <c r="U48" s="124"/>
      <c r="V48" s="124"/>
      <c r="W48" s="124"/>
      <c r="X48" s="124"/>
      <c r="Y48" s="124"/>
      <c r="Z48" s="124"/>
      <c r="AA48" s="124"/>
      <c r="AB48" s="124"/>
      <c r="AC48" s="139" t="s">
        <v>15</v>
      </c>
      <c r="AD48" s="143">
        <v>136.57573794610596</v>
      </c>
      <c r="AE48" s="144"/>
      <c r="AF48" s="143">
        <v>942.04430719739923</v>
      </c>
      <c r="AG48" s="145"/>
      <c r="AH48" s="143">
        <v>211.99114450087271</v>
      </c>
      <c r="AI48" s="145"/>
      <c r="AJ48" s="143">
        <v>2121.6994836904878</v>
      </c>
      <c r="AK48" s="145"/>
      <c r="AL48" s="143">
        <v>140.74786782566864</v>
      </c>
      <c r="AM48" s="145"/>
      <c r="AN48" s="143">
        <v>1198.0470998807225</v>
      </c>
      <c r="AO48" s="145"/>
    </row>
  </sheetData>
  <printOptions horizontalCentered="1"/>
  <pageMargins left="0.7" right="0.7" top="0.75" bottom="0.75" header="0.3" footer="0.3"/>
  <pageSetup scale="35" orientation="landscape" r:id="rId1"/>
  <headerFooter scaleWithDoc="0">
    <oddFooter>&amp;L&amp;"Arial,Regular"&amp;10&amp;D&amp;C&amp;"Arial,Regular"&amp;10Milliman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88"/>
  <sheetViews>
    <sheetView view="pageBreakPreview" zoomScale="60" zoomScaleNormal="100" workbookViewId="0"/>
  </sheetViews>
  <sheetFormatPr defaultRowHeight="14.5" x14ac:dyDescent="0.35"/>
  <cols>
    <col min="2" max="2" width="24.54296875" customWidth="1"/>
    <col min="15" max="15" width="9.453125" customWidth="1"/>
  </cols>
  <sheetData>
    <row r="2" spans="2:15" x14ac:dyDescent="0.35">
      <c r="B2" s="59" t="s">
        <v>111</v>
      </c>
      <c r="C2" s="59"/>
      <c r="D2" s="59"/>
      <c r="E2" s="59"/>
      <c r="F2" s="59"/>
      <c r="G2" s="59"/>
      <c r="H2" s="59"/>
      <c r="I2" s="59"/>
      <c r="J2" s="59"/>
      <c r="K2" s="59"/>
      <c r="L2" s="59"/>
      <c r="M2" s="59"/>
      <c r="N2" s="59"/>
      <c r="O2" s="59"/>
    </row>
    <row r="3" spans="2:15" x14ac:dyDescent="0.35">
      <c r="B3" s="59" t="s">
        <v>28</v>
      </c>
      <c r="C3" s="59"/>
      <c r="D3" s="59"/>
      <c r="E3" s="59"/>
      <c r="F3" s="59"/>
      <c r="G3" s="59"/>
      <c r="H3" s="59"/>
      <c r="I3" s="59"/>
      <c r="J3" s="59"/>
      <c r="K3" s="59"/>
      <c r="L3" s="59"/>
      <c r="M3" s="59"/>
      <c r="N3" s="59"/>
      <c r="O3" s="59"/>
    </row>
    <row r="4" spans="2:15" x14ac:dyDescent="0.35">
      <c r="B4" s="59" t="s">
        <v>112</v>
      </c>
      <c r="C4" s="59"/>
      <c r="D4" s="59"/>
      <c r="E4" s="59"/>
      <c r="F4" s="59"/>
      <c r="G4" s="59"/>
      <c r="H4" s="59"/>
      <c r="I4" s="59"/>
      <c r="J4" s="59"/>
      <c r="K4" s="59"/>
      <c r="L4" s="59"/>
      <c r="M4" s="59"/>
      <c r="N4" s="59"/>
      <c r="O4" s="59"/>
    </row>
    <row r="5" spans="2:15" x14ac:dyDescent="0.35">
      <c r="B5" s="59" t="s">
        <v>113</v>
      </c>
      <c r="C5" s="59"/>
      <c r="D5" s="59"/>
      <c r="E5" s="59"/>
      <c r="F5" s="59"/>
      <c r="G5" s="59"/>
      <c r="H5" s="59"/>
      <c r="I5" s="59"/>
      <c r="J5" s="59"/>
      <c r="K5" s="59"/>
      <c r="L5" s="59"/>
      <c r="M5" s="59"/>
      <c r="N5" s="59"/>
      <c r="O5" s="59"/>
    </row>
    <row r="6" spans="2:15" x14ac:dyDescent="0.35">
      <c r="B6" s="59" t="s">
        <v>80</v>
      </c>
      <c r="C6" s="59"/>
      <c r="D6" s="59"/>
      <c r="E6" s="59"/>
      <c r="F6" s="59"/>
      <c r="G6" s="59"/>
      <c r="H6" s="59"/>
      <c r="I6" s="59"/>
      <c r="J6" s="59"/>
      <c r="K6" s="59"/>
      <c r="L6" s="59"/>
      <c r="M6" s="59"/>
      <c r="N6" s="59"/>
      <c r="O6" s="59"/>
    </row>
    <row r="7" spans="2:15" x14ac:dyDescent="0.35">
      <c r="B7" s="60"/>
      <c r="C7" s="60"/>
      <c r="D7" s="60"/>
      <c r="E7" s="60"/>
      <c r="F7" s="60"/>
      <c r="G7" s="60"/>
      <c r="H7" s="60"/>
      <c r="I7" s="60"/>
      <c r="J7" s="60"/>
      <c r="K7" s="60"/>
      <c r="L7" s="60"/>
      <c r="M7" s="60"/>
      <c r="N7" s="60"/>
      <c r="O7" s="60"/>
    </row>
    <row r="8" spans="2:15" x14ac:dyDescent="0.35">
      <c r="B8" s="146"/>
      <c r="C8" s="147"/>
      <c r="D8" s="148" t="s">
        <v>37</v>
      </c>
      <c r="E8" s="149"/>
      <c r="F8" s="149"/>
      <c r="G8" s="150"/>
      <c r="H8" s="148" t="s">
        <v>38</v>
      </c>
      <c r="I8" s="149"/>
      <c r="J8" s="149"/>
      <c r="K8" s="150"/>
      <c r="L8" s="148" t="s">
        <v>39</v>
      </c>
      <c r="M8" s="149"/>
      <c r="N8" s="149"/>
      <c r="O8" s="150"/>
    </row>
    <row r="9" spans="2:15" x14ac:dyDescent="0.35">
      <c r="B9" s="77"/>
      <c r="C9" s="151" t="s">
        <v>83</v>
      </c>
      <c r="D9" s="152" t="s">
        <v>84</v>
      </c>
      <c r="E9" s="152"/>
      <c r="F9" s="150" t="s">
        <v>85</v>
      </c>
      <c r="G9" s="152"/>
      <c r="H9" s="152" t="s">
        <v>84</v>
      </c>
      <c r="I9" s="152"/>
      <c r="J9" s="150" t="s">
        <v>85</v>
      </c>
      <c r="K9" s="152"/>
      <c r="L9" s="152" t="s">
        <v>84</v>
      </c>
      <c r="M9" s="152"/>
      <c r="N9" s="150" t="s">
        <v>85</v>
      </c>
      <c r="O9" s="152"/>
    </row>
    <row r="10" spans="2:15" x14ac:dyDescent="0.35">
      <c r="B10" s="153" t="s">
        <v>114</v>
      </c>
      <c r="C10" s="154" t="s">
        <v>87</v>
      </c>
      <c r="D10" s="155" t="s">
        <v>88</v>
      </c>
      <c r="E10" s="156" t="s">
        <v>89</v>
      </c>
      <c r="F10" s="157" t="s">
        <v>88</v>
      </c>
      <c r="G10" s="156" t="s">
        <v>89</v>
      </c>
      <c r="H10" s="155" t="s">
        <v>88</v>
      </c>
      <c r="I10" s="156" t="s">
        <v>89</v>
      </c>
      <c r="J10" s="157" t="s">
        <v>88</v>
      </c>
      <c r="K10" s="156" t="s">
        <v>89</v>
      </c>
      <c r="L10" s="155" t="s">
        <v>88</v>
      </c>
      <c r="M10" s="156" t="s">
        <v>89</v>
      </c>
      <c r="N10" s="157" t="s">
        <v>88</v>
      </c>
      <c r="O10" s="156" t="s">
        <v>89</v>
      </c>
    </row>
    <row r="11" spans="2:15" x14ac:dyDescent="0.35">
      <c r="B11" s="158" t="s">
        <v>67</v>
      </c>
      <c r="C11" s="159" t="s">
        <v>90</v>
      </c>
      <c r="D11" s="160">
        <v>12.110469729261046</v>
      </c>
      <c r="E11" s="161">
        <v>40.433342483178045</v>
      </c>
      <c r="F11" s="162">
        <v>25.127596522924645</v>
      </c>
      <c r="G11" s="161">
        <v>28.717253169056733</v>
      </c>
      <c r="H11" s="163">
        <v>13.491710162726431</v>
      </c>
      <c r="I11" s="161">
        <v>3.3729275406816077</v>
      </c>
      <c r="J11" s="162">
        <v>21.11364345029051</v>
      </c>
      <c r="K11" s="161">
        <v>0</v>
      </c>
      <c r="L11" s="163">
        <v>0</v>
      </c>
      <c r="M11" s="161">
        <v>0</v>
      </c>
      <c r="N11" s="162">
        <v>0</v>
      </c>
      <c r="O11" s="161">
        <v>0</v>
      </c>
    </row>
    <row r="12" spans="2:15" x14ac:dyDescent="0.35">
      <c r="B12" s="164"/>
      <c r="C12" s="159" t="s">
        <v>91</v>
      </c>
      <c r="D12" s="160">
        <v>24.220939458522093</v>
      </c>
      <c r="E12" s="165">
        <v>22.202527836978582</v>
      </c>
      <c r="F12" s="166">
        <v>0</v>
      </c>
      <c r="G12" s="165">
        <v>0</v>
      </c>
      <c r="H12" s="160">
        <v>15.812864599324573</v>
      </c>
      <c r="I12" s="165">
        <v>26.983420325452862</v>
      </c>
      <c r="J12" s="166">
        <v>0</v>
      </c>
      <c r="K12" s="165">
        <v>6.2422046804739484</v>
      </c>
      <c r="L12" s="160">
        <v>0</v>
      </c>
      <c r="M12" s="165">
        <v>0</v>
      </c>
      <c r="N12" s="166">
        <v>0</v>
      </c>
      <c r="O12" s="165">
        <v>0</v>
      </c>
    </row>
    <row r="13" spans="2:15" x14ac:dyDescent="0.35">
      <c r="B13" s="164"/>
      <c r="C13" s="159" t="s">
        <v>92</v>
      </c>
      <c r="D13" s="160">
        <v>19.174910404663322</v>
      </c>
      <c r="E13" s="165">
        <v>24.220939458522093</v>
      </c>
      <c r="F13" s="166">
        <v>0</v>
      </c>
      <c r="G13" s="165">
        <v>11.965522153773639</v>
      </c>
      <c r="H13" s="160">
        <v>44.972367209088098</v>
      </c>
      <c r="I13" s="165">
        <v>13.491710162726431</v>
      </c>
      <c r="J13" s="166">
        <v>0</v>
      </c>
      <c r="K13" s="165">
        <v>12.019151869235564</v>
      </c>
      <c r="L13" s="160">
        <v>0</v>
      </c>
      <c r="M13" s="165">
        <v>0</v>
      </c>
      <c r="N13" s="166">
        <v>0</v>
      </c>
      <c r="O13" s="165">
        <v>0</v>
      </c>
    </row>
    <row r="14" spans="2:15" x14ac:dyDescent="0.35">
      <c r="B14" s="164"/>
      <c r="C14" s="159" t="s">
        <v>93</v>
      </c>
      <c r="D14" s="160">
        <v>5.0460290538587689</v>
      </c>
      <c r="E14" s="165">
        <v>12.110469729261046</v>
      </c>
      <c r="F14" s="166">
        <v>0</v>
      </c>
      <c r="G14" s="165">
        <v>0</v>
      </c>
      <c r="H14" s="160">
        <v>0</v>
      </c>
      <c r="I14" s="165">
        <v>0</v>
      </c>
      <c r="J14" s="166">
        <v>0</v>
      </c>
      <c r="K14" s="165">
        <v>0</v>
      </c>
      <c r="L14" s="160">
        <v>43.220623794476651</v>
      </c>
      <c r="M14" s="165">
        <v>46.466043782019895</v>
      </c>
      <c r="N14" s="166">
        <v>0</v>
      </c>
      <c r="O14" s="165">
        <v>0</v>
      </c>
    </row>
    <row r="15" spans="2:15" x14ac:dyDescent="0.35">
      <c r="B15" s="164"/>
      <c r="C15" s="159" t="s">
        <v>94</v>
      </c>
      <c r="D15" s="160">
        <v>0</v>
      </c>
      <c r="E15" s="165">
        <v>0</v>
      </c>
      <c r="F15" s="166">
        <v>0</v>
      </c>
      <c r="G15" s="165">
        <v>0</v>
      </c>
      <c r="H15" s="160">
        <v>0</v>
      </c>
      <c r="I15" s="165">
        <v>0</v>
      </c>
      <c r="J15" s="166">
        <v>0</v>
      </c>
      <c r="K15" s="165">
        <v>0</v>
      </c>
      <c r="L15" s="160">
        <v>12.544220899160569</v>
      </c>
      <c r="M15" s="165">
        <v>110.06797627115263</v>
      </c>
      <c r="N15" s="166">
        <v>0</v>
      </c>
      <c r="O15" s="165">
        <v>12.489785340992535</v>
      </c>
    </row>
    <row r="16" spans="2:15" x14ac:dyDescent="0.35">
      <c r="B16" s="167"/>
      <c r="C16" s="168" t="s">
        <v>95</v>
      </c>
      <c r="D16" s="169">
        <v>0</v>
      </c>
      <c r="E16" s="170">
        <v>0</v>
      </c>
      <c r="F16" s="171">
        <v>0</v>
      </c>
      <c r="G16" s="170">
        <v>0</v>
      </c>
      <c r="H16" s="169">
        <v>0</v>
      </c>
      <c r="I16" s="170">
        <v>0</v>
      </c>
      <c r="J16" s="171">
        <v>0</v>
      </c>
      <c r="K16" s="170">
        <v>0</v>
      </c>
      <c r="L16" s="169">
        <v>19.857234785054235</v>
      </c>
      <c r="M16" s="170">
        <v>92.854115127143459</v>
      </c>
      <c r="N16" s="171">
        <v>0</v>
      </c>
      <c r="O16" s="170">
        <v>0</v>
      </c>
    </row>
    <row r="17" spans="2:15" x14ac:dyDescent="0.35">
      <c r="B17" s="164" t="s">
        <v>68</v>
      </c>
      <c r="C17" s="159" t="s">
        <v>90</v>
      </c>
      <c r="D17" s="163">
        <v>98.611739552773528</v>
      </c>
      <c r="E17" s="161">
        <v>12.347212088061841</v>
      </c>
      <c r="F17" s="162">
        <v>82.596747702776156</v>
      </c>
      <c r="G17" s="161">
        <v>70.220620709665056</v>
      </c>
      <c r="H17" s="163">
        <v>40.626121584156991</v>
      </c>
      <c r="I17" s="161">
        <v>23.485496859838985</v>
      </c>
      <c r="J17" s="162">
        <v>22.530167012416332</v>
      </c>
      <c r="K17" s="161">
        <v>0</v>
      </c>
      <c r="L17" s="163">
        <v>0</v>
      </c>
      <c r="M17" s="161">
        <v>0</v>
      </c>
      <c r="N17" s="162">
        <v>0</v>
      </c>
      <c r="O17" s="161">
        <v>0</v>
      </c>
    </row>
    <row r="18" spans="2:15" x14ac:dyDescent="0.35">
      <c r="B18" s="164"/>
      <c r="C18" s="159" t="s">
        <v>91</v>
      </c>
      <c r="D18" s="160">
        <v>35.387991788105772</v>
      </c>
      <c r="E18" s="165">
        <v>76.639012664878422</v>
      </c>
      <c r="F18" s="166">
        <v>0</v>
      </c>
      <c r="G18" s="165">
        <v>0</v>
      </c>
      <c r="H18" s="160">
        <v>20.549809752359113</v>
      </c>
      <c r="I18" s="165">
        <v>67.455565980759715</v>
      </c>
      <c r="J18" s="166">
        <v>0</v>
      </c>
      <c r="K18" s="165">
        <v>37.52974785738747</v>
      </c>
      <c r="L18" s="160">
        <v>0</v>
      </c>
      <c r="M18" s="165">
        <v>0</v>
      </c>
      <c r="N18" s="166">
        <v>0</v>
      </c>
      <c r="O18" s="165">
        <v>0</v>
      </c>
    </row>
    <row r="19" spans="2:15" x14ac:dyDescent="0.35">
      <c r="B19" s="164"/>
      <c r="C19" s="159" t="s">
        <v>92</v>
      </c>
      <c r="D19" s="160">
        <v>71.228809518765345</v>
      </c>
      <c r="E19" s="165">
        <v>37.041636264185527</v>
      </c>
      <c r="F19" s="166">
        <v>16.597601258648108</v>
      </c>
      <c r="G19" s="165">
        <v>30.641725400581119</v>
      </c>
      <c r="H19" s="160">
        <v>125.00345102817528</v>
      </c>
      <c r="I19" s="165">
        <v>162.06255494410354</v>
      </c>
      <c r="J19" s="166">
        <v>51.490485572389424</v>
      </c>
      <c r="K19" s="165">
        <v>50.915631666477587</v>
      </c>
      <c r="L19" s="160">
        <v>0</v>
      </c>
      <c r="M19" s="165">
        <v>0</v>
      </c>
      <c r="N19" s="166">
        <v>0</v>
      </c>
      <c r="O19" s="165">
        <v>0</v>
      </c>
    </row>
    <row r="20" spans="2:15" x14ac:dyDescent="0.35">
      <c r="B20" s="164"/>
      <c r="C20" s="159" t="s">
        <v>93</v>
      </c>
      <c r="D20" s="160">
        <v>79.227944231730163</v>
      </c>
      <c r="E20" s="165">
        <v>94.661959341807446</v>
      </c>
      <c r="F20" s="166">
        <v>0</v>
      </c>
      <c r="G20" s="165">
        <v>0</v>
      </c>
      <c r="H20" s="160">
        <v>0</v>
      </c>
      <c r="I20" s="165">
        <v>0</v>
      </c>
      <c r="J20" s="166">
        <v>0</v>
      </c>
      <c r="K20" s="165">
        <v>0</v>
      </c>
      <c r="L20" s="160">
        <v>115.51375191686202</v>
      </c>
      <c r="M20" s="165">
        <v>128.47520382361293</v>
      </c>
      <c r="N20" s="166">
        <v>0</v>
      </c>
      <c r="O20" s="165">
        <v>0</v>
      </c>
    </row>
    <row r="21" spans="2:15" x14ac:dyDescent="0.35">
      <c r="B21" s="164"/>
      <c r="C21" s="159" t="s">
        <v>94</v>
      </c>
      <c r="D21" s="160">
        <v>11.318277747390022</v>
      </c>
      <c r="E21" s="165">
        <v>61.73606044030921</v>
      </c>
      <c r="F21" s="166">
        <v>0</v>
      </c>
      <c r="G21" s="165">
        <v>0</v>
      </c>
      <c r="H21" s="160">
        <v>0</v>
      </c>
      <c r="I21" s="165">
        <v>0</v>
      </c>
      <c r="J21" s="166">
        <v>0</v>
      </c>
      <c r="K21" s="165">
        <v>0</v>
      </c>
      <c r="L21" s="160">
        <v>118.36553751703444</v>
      </c>
      <c r="M21" s="165">
        <v>219.26293648229904</v>
      </c>
      <c r="N21" s="166">
        <v>0</v>
      </c>
      <c r="O21" s="165">
        <v>10.989075369008443</v>
      </c>
    </row>
    <row r="22" spans="2:15" x14ac:dyDescent="0.35">
      <c r="B22" s="167"/>
      <c r="C22" s="168" t="s">
        <v>95</v>
      </c>
      <c r="D22" s="169">
        <v>0</v>
      </c>
      <c r="E22" s="170">
        <v>0</v>
      </c>
      <c r="F22" s="171">
        <v>0</v>
      </c>
      <c r="G22" s="170">
        <v>0</v>
      </c>
      <c r="H22" s="169">
        <v>0</v>
      </c>
      <c r="I22" s="170">
        <v>0</v>
      </c>
      <c r="J22" s="171">
        <v>0</v>
      </c>
      <c r="K22" s="170">
        <v>0</v>
      </c>
      <c r="L22" s="169">
        <v>51.357644627092505</v>
      </c>
      <c r="M22" s="170">
        <v>207.68141478021991</v>
      </c>
      <c r="N22" s="171">
        <v>0</v>
      </c>
      <c r="O22" s="170">
        <v>0</v>
      </c>
    </row>
    <row r="23" spans="2:15" x14ac:dyDescent="0.35">
      <c r="B23" s="172" t="s">
        <v>69</v>
      </c>
      <c r="C23" s="173" t="s">
        <v>90</v>
      </c>
      <c r="D23" s="163">
        <v>0</v>
      </c>
      <c r="E23" s="161">
        <v>13.232909246652547</v>
      </c>
      <c r="F23" s="162">
        <v>31.797560073937131</v>
      </c>
      <c r="G23" s="161">
        <v>0</v>
      </c>
      <c r="H23" s="160">
        <v>0</v>
      </c>
      <c r="I23" s="165">
        <v>0</v>
      </c>
      <c r="J23" s="166">
        <v>0</v>
      </c>
      <c r="K23" s="165">
        <v>0</v>
      </c>
      <c r="L23" s="163">
        <v>0</v>
      </c>
      <c r="M23" s="161">
        <v>0</v>
      </c>
      <c r="N23" s="162">
        <v>0</v>
      </c>
      <c r="O23" s="161">
        <v>0</v>
      </c>
    </row>
    <row r="24" spans="2:15" x14ac:dyDescent="0.35">
      <c r="B24" s="164"/>
      <c r="C24" s="174" t="s">
        <v>91</v>
      </c>
      <c r="D24" s="160">
        <v>0</v>
      </c>
      <c r="E24" s="165">
        <v>0</v>
      </c>
      <c r="F24" s="166">
        <v>0</v>
      </c>
      <c r="G24" s="165">
        <v>0</v>
      </c>
      <c r="H24" s="160">
        <v>0</v>
      </c>
      <c r="I24" s="165">
        <v>0</v>
      </c>
      <c r="J24" s="166">
        <v>0</v>
      </c>
      <c r="K24" s="165">
        <v>0</v>
      </c>
      <c r="L24" s="160">
        <v>0</v>
      </c>
      <c r="M24" s="165">
        <v>0</v>
      </c>
      <c r="N24" s="166">
        <v>0</v>
      </c>
      <c r="O24" s="165">
        <v>0</v>
      </c>
    </row>
    <row r="25" spans="2:15" x14ac:dyDescent="0.35">
      <c r="B25" s="164"/>
      <c r="C25" s="174" t="s">
        <v>92</v>
      </c>
      <c r="D25" s="160">
        <v>0</v>
      </c>
      <c r="E25" s="165">
        <v>0</v>
      </c>
      <c r="F25" s="166">
        <v>0</v>
      </c>
      <c r="G25" s="165">
        <v>0</v>
      </c>
      <c r="H25" s="160">
        <v>0</v>
      </c>
      <c r="I25" s="165">
        <v>0</v>
      </c>
      <c r="J25" s="166">
        <v>0</v>
      </c>
      <c r="K25" s="165">
        <v>0</v>
      </c>
      <c r="L25" s="160">
        <v>0</v>
      </c>
      <c r="M25" s="165">
        <v>0</v>
      </c>
      <c r="N25" s="166">
        <v>0</v>
      </c>
      <c r="O25" s="165">
        <v>0</v>
      </c>
    </row>
    <row r="26" spans="2:15" x14ac:dyDescent="0.35">
      <c r="B26" s="164"/>
      <c r="C26" s="174" t="s">
        <v>93</v>
      </c>
      <c r="D26" s="160">
        <v>13.232909246652547</v>
      </c>
      <c r="E26" s="165">
        <v>18.746621432757774</v>
      </c>
      <c r="F26" s="166">
        <v>0</v>
      </c>
      <c r="G26" s="165">
        <v>0</v>
      </c>
      <c r="H26" s="160">
        <v>0</v>
      </c>
      <c r="I26" s="165">
        <v>0</v>
      </c>
      <c r="J26" s="166">
        <v>0</v>
      </c>
      <c r="K26" s="165">
        <v>0</v>
      </c>
      <c r="L26" s="160">
        <v>20.552701439356532</v>
      </c>
      <c r="M26" s="165">
        <v>37.127460664644005</v>
      </c>
      <c r="N26" s="166">
        <v>0</v>
      </c>
      <c r="O26" s="165">
        <v>0</v>
      </c>
    </row>
    <row r="27" spans="2:15" x14ac:dyDescent="0.35">
      <c r="B27" s="164"/>
      <c r="C27" s="174" t="s">
        <v>94</v>
      </c>
      <c r="D27" s="160">
        <v>0</v>
      </c>
      <c r="E27" s="165">
        <v>0</v>
      </c>
      <c r="F27" s="166">
        <v>0</v>
      </c>
      <c r="G27" s="165">
        <v>0</v>
      </c>
      <c r="H27" s="160">
        <v>0</v>
      </c>
      <c r="I27" s="165">
        <v>0</v>
      </c>
      <c r="J27" s="166">
        <v>0</v>
      </c>
      <c r="K27" s="165">
        <v>0</v>
      </c>
      <c r="L27" s="160">
        <v>27.641598461864067</v>
      </c>
      <c r="M27" s="165">
        <v>56.915173216679634</v>
      </c>
      <c r="N27" s="166">
        <v>0</v>
      </c>
      <c r="O27" s="165">
        <v>0</v>
      </c>
    </row>
    <row r="28" spans="2:15" x14ac:dyDescent="0.35">
      <c r="B28" s="167"/>
      <c r="C28" s="175" t="s">
        <v>95</v>
      </c>
      <c r="D28" s="169">
        <v>0</v>
      </c>
      <c r="E28" s="170">
        <v>0</v>
      </c>
      <c r="F28" s="171">
        <v>0</v>
      </c>
      <c r="G28" s="170">
        <v>0</v>
      </c>
      <c r="H28" s="169">
        <v>0</v>
      </c>
      <c r="I28" s="170">
        <v>0</v>
      </c>
      <c r="J28" s="171">
        <v>0</v>
      </c>
      <c r="K28" s="170">
        <v>0</v>
      </c>
      <c r="L28" s="169">
        <v>23.636456642912588</v>
      </c>
      <c r="M28" s="170">
        <v>26.876609574543163</v>
      </c>
      <c r="N28" s="171">
        <v>0</v>
      </c>
      <c r="O28" s="170">
        <v>0</v>
      </c>
    </row>
    <row r="29" spans="2:15" x14ac:dyDescent="0.35">
      <c r="B29" s="164" t="s">
        <v>70</v>
      </c>
      <c r="C29" s="159" t="s">
        <v>90</v>
      </c>
      <c r="D29" s="163">
        <v>187.26081162792602</v>
      </c>
      <c r="E29" s="161">
        <v>239.63924808327002</v>
      </c>
      <c r="F29" s="162">
        <v>367.28609430274753</v>
      </c>
      <c r="G29" s="161">
        <v>223.49848244806287</v>
      </c>
      <c r="H29" s="163">
        <v>122.5274561712032</v>
      </c>
      <c r="I29" s="161">
        <v>227.50488778283722</v>
      </c>
      <c r="J29" s="162">
        <v>115.93959750151697</v>
      </c>
      <c r="K29" s="161">
        <v>190.09835697389067</v>
      </c>
      <c r="L29" s="163">
        <v>0</v>
      </c>
      <c r="M29" s="161">
        <v>0</v>
      </c>
      <c r="N29" s="162">
        <v>0</v>
      </c>
      <c r="O29" s="161">
        <v>0</v>
      </c>
    </row>
    <row r="30" spans="2:15" x14ac:dyDescent="0.35">
      <c r="B30" s="164"/>
      <c r="C30" s="159" t="s">
        <v>91</v>
      </c>
      <c r="D30" s="160">
        <v>205.35838028525427</v>
      </c>
      <c r="E30" s="165">
        <v>232.22758918550539</v>
      </c>
      <c r="F30" s="166">
        <v>23.2812291671762</v>
      </c>
      <c r="G30" s="165">
        <v>105.37819517774491</v>
      </c>
      <c r="H30" s="160">
        <v>309.03998260436714</v>
      </c>
      <c r="I30" s="165">
        <v>604.8519001785437</v>
      </c>
      <c r="J30" s="166">
        <v>162.9074806947595</v>
      </c>
      <c r="K30" s="165">
        <v>280.47265082428851</v>
      </c>
      <c r="L30" s="160">
        <v>0</v>
      </c>
      <c r="M30" s="165">
        <v>0</v>
      </c>
      <c r="N30" s="166">
        <v>0</v>
      </c>
      <c r="O30" s="165">
        <v>0</v>
      </c>
    </row>
    <row r="31" spans="2:15" x14ac:dyDescent="0.35">
      <c r="B31" s="164"/>
      <c r="C31" s="159" t="s">
        <v>92</v>
      </c>
      <c r="D31" s="160">
        <v>390.8868917314536</v>
      </c>
      <c r="E31" s="165">
        <v>444.4393211374811</v>
      </c>
      <c r="F31" s="166">
        <v>116.08993219693808</v>
      </c>
      <c r="G31" s="165">
        <v>120.67502996161106</v>
      </c>
      <c r="H31" s="160">
        <v>660.46083405061017</v>
      </c>
      <c r="I31" s="165">
        <v>1433.2923585672745</v>
      </c>
      <c r="J31" s="166">
        <v>325.18725667565144</v>
      </c>
      <c r="K31" s="165">
        <v>583.71723797505729</v>
      </c>
      <c r="L31" s="160">
        <v>0</v>
      </c>
      <c r="M31" s="165">
        <v>0</v>
      </c>
      <c r="N31" s="166">
        <v>0</v>
      </c>
      <c r="O31" s="165">
        <v>0</v>
      </c>
    </row>
    <row r="32" spans="2:15" x14ac:dyDescent="0.35">
      <c r="B32" s="164"/>
      <c r="C32" s="159" t="s">
        <v>93</v>
      </c>
      <c r="D32" s="160">
        <v>261.22330815186109</v>
      </c>
      <c r="E32" s="165">
        <v>363.95320685445267</v>
      </c>
      <c r="F32" s="166">
        <v>0</v>
      </c>
      <c r="G32" s="165">
        <v>11.423217706814807</v>
      </c>
      <c r="H32" s="160">
        <v>0</v>
      </c>
      <c r="I32" s="165">
        <v>0</v>
      </c>
      <c r="J32" s="166">
        <v>0</v>
      </c>
      <c r="K32" s="165">
        <v>0</v>
      </c>
      <c r="L32" s="160">
        <v>1009.5093045901535</v>
      </c>
      <c r="M32" s="165">
        <v>2145.9440902721094</v>
      </c>
      <c r="N32" s="166">
        <v>42.626639279507053</v>
      </c>
      <c r="O32" s="165">
        <v>27.507663137936468</v>
      </c>
    </row>
    <row r="33" spans="2:15" x14ac:dyDescent="0.35">
      <c r="B33" s="164"/>
      <c r="C33" s="159" t="s">
        <v>94</v>
      </c>
      <c r="D33" s="160">
        <v>73.148081135902657</v>
      </c>
      <c r="E33" s="165">
        <v>118.01669102596166</v>
      </c>
      <c r="F33" s="166">
        <v>0</v>
      </c>
      <c r="G33" s="165">
        <v>0</v>
      </c>
      <c r="H33" s="160">
        <v>0</v>
      </c>
      <c r="I33" s="165">
        <v>0</v>
      </c>
      <c r="J33" s="166">
        <v>0</v>
      </c>
      <c r="K33" s="165">
        <v>0</v>
      </c>
      <c r="L33" s="160">
        <v>944.51063656887516</v>
      </c>
      <c r="M33" s="165">
        <v>2197.1372518486951</v>
      </c>
      <c r="N33" s="166">
        <v>51.841365144572578</v>
      </c>
      <c r="O33" s="165">
        <v>63.479222626007243</v>
      </c>
    </row>
    <row r="34" spans="2:15" x14ac:dyDescent="0.35">
      <c r="B34" s="167"/>
      <c r="C34" s="168" t="s">
        <v>95</v>
      </c>
      <c r="D34" s="169">
        <v>24.501213212997854</v>
      </c>
      <c r="E34" s="170">
        <v>72.368725629127439</v>
      </c>
      <c r="F34" s="171">
        <v>0</v>
      </c>
      <c r="G34" s="170">
        <v>0</v>
      </c>
      <c r="H34" s="169">
        <v>0</v>
      </c>
      <c r="I34" s="170">
        <v>0</v>
      </c>
      <c r="J34" s="171">
        <v>0</v>
      </c>
      <c r="K34" s="170">
        <v>0</v>
      </c>
      <c r="L34" s="169">
        <v>331.97348215286212</v>
      </c>
      <c r="M34" s="170">
        <v>2326.4091055350459</v>
      </c>
      <c r="N34" s="171">
        <v>0</v>
      </c>
      <c r="O34" s="170">
        <v>30.545109811976619</v>
      </c>
    </row>
    <row r="35" spans="2:15" x14ac:dyDescent="0.35">
      <c r="B35" s="164" t="s">
        <v>55</v>
      </c>
      <c r="C35" s="159" t="s">
        <v>90</v>
      </c>
      <c r="D35" s="160">
        <v>1.8220408163265303</v>
      </c>
      <c r="E35" s="165">
        <v>6.0832653061224526</v>
      </c>
      <c r="F35" s="166">
        <v>0</v>
      </c>
      <c r="G35" s="165">
        <v>0</v>
      </c>
      <c r="H35" s="160">
        <v>5.8249923242247439</v>
      </c>
      <c r="I35" s="165">
        <v>1.456248081056186</v>
      </c>
      <c r="J35" s="166">
        <v>0</v>
      </c>
      <c r="K35" s="165">
        <v>0</v>
      </c>
      <c r="L35" s="160">
        <v>0</v>
      </c>
      <c r="M35" s="165">
        <v>0</v>
      </c>
      <c r="N35" s="166">
        <v>0</v>
      </c>
      <c r="O35" s="165">
        <v>0</v>
      </c>
    </row>
    <row r="36" spans="2:15" x14ac:dyDescent="0.35">
      <c r="B36" s="116"/>
      <c r="C36" s="159" t="s">
        <v>91</v>
      </c>
      <c r="D36" s="160">
        <v>3.6440816326530605</v>
      </c>
      <c r="E36" s="165">
        <v>3.3404081632653049</v>
      </c>
      <c r="F36" s="166">
        <v>0</v>
      </c>
      <c r="G36" s="165">
        <v>0</v>
      </c>
      <c r="H36" s="160">
        <v>6.8271415412956884</v>
      </c>
      <c r="I36" s="165">
        <v>11.649984648449488</v>
      </c>
      <c r="J36" s="166">
        <v>0</v>
      </c>
      <c r="K36" s="165">
        <v>0</v>
      </c>
      <c r="L36" s="160">
        <v>0</v>
      </c>
      <c r="M36" s="165">
        <v>0</v>
      </c>
      <c r="N36" s="166">
        <v>0</v>
      </c>
      <c r="O36" s="165">
        <v>0</v>
      </c>
    </row>
    <row r="37" spans="2:15" x14ac:dyDescent="0.35">
      <c r="B37" s="116"/>
      <c r="C37" s="159" t="s">
        <v>92</v>
      </c>
      <c r="D37" s="160">
        <v>2.8848979591836725</v>
      </c>
      <c r="E37" s="165">
        <v>3.6440816326530605</v>
      </c>
      <c r="F37" s="166">
        <v>0</v>
      </c>
      <c r="G37" s="165">
        <v>0</v>
      </c>
      <c r="H37" s="160">
        <v>19.416641080749145</v>
      </c>
      <c r="I37" s="165">
        <v>5.8249923242247439</v>
      </c>
      <c r="J37" s="166">
        <v>0</v>
      </c>
      <c r="K37" s="165">
        <v>0</v>
      </c>
      <c r="L37" s="160">
        <v>0</v>
      </c>
      <c r="M37" s="165">
        <v>0</v>
      </c>
      <c r="N37" s="166">
        <v>0</v>
      </c>
      <c r="O37" s="165">
        <v>0</v>
      </c>
    </row>
    <row r="38" spans="2:15" x14ac:dyDescent="0.35">
      <c r="B38" s="164"/>
      <c r="C38" s="159" t="s">
        <v>93</v>
      </c>
      <c r="D38" s="160">
        <v>0.75918367346938753</v>
      </c>
      <c r="E38" s="165">
        <v>1.8220408163265303</v>
      </c>
      <c r="F38" s="166">
        <v>0</v>
      </c>
      <c r="G38" s="165">
        <v>0</v>
      </c>
      <c r="H38" s="160">
        <v>0</v>
      </c>
      <c r="I38" s="165">
        <v>0</v>
      </c>
      <c r="J38" s="166">
        <v>0</v>
      </c>
      <c r="K38" s="165">
        <v>0</v>
      </c>
      <c r="L38" s="160">
        <v>4.1117286262952488</v>
      </c>
      <c r="M38" s="165">
        <v>4.4204767445683046</v>
      </c>
      <c r="N38" s="166">
        <v>0</v>
      </c>
      <c r="O38" s="165">
        <v>0</v>
      </c>
    </row>
    <row r="39" spans="2:15" x14ac:dyDescent="0.35">
      <c r="B39" s="164"/>
      <c r="C39" s="159" t="s">
        <v>94</v>
      </c>
      <c r="D39" s="160">
        <v>0</v>
      </c>
      <c r="E39" s="165">
        <v>0</v>
      </c>
      <c r="F39" s="166">
        <v>0</v>
      </c>
      <c r="G39" s="165">
        <v>0</v>
      </c>
      <c r="H39" s="160">
        <v>0</v>
      </c>
      <c r="I39" s="165">
        <v>0</v>
      </c>
      <c r="J39" s="166">
        <v>0</v>
      </c>
      <c r="K39" s="165">
        <v>0</v>
      </c>
      <c r="L39" s="160">
        <v>1.1933754684086966</v>
      </c>
      <c r="M39" s="165">
        <v>10.471150324542984</v>
      </c>
      <c r="N39" s="166">
        <v>0</v>
      </c>
      <c r="O39" s="165">
        <v>0</v>
      </c>
    </row>
    <row r="40" spans="2:15" x14ac:dyDescent="0.35">
      <c r="B40" s="167"/>
      <c r="C40" s="168" t="s">
        <v>95</v>
      </c>
      <c r="D40" s="160">
        <v>0</v>
      </c>
      <c r="E40" s="165">
        <v>0</v>
      </c>
      <c r="F40" s="166">
        <v>0</v>
      </c>
      <c r="G40" s="165">
        <v>0</v>
      </c>
      <c r="H40" s="160">
        <v>0</v>
      </c>
      <c r="I40" s="165">
        <v>0</v>
      </c>
      <c r="J40" s="166">
        <v>0</v>
      </c>
      <c r="K40" s="165">
        <v>0</v>
      </c>
      <c r="L40" s="160">
        <v>1.8890879755235594</v>
      </c>
      <c r="M40" s="165">
        <v>8.8335356993709375</v>
      </c>
      <c r="N40" s="166">
        <v>0</v>
      </c>
      <c r="O40" s="165">
        <v>0</v>
      </c>
    </row>
    <row r="41" spans="2:15" x14ac:dyDescent="0.35">
      <c r="B41" s="164" t="s">
        <v>56</v>
      </c>
      <c r="C41" s="159" t="s">
        <v>90</v>
      </c>
      <c r="D41" s="163">
        <v>298.73134325304898</v>
      </c>
      <c r="E41" s="161">
        <v>317.05209743017571</v>
      </c>
      <c r="F41" s="162">
        <v>632.64086052453365</v>
      </c>
      <c r="G41" s="161">
        <v>362.17623260570798</v>
      </c>
      <c r="H41" s="163">
        <v>62.984053373984317</v>
      </c>
      <c r="I41" s="161">
        <v>77.365471635420064</v>
      </c>
      <c r="J41" s="162">
        <v>122.88155690023561</v>
      </c>
      <c r="K41" s="161">
        <v>171.64291773251625</v>
      </c>
      <c r="L41" s="163">
        <v>0</v>
      </c>
      <c r="M41" s="161">
        <v>0</v>
      </c>
      <c r="N41" s="162">
        <v>0</v>
      </c>
      <c r="O41" s="161">
        <v>0</v>
      </c>
    </row>
    <row r="42" spans="2:15" x14ac:dyDescent="0.35">
      <c r="B42" s="164"/>
      <c r="C42" s="159" t="s">
        <v>91</v>
      </c>
      <c r="D42" s="160">
        <v>274.90099238986818</v>
      </c>
      <c r="E42" s="165">
        <v>114.4150338740595</v>
      </c>
      <c r="F42" s="166">
        <v>163.9181379842625</v>
      </c>
      <c r="G42" s="165">
        <v>123.42420692527998</v>
      </c>
      <c r="H42" s="160">
        <v>109.3767217014808</v>
      </c>
      <c r="I42" s="165">
        <v>323.80409571499433</v>
      </c>
      <c r="J42" s="166">
        <v>294.69067708844739</v>
      </c>
      <c r="K42" s="165">
        <v>585.37267292895035</v>
      </c>
      <c r="L42" s="160">
        <v>0</v>
      </c>
      <c r="M42" s="165">
        <v>0</v>
      </c>
      <c r="N42" s="166">
        <v>0</v>
      </c>
      <c r="O42" s="165">
        <v>0</v>
      </c>
    </row>
    <row r="43" spans="2:15" x14ac:dyDescent="0.35">
      <c r="B43" s="164"/>
      <c r="C43" s="159" t="s">
        <v>92</v>
      </c>
      <c r="D43" s="160">
        <v>262.46159815550686</v>
      </c>
      <c r="E43" s="165">
        <v>251.092187956039</v>
      </c>
      <c r="F43" s="166">
        <v>165.2115817071099</v>
      </c>
      <c r="G43" s="165">
        <v>236.64924289577493</v>
      </c>
      <c r="H43" s="160">
        <v>483.05986959688715</v>
      </c>
      <c r="I43" s="165">
        <v>858.75982435404421</v>
      </c>
      <c r="J43" s="166">
        <v>570.68129072128238</v>
      </c>
      <c r="K43" s="165">
        <v>1472.2514127678821</v>
      </c>
      <c r="L43" s="160">
        <v>0</v>
      </c>
      <c r="M43" s="165">
        <v>0</v>
      </c>
      <c r="N43" s="166">
        <v>0</v>
      </c>
      <c r="O43" s="165">
        <v>0</v>
      </c>
    </row>
    <row r="44" spans="2:15" x14ac:dyDescent="0.35">
      <c r="B44" s="164"/>
      <c r="C44" s="159" t="s">
        <v>93</v>
      </c>
      <c r="D44" s="160">
        <v>97.049776488300182</v>
      </c>
      <c r="E44" s="165">
        <v>265.12264041405638</v>
      </c>
      <c r="F44" s="166">
        <v>0</v>
      </c>
      <c r="G44" s="165">
        <v>0</v>
      </c>
      <c r="H44" s="160">
        <v>0</v>
      </c>
      <c r="I44" s="165">
        <v>0</v>
      </c>
      <c r="J44" s="166">
        <v>0</v>
      </c>
      <c r="K44" s="165">
        <v>0</v>
      </c>
      <c r="L44" s="160">
        <v>642.34925345410522</v>
      </c>
      <c r="M44" s="165">
        <v>1525.0978192763334</v>
      </c>
      <c r="N44" s="166">
        <v>44.755450419135158</v>
      </c>
      <c r="O44" s="165">
        <v>7.4592417365225261</v>
      </c>
    </row>
    <row r="45" spans="2:15" x14ac:dyDescent="0.35">
      <c r="B45" s="164"/>
      <c r="C45" s="159" t="s">
        <v>94</v>
      </c>
      <c r="D45" s="160">
        <v>50.041291001779776</v>
      </c>
      <c r="E45" s="165">
        <v>37.029577016957305</v>
      </c>
      <c r="F45" s="166">
        <v>0</v>
      </c>
      <c r="G45" s="165">
        <v>0</v>
      </c>
      <c r="H45" s="160">
        <v>0</v>
      </c>
      <c r="I45" s="165">
        <v>0</v>
      </c>
      <c r="J45" s="166">
        <v>0</v>
      </c>
      <c r="K45" s="165">
        <v>0</v>
      </c>
      <c r="L45" s="160">
        <v>160.18744433490957</v>
      </c>
      <c r="M45" s="165">
        <v>589.79220993800163</v>
      </c>
      <c r="N45" s="166">
        <v>0</v>
      </c>
      <c r="O45" s="165">
        <v>44.755450419135158</v>
      </c>
    </row>
    <row r="46" spans="2:15" x14ac:dyDescent="0.35">
      <c r="B46" s="167"/>
      <c r="C46" s="168" t="s">
        <v>95</v>
      </c>
      <c r="D46" s="169">
        <v>0</v>
      </c>
      <c r="E46" s="170">
        <v>33.360860667853181</v>
      </c>
      <c r="F46" s="171">
        <v>0</v>
      </c>
      <c r="G46" s="170">
        <v>0</v>
      </c>
      <c r="H46" s="169">
        <v>0</v>
      </c>
      <c r="I46" s="170">
        <v>0</v>
      </c>
      <c r="J46" s="171">
        <v>0</v>
      </c>
      <c r="K46" s="170">
        <v>0</v>
      </c>
      <c r="L46" s="169">
        <v>80.373151626518251</v>
      </c>
      <c r="M46" s="170">
        <v>225.69602718243834</v>
      </c>
      <c r="N46" s="171">
        <v>0</v>
      </c>
      <c r="O46" s="170">
        <v>0</v>
      </c>
    </row>
    <row r="47" spans="2:15" x14ac:dyDescent="0.35">
      <c r="B47" s="164" t="s">
        <v>57</v>
      </c>
      <c r="C47" s="159" t="s">
        <v>90</v>
      </c>
      <c r="D47" s="163">
        <v>32.971637327668269</v>
      </c>
      <c r="E47" s="161">
        <v>60.870715066464498</v>
      </c>
      <c r="F47" s="162">
        <v>67.680504683038635</v>
      </c>
      <c r="G47" s="161">
        <v>11.280084113839774</v>
      </c>
      <c r="H47" s="163">
        <v>12.190969458900177</v>
      </c>
      <c r="I47" s="161">
        <v>0.58988561897904124</v>
      </c>
      <c r="J47" s="162">
        <v>0</v>
      </c>
      <c r="K47" s="161">
        <v>19.908139708004949</v>
      </c>
      <c r="L47" s="163">
        <v>0</v>
      </c>
      <c r="M47" s="161">
        <v>0</v>
      </c>
      <c r="N47" s="162">
        <v>0</v>
      </c>
      <c r="O47" s="161">
        <v>0</v>
      </c>
    </row>
    <row r="48" spans="2:15" x14ac:dyDescent="0.35">
      <c r="B48" s="164"/>
      <c r="C48" s="159" t="s">
        <v>91</v>
      </c>
      <c r="D48" s="160">
        <v>60.870715066464498</v>
      </c>
      <c r="E48" s="165">
        <v>16.526726402454059</v>
      </c>
      <c r="F48" s="166">
        <v>80.746602114902956</v>
      </c>
      <c r="G48" s="165">
        <v>33.840252341519317</v>
      </c>
      <c r="H48" s="160">
        <v>12.944712194262319</v>
      </c>
      <c r="I48" s="165">
        <v>23.095114363805333</v>
      </c>
      <c r="J48" s="166">
        <v>9.9540698540024746</v>
      </c>
      <c r="K48" s="165">
        <v>53.355955077636843</v>
      </c>
      <c r="L48" s="160">
        <v>0</v>
      </c>
      <c r="M48" s="165">
        <v>0</v>
      </c>
      <c r="N48" s="166">
        <v>0</v>
      </c>
      <c r="O48" s="165">
        <v>0</v>
      </c>
    </row>
    <row r="49" spans="2:15" x14ac:dyDescent="0.35">
      <c r="B49" s="164"/>
      <c r="C49" s="159" t="s">
        <v>92</v>
      </c>
      <c r="D49" s="160">
        <v>13.008660881139599</v>
      </c>
      <c r="E49" s="165">
        <v>15.217678766616125</v>
      </c>
      <c r="F49" s="166">
        <v>59.220441597658812</v>
      </c>
      <c r="G49" s="165">
        <v>0</v>
      </c>
      <c r="H49" s="160">
        <v>42.930564492363494</v>
      </c>
      <c r="I49" s="165">
        <v>23.23056958001537</v>
      </c>
      <c r="J49" s="166">
        <v>19.908139708004949</v>
      </c>
      <c r="K49" s="165">
        <v>11.39187994402506</v>
      </c>
      <c r="L49" s="160">
        <v>0</v>
      </c>
      <c r="M49" s="165">
        <v>0</v>
      </c>
      <c r="N49" s="166">
        <v>0</v>
      </c>
      <c r="O49" s="165">
        <v>0</v>
      </c>
    </row>
    <row r="50" spans="2:15" x14ac:dyDescent="0.35">
      <c r="B50" s="164"/>
      <c r="C50" s="159" t="s">
        <v>93</v>
      </c>
      <c r="D50" s="160">
        <v>0</v>
      </c>
      <c r="E50" s="165">
        <v>35.507917122104296</v>
      </c>
      <c r="F50" s="166">
        <v>0</v>
      </c>
      <c r="G50" s="165">
        <v>0</v>
      </c>
      <c r="H50" s="160">
        <v>0</v>
      </c>
      <c r="I50" s="165">
        <v>0</v>
      </c>
      <c r="J50" s="166">
        <v>0</v>
      </c>
      <c r="K50" s="165">
        <v>0</v>
      </c>
      <c r="L50" s="160">
        <v>7.993217921800098</v>
      </c>
      <c r="M50" s="165">
        <v>79.210211147644841</v>
      </c>
      <c r="N50" s="166">
        <v>0</v>
      </c>
      <c r="O50" s="165">
        <v>0</v>
      </c>
    </row>
    <row r="51" spans="2:15" x14ac:dyDescent="0.35">
      <c r="B51" s="164"/>
      <c r="C51" s="159" t="s">
        <v>94</v>
      </c>
      <c r="D51" s="160">
        <v>0</v>
      </c>
      <c r="E51" s="165">
        <v>0</v>
      </c>
      <c r="F51" s="166">
        <v>0</v>
      </c>
      <c r="G51" s="165">
        <v>0</v>
      </c>
      <c r="H51" s="160">
        <v>0</v>
      </c>
      <c r="I51" s="165">
        <v>0</v>
      </c>
      <c r="J51" s="166">
        <v>0</v>
      </c>
      <c r="K51" s="165">
        <v>0</v>
      </c>
      <c r="L51" s="160">
        <v>14.213746385136462</v>
      </c>
      <c r="M51" s="165">
        <v>34.035637602503684</v>
      </c>
      <c r="N51" s="166">
        <v>0</v>
      </c>
      <c r="O51" s="165">
        <v>0</v>
      </c>
    </row>
    <row r="52" spans="2:15" x14ac:dyDescent="0.35">
      <c r="B52" s="167"/>
      <c r="C52" s="168" t="s">
        <v>95</v>
      </c>
      <c r="D52" s="169">
        <v>0</v>
      </c>
      <c r="E52" s="170">
        <v>0</v>
      </c>
      <c r="F52" s="171">
        <v>0</v>
      </c>
      <c r="G52" s="170">
        <v>0</v>
      </c>
      <c r="H52" s="169">
        <v>0</v>
      </c>
      <c r="I52" s="170">
        <v>0</v>
      </c>
      <c r="J52" s="171">
        <v>0</v>
      </c>
      <c r="K52" s="170">
        <v>0</v>
      </c>
      <c r="L52" s="169">
        <v>0</v>
      </c>
      <c r="M52" s="170">
        <v>54.387186942914802</v>
      </c>
      <c r="N52" s="171">
        <v>0</v>
      </c>
      <c r="O52" s="170">
        <v>0</v>
      </c>
    </row>
    <row r="53" spans="2:15" x14ac:dyDescent="0.35">
      <c r="B53" s="164" t="s">
        <v>58</v>
      </c>
      <c r="C53" s="159" t="s">
        <v>90</v>
      </c>
      <c r="D53" s="163">
        <v>86.079029435693897</v>
      </c>
      <c r="E53" s="161">
        <v>62.117165761548272</v>
      </c>
      <c r="F53" s="162">
        <v>42.375723789732362</v>
      </c>
      <c r="G53" s="161">
        <v>107.98974772222122</v>
      </c>
      <c r="H53" s="163">
        <v>13.258224550703835</v>
      </c>
      <c r="I53" s="161">
        <v>34.861023682567556</v>
      </c>
      <c r="J53" s="162">
        <v>67.174357023458157</v>
      </c>
      <c r="K53" s="161">
        <v>73.18158481267011</v>
      </c>
      <c r="L53" s="163">
        <v>0</v>
      </c>
      <c r="M53" s="161">
        <v>0</v>
      </c>
      <c r="N53" s="162">
        <v>0</v>
      </c>
      <c r="O53" s="161">
        <v>0</v>
      </c>
    </row>
    <row r="54" spans="2:15" x14ac:dyDescent="0.35">
      <c r="B54" s="164"/>
      <c r="C54" s="159" t="s">
        <v>91</v>
      </c>
      <c r="D54" s="160">
        <v>53.243284938469941</v>
      </c>
      <c r="E54" s="165">
        <v>16.531181210734626</v>
      </c>
      <c r="F54" s="166">
        <v>26.763615025094122</v>
      </c>
      <c r="G54" s="165">
        <v>0</v>
      </c>
      <c r="H54" s="160">
        <v>62.63099822970387</v>
      </c>
      <c r="I54" s="165">
        <v>152.85238391484631</v>
      </c>
      <c r="J54" s="166">
        <v>93.525247193427319</v>
      </c>
      <c r="K54" s="165">
        <v>148.94482707315393</v>
      </c>
      <c r="L54" s="160">
        <v>0</v>
      </c>
      <c r="M54" s="165">
        <v>0</v>
      </c>
      <c r="N54" s="166">
        <v>0</v>
      </c>
      <c r="O54" s="165">
        <v>0</v>
      </c>
    </row>
    <row r="55" spans="2:15" x14ac:dyDescent="0.35">
      <c r="B55" s="164"/>
      <c r="C55" s="159" t="s">
        <v>92</v>
      </c>
      <c r="D55" s="160">
        <v>93.545493676617397</v>
      </c>
      <c r="E55" s="165">
        <v>117.7936115708623</v>
      </c>
      <c r="F55" s="166">
        <v>4.4606025041823534</v>
      </c>
      <c r="G55" s="165">
        <v>64.678736310644126</v>
      </c>
      <c r="H55" s="160">
        <v>202.74854455384161</v>
      </c>
      <c r="I55" s="165">
        <v>324.08603486231806</v>
      </c>
      <c r="J55" s="166">
        <v>99.340867593934476</v>
      </c>
      <c r="K55" s="165">
        <v>194.21795533767161</v>
      </c>
      <c r="L55" s="160">
        <v>0</v>
      </c>
      <c r="M55" s="165">
        <v>0</v>
      </c>
      <c r="N55" s="166">
        <v>0</v>
      </c>
      <c r="O55" s="165">
        <v>0</v>
      </c>
    </row>
    <row r="56" spans="2:15" x14ac:dyDescent="0.35">
      <c r="B56" s="164"/>
      <c r="C56" s="159" t="s">
        <v>93</v>
      </c>
      <c r="D56" s="160">
        <v>59.898695555778687</v>
      </c>
      <c r="E56" s="165">
        <v>103.53815140991712</v>
      </c>
      <c r="F56" s="166">
        <v>0</v>
      </c>
      <c r="G56" s="165">
        <v>0</v>
      </c>
      <c r="H56" s="160">
        <v>0</v>
      </c>
      <c r="I56" s="165">
        <v>0</v>
      </c>
      <c r="J56" s="166">
        <v>0</v>
      </c>
      <c r="K56" s="165">
        <v>0</v>
      </c>
      <c r="L56" s="160">
        <v>355.73369261430906</v>
      </c>
      <c r="M56" s="165">
        <v>464.04832539604644</v>
      </c>
      <c r="N56" s="166">
        <v>0</v>
      </c>
      <c r="O56" s="165">
        <v>0</v>
      </c>
    </row>
    <row r="57" spans="2:15" x14ac:dyDescent="0.35">
      <c r="B57" s="164"/>
      <c r="C57" s="159" t="s">
        <v>94</v>
      </c>
      <c r="D57" s="160">
        <v>7.1563555024825121</v>
      </c>
      <c r="E57" s="165">
        <v>24.40317226346539</v>
      </c>
      <c r="F57" s="166">
        <v>0</v>
      </c>
      <c r="G57" s="165">
        <v>0</v>
      </c>
      <c r="H57" s="160">
        <v>0</v>
      </c>
      <c r="I57" s="165">
        <v>0</v>
      </c>
      <c r="J57" s="166">
        <v>0</v>
      </c>
      <c r="K57" s="165">
        <v>0</v>
      </c>
      <c r="L57" s="160">
        <v>94.553814133666535</v>
      </c>
      <c r="M57" s="165">
        <v>320.59715254240922</v>
      </c>
      <c r="N57" s="166">
        <v>32.43334317813391</v>
      </c>
      <c r="O57" s="165">
        <v>47.175771895467506</v>
      </c>
    </row>
    <row r="58" spans="2:15" x14ac:dyDescent="0.35">
      <c r="B58" s="167"/>
      <c r="C58" s="168" t="s">
        <v>95</v>
      </c>
      <c r="D58" s="169">
        <v>0</v>
      </c>
      <c r="E58" s="170">
        <v>27.820672794734268</v>
      </c>
      <c r="F58" s="171">
        <v>0</v>
      </c>
      <c r="G58" s="170">
        <v>0</v>
      </c>
      <c r="H58" s="169">
        <v>0</v>
      </c>
      <c r="I58" s="170">
        <v>0</v>
      </c>
      <c r="J58" s="171">
        <v>0</v>
      </c>
      <c r="K58" s="170">
        <v>0</v>
      </c>
      <c r="L58" s="169">
        <v>49.11367578122556</v>
      </c>
      <c r="M58" s="170">
        <v>530.66399200810588</v>
      </c>
      <c r="N58" s="171">
        <v>0</v>
      </c>
      <c r="O58" s="170">
        <v>2.9484857434667191</v>
      </c>
    </row>
    <row r="59" spans="2:15" x14ac:dyDescent="0.35">
      <c r="B59" s="164" t="s">
        <v>59</v>
      </c>
      <c r="C59" s="159" t="s">
        <v>90</v>
      </c>
      <c r="D59" s="163">
        <v>57.786916584349598</v>
      </c>
      <c r="E59" s="161">
        <v>21.398246665306875</v>
      </c>
      <c r="F59" s="162">
        <v>32.389717687946998</v>
      </c>
      <c r="G59" s="161">
        <v>27.633941564688964</v>
      </c>
      <c r="H59" s="163">
        <v>0</v>
      </c>
      <c r="I59" s="161">
        <v>13.427182076998077</v>
      </c>
      <c r="J59" s="162">
        <v>12.851520000434078</v>
      </c>
      <c r="K59" s="161">
        <v>1.8359314286334398</v>
      </c>
      <c r="L59" s="163">
        <v>0</v>
      </c>
      <c r="M59" s="161">
        <v>0</v>
      </c>
      <c r="N59" s="162">
        <v>0</v>
      </c>
      <c r="O59" s="161">
        <v>0</v>
      </c>
    </row>
    <row r="60" spans="2:15" x14ac:dyDescent="0.35">
      <c r="B60" s="164"/>
      <c r="C60" s="159" t="s">
        <v>91</v>
      </c>
      <c r="D60" s="160">
        <v>40.932399247247631</v>
      </c>
      <c r="E60" s="165">
        <v>72.23364573043699</v>
      </c>
      <c r="F60" s="166">
        <v>0</v>
      </c>
      <c r="G60" s="165">
        <v>13.4026418019091</v>
      </c>
      <c r="H60" s="160">
        <v>76.087365102989096</v>
      </c>
      <c r="I60" s="165">
        <v>26.854364153996155</v>
      </c>
      <c r="J60" s="166">
        <v>42.226422858569116</v>
      </c>
      <c r="K60" s="165">
        <v>0</v>
      </c>
      <c r="L60" s="160">
        <v>0</v>
      </c>
      <c r="M60" s="165">
        <v>0</v>
      </c>
      <c r="N60" s="166">
        <v>0</v>
      </c>
      <c r="O60" s="165">
        <v>0</v>
      </c>
    </row>
    <row r="61" spans="2:15" x14ac:dyDescent="0.35">
      <c r="B61" s="164"/>
      <c r="C61" s="159" t="s">
        <v>92</v>
      </c>
      <c r="D61" s="160">
        <v>35.033318179261947</v>
      </c>
      <c r="E61" s="165">
        <v>14.446729146087399</v>
      </c>
      <c r="F61" s="166">
        <v>36.857264955250024</v>
      </c>
      <c r="G61" s="165">
        <v>1.1966644465990255</v>
      </c>
      <c r="H61" s="160">
        <v>86.669263358909078</v>
      </c>
      <c r="I61" s="165">
        <v>106.37071392718643</v>
      </c>
      <c r="J61" s="166">
        <v>45.898285715836003</v>
      </c>
      <c r="K61" s="165">
        <v>94.06088686031984</v>
      </c>
      <c r="L61" s="160">
        <v>0</v>
      </c>
      <c r="M61" s="165">
        <v>0</v>
      </c>
      <c r="N61" s="166">
        <v>0</v>
      </c>
      <c r="O61" s="165">
        <v>0</v>
      </c>
    </row>
    <row r="62" spans="2:15" x14ac:dyDescent="0.35">
      <c r="B62" s="164"/>
      <c r="C62" s="159" t="s">
        <v>93</v>
      </c>
      <c r="D62" s="160">
        <v>46.440538361638474</v>
      </c>
      <c r="E62" s="165">
        <v>25.281776005652947</v>
      </c>
      <c r="F62" s="166">
        <v>0</v>
      </c>
      <c r="G62" s="165">
        <v>0</v>
      </c>
      <c r="H62" s="160">
        <v>0</v>
      </c>
      <c r="I62" s="165">
        <v>0</v>
      </c>
      <c r="J62" s="166">
        <v>0</v>
      </c>
      <c r="K62" s="165">
        <v>0</v>
      </c>
      <c r="L62" s="160">
        <v>118.9690690036233</v>
      </c>
      <c r="M62" s="165">
        <v>228.86264186902599</v>
      </c>
      <c r="N62" s="166">
        <v>0</v>
      </c>
      <c r="O62" s="165">
        <v>0</v>
      </c>
    </row>
    <row r="63" spans="2:15" x14ac:dyDescent="0.35">
      <c r="B63" s="164"/>
      <c r="C63" s="159" t="s">
        <v>94</v>
      </c>
      <c r="D63" s="160">
        <v>14.446729146087399</v>
      </c>
      <c r="E63" s="165">
        <v>6.0194704775364167</v>
      </c>
      <c r="F63" s="166">
        <v>0</v>
      </c>
      <c r="G63" s="165">
        <v>0</v>
      </c>
      <c r="H63" s="160">
        <v>0</v>
      </c>
      <c r="I63" s="165">
        <v>0</v>
      </c>
      <c r="J63" s="166">
        <v>0</v>
      </c>
      <c r="K63" s="165">
        <v>0</v>
      </c>
      <c r="L63" s="160">
        <v>68.523105342319766</v>
      </c>
      <c r="M63" s="165">
        <v>206.36513569689004</v>
      </c>
      <c r="N63" s="166">
        <v>0</v>
      </c>
      <c r="O63" s="165">
        <v>0</v>
      </c>
    </row>
    <row r="64" spans="2:15" x14ac:dyDescent="0.35">
      <c r="B64" s="167"/>
      <c r="C64" s="168" t="s">
        <v>95</v>
      </c>
      <c r="D64" s="169">
        <v>0</v>
      </c>
      <c r="E64" s="170">
        <v>0</v>
      </c>
      <c r="F64" s="171">
        <v>0</v>
      </c>
      <c r="G64" s="170">
        <v>0</v>
      </c>
      <c r="H64" s="169">
        <v>0</v>
      </c>
      <c r="I64" s="170">
        <v>0</v>
      </c>
      <c r="J64" s="171">
        <v>0</v>
      </c>
      <c r="K64" s="170">
        <v>0</v>
      </c>
      <c r="L64" s="169">
        <v>29.976416040657849</v>
      </c>
      <c r="M64" s="170">
        <v>115.99363204748305</v>
      </c>
      <c r="N64" s="171">
        <v>0</v>
      </c>
      <c r="O64" s="170">
        <v>0</v>
      </c>
    </row>
    <row r="65" spans="2:15" x14ac:dyDescent="0.35">
      <c r="B65" s="172" t="s">
        <v>60</v>
      </c>
      <c r="C65" s="173" t="s">
        <v>90</v>
      </c>
      <c r="D65" s="163">
        <v>278.80667431225402</v>
      </c>
      <c r="E65" s="161">
        <v>122.03906182615295</v>
      </c>
      <c r="F65" s="162">
        <v>288.76844308746348</v>
      </c>
      <c r="G65" s="161">
        <v>261.56067080335185</v>
      </c>
      <c r="H65" s="163">
        <v>48.577618136529708</v>
      </c>
      <c r="I65" s="161">
        <v>61.439393521335802</v>
      </c>
      <c r="J65" s="162">
        <v>119.58136428912023</v>
      </c>
      <c r="K65" s="161">
        <v>89.092076043218739</v>
      </c>
      <c r="L65" s="163">
        <v>0</v>
      </c>
      <c r="M65" s="161">
        <v>0</v>
      </c>
      <c r="N65" s="162">
        <v>0</v>
      </c>
      <c r="O65" s="161">
        <v>0</v>
      </c>
    </row>
    <row r="66" spans="2:15" x14ac:dyDescent="0.35">
      <c r="B66" s="164"/>
      <c r="C66" s="159" t="s">
        <v>91</v>
      </c>
      <c r="D66" s="160">
        <v>97.473013317849478</v>
      </c>
      <c r="E66" s="165">
        <v>52.714950996875508</v>
      </c>
      <c r="F66" s="166">
        <v>53.401238364149791</v>
      </c>
      <c r="G66" s="165">
        <v>7.9047885736405989</v>
      </c>
      <c r="H66" s="160">
        <v>91.33673833123153</v>
      </c>
      <c r="I66" s="165">
        <v>139.86345654044067</v>
      </c>
      <c r="J66" s="166">
        <v>158.88086894374007</v>
      </c>
      <c r="K66" s="165">
        <v>132.45021971758518</v>
      </c>
      <c r="L66" s="160">
        <v>0</v>
      </c>
      <c r="M66" s="165">
        <v>0</v>
      </c>
      <c r="N66" s="166">
        <v>0</v>
      </c>
      <c r="O66" s="165">
        <v>0</v>
      </c>
    </row>
    <row r="67" spans="2:15" x14ac:dyDescent="0.35">
      <c r="B67" s="164"/>
      <c r="C67" s="159" t="s">
        <v>92</v>
      </c>
      <c r="D67" s="160">
        <v>91.204427649950901</v>
      </c>
      <c r="E67" s="165">
        <v>114.48790685043991</v>
      </c>
      <c r="F67" s="166">
        <v>109.94455935488294</v>
      </c>
      <c r="G67" s="165">
        <v>50.063660966390465</v>
      </c>
      <c r="H67" s="160">
        <v>175.26276536913986</v>
      </c>
      <c r="I67" s="165">
        <v>239.59391101137359</v>
      </c>
      <c r="J67" s="166">
        <v>216.76357562465034</v>
      </c>
      <c r="K67" s="165">
        <v>236.33349634260335</v>
      </c>
      <c r="L67" s="160">
        <v>0</v>
      </c>
      <c r="M67" s="165">
        <v>0</v>
      </c>
      <c r="N67" s="166">
        <v>0</v>
      </c>
      <c r="O67" s="165">
        <v>0</v>
      </c>
    </row>
    <row r="68" spans="2:15" x14ac:dyDescent="0.35">
      <c r="B68" s="164"/>
      <c r="C68" s="159" t="s">
        <v>93</v>
      </c>
      <c r="D68" s="160">
        <v>38.781379509599248</v>
      </c>
      <c r="E68" s="165">
        <v>14.674035490118634</v>
      </c>
      <c r="F68" s="166">
        <v>0</v>
      </c>
      <c r="G68" s="165">
        <v>0</v>
      </c>
      <c r="H68" s="160">
        <v>0</v>
      </c>
      <c r="I68" s="165">
        <v>0</v>
      </c>
      <c r="J68" s="166">
        <v>0</v>
      </c>
      <c r="K68" s="165">
        <v>0</v>
      </c>
      <c r="L68" s="160">
        <v>76.139772245389935</v>
      </c>
      <c r="M68" s="165">
        <v>165.80723018718942</v>
      </c>
      <c r="N68" s="166">
        <v>0</v>
      </c>
      <c r="O68" s="165">
        <v>8.1126062246504134</v>
      </c>
    </row>
    <row r="69" spans="2:15" x14ac:dyDescent="0.35">
      <c r="B69" s="164"/>
      <c r="C69" s="159" t="s">
        <v>94</v>
      </c>
      <c r="D69" s="160">
        <v>7.3370177450593168</v>
      </c>
      <c r="E69" s="165">
        <v>25.155489411631944</v>
      </c>
      <c r="F69" s="166">
        <v>0</v>
      </c>
      <c r="G69" s="165">
        <v>0</v>
      </c>
      <c r="H69" s="160">
        <v>0</v>
      </c>
      <c r="I69" s="165">
        <v>0</v>
      </c>
      <c r="J69" s="166">
        <v>0</v>
      </c>
      <c r="K69" s="165">
        <v>0</v>
      </c>
      <c r="L69" s="160">
        <v>30.009122948549759</v>
      </c>
      <c r="M69" s="165">
        <v>114.71229256139176</v>
      </c>
      <c r="N69" s="166">
        <v>0</v>
      </c>
      <c r="O69" s="165">
        <v>4.1871515998195719</v>
      </c>
    </row>
    <row r="70" spans="2:15" x14ac:dyDescent="0.35">
      <c r="B70" s="167"/>
      <c r="C70" s="175" t="s">
        <v>95</v>
      </c>
      <c r="D70" s="169">
        <v>0</v>
      </c>
      <c r="E70" s="170">
        <v>1.3101817401891636</v>
      </c>
      <c r="F70" s="171">
        <v>0</v>
      </c>
      <c r="G70" s="170">
        <v>0</v>
      </c>
      <c r="H70" s="169">
        <v>0</v>
      </c>
      <c r="I70" s="170">
        <v>0</v>
      </c>
      <c r="J70" s="171">
        <v>0</v>
      </c>
      <c r="K70" s="170">
        <v>0</v>
      </c>
      <c r="L70" s="169">
        <v>71.411287612057649</v>
      </c>
      <c r="M70" s="170">
        <v>74.333923717725625</v>
      </c>
      <c r="N70" s="171">
        <v>0</v>
      </c>
      <c r="O70" s="170">
        <v>0</v>
      </c>
    </row>
    <row r="71" spans="2:15" x14ac:dyDescent="0.35">
      <c r="B71" s="164" t="s">
        <v>61</v>
      </c>
      <c r="C71" s="159" t="s">
        <v>90</v>
      </c>
      <c r="D71" s="163">
        <v>25.486580857562107</v>
      </c>
      <c r="E71" s="161">
        <v>29.592752217947147</v>
      </c>
      <c r="F71" s="162">
        <v>27.100929695823996</v>
      </c>
      <c r="G71" s="161">
        <v>26.757879952838881</v>
      </c>
      <c r="H71" s="163">
        <v>28.74719790700977</v>
      </c>
      <c r="I71" s="161">
        <v>0</v>
      </c>
      <c r="J71" s="162">
        <v>0</v>
      </c>
      <c r="K71" s="161">
        <v>5.6791825286303235</v>
      </c>
      <c r="L71" s="163">
        <v>0</v>
      </c>
      <c r="M71" s="161">
        <v>0</v>
      </c>
      <c r="N71" s="162">
        <v>0</v>
      </c>
      <c r="O71" s="161">
        <v>0</v>
      </c>
    </row>
    <row r="72" spans="2:15" x14ac:dyDescent="0.35">
      <c r="B72" s="164"/>
      <c r="C72" s="159" t="s">
        <v>91</v>
      </c>
      <c r="D72" s="160">
        <v>47.874121372497683</v>
      </c>
      <c r="E72" s="165">
        <v>12.743290428781053</v>
      </c>
      <c r="F72" s="166">
        <v>0</v>
      </c>
      <c r="G72" s="165">
        <v>0</v>
      </c>
      <c r="H72" s="160">
        <v>22.398858369211776</v>
      </c>
      <c r="I72" s="165">
        <v>14.373598953504885</v>
      </c>
      <c r="J72" s="166">
        <v>53.005703600549687</v>
      </c>
      <c r="K72" s="165">
        <v>22.716730114521294</v>
      </c>
      <c r="L72" s="160">
        <v>0</v>
      </c>
      <c r="M72" s="165">
        <v>0</v>
      </c>
      <c r="N72" s="166">
        <v>0</v>
      </c>
      <c r="O72" s="165">
        <v>0</v>
      </c>
    </row>
    <row r="73" spans="2:15" x14ac:dyDescent="0.35">
      <c r="B73" s="164"/>
      <c r="C73" s="159" t="s">
        <v>92</v>
      </c>
      <c r="D73" s="160">
        <v>61.061599971242543</v>
      </c>
      <c r="E73" s="165">
        <v>50.973161715124213</v>
      </c>
      <c r="F73" s="166">
        <v>0</v>
      </c>
      <c r="G73" s="165">
        <v>0</v>
      </c>
      <c r="H73" s="160">
        <v>97.843509435471319</v>
      </c>
      <c r="I73" s="165">
        <v>131.3986504332905</v>
      </c>
      <c r="J73" s="166">
        <v>0</v>
      </c>
      <c r="K73" s="165">
        <v>64.364068657810336</v>
      </c>
      <c r="L73" s="160">
        <v>0</v>
      </c>
      <c r="M73" s="165">
        <v>0</v>
      </c>
      <c r="N73" s="166">
        <v>0</v>
      </c>
      <c r="O73" s="165">
        <v>0</v>
      </c>
    </row>
    <row r="74" spans="2:15" x14ac:dyDescent="0.35">
      <c r="B74" s="164"/>
      <c r="C74" s="159" t="s">
        <v>93</v>
      </c>
      <c r="D74" s="160">
        <v>28.67240346475737</v>
      </c>
      <c r="E74" s="165">
        <v>10.996226418383632</v>
      </c>
      <c r="F74" s="166">
        <v>0</v>
      </c>
      <c r="G74" s="165">
        <v>0</v>
      </c>
      <c r="H74" s="160">
        <v>0</v>
      </c>
      <c r="I74" s="165">
        <v>0</v>
      </c>
      <c r="J74" s="166">
        <v>0</v>
      </c>
      <c r="K74" s="165">
        <v>0</v>
      </c>
      <c r="L74" s="160">
        <v>80.433126468570961</v>
      </c>
      <c r="M74" s="165">
        <v>242.88538471636076</v>
      </c>
      <c r="N74" s="166">
        <v>0</v>
      </c>
      <c r="O74" s="165">
        <v>0</v>
      </c>
    </row>
    <row r="75" spans="2:15" x14ac:dyDescent="0.35">
      <c r="B75" s="164"/>
      <c r="C75" s="159" t="s">
        <v>94</v>
      </c>
      <c r="D75" s="160">
        <v>12.743290428781053</v>
      </c>
      <c r="E75" s="165">
        <v>0</v>
      </c>
      <c r="F75" s="166">
        <v>0</v>
      </c>
      <c r="G75" s="165">
        <v>0</v>
      </c>
      <c r="H75" s="160">
        <v>0</v>
      </c>
      <c r="I75" s="165">
        <v>0</v>
      </c>
      <c r="J75" s="166">
        <v>0</v>
      </c>
      <c r="K75" s="165">
        <v>0</v>
      </c>
      <c r="L75" s="160">
        <v>39.138518149858939</v>
      </c>
      <c r="M75" s="165">
        <v>100.52705155311239</v>
      </c>
      <c r="N75" s="166">
        <v>0</v>
      </c>
      <c r="O75" s="165">
        <v>0</v>
      </c>
    </row>
    <row r="76" spans="2:15" x14ac:dyDescent="0.35">
      <c r="B76" s="167"/>
      <c r="C76" s="168" t="s">
        <v>95</v>
      </c>
      <c r="D76" s="169">
        <v>0</v>
      </c>
      <c r="E76" s="170">
        <v>4.2477634762603511</v>
      </c>
      <c r="F76" s="171">
        <v>0</v>
      </c>
      <c r="G76" s="170">
        <v>0</v>
      </c>
      <c r="H76" s="169">
        <v>0</v>
      </c>
      <c r="I76" s="170">
        <v>0</v>
      </c>
      <c r="J76" s="171">
        <v>0</v>
      </c>
      <c r="K76" s="170">
        <v>0</v>
      </c>
      <c r="L76" s="169">
        <v>65.049362207302124</v>
      </c>
      <c r="M76" s="170">
        <v>108.28566980802088</v>
      </c>
      <c r="N76" s="171">
        <v>0</v>
      </c>
      <c r="O76" s="170">
        <v>0</v>
      </c>
    </row>
    <row r="77" spans="2:15" x14ac:dyDescent="0.35">
      <c r="B77" s="164" t="s">
        <v>62</v>
      </c>
      <c r="C77" s="159" t="s">
        <v>90</v>
      </c>
      <c r="D77" s="163">
        <v>51.543016559708668</v>
      </c>
      <c r="E77" s="161">
        <v>34.353199446150469</v>
      </c>
      <c r="F77" s="162">
        <v>105.0943672212598</v>
      </c>
      <c r="G77" s="161">
        <v>34.168069049387015</v>
      </c>
      <c r="H77" s="163">
        <v>0</v>
      </c>
      <c r="I77" s="161">
        <v>10.851218189416095</v>
      </c>
      <c r="J77" s="162">
        <v>0.24827890288521251</v>
      </c>
      <c r="K77" s="161">
        <v>34.324558323880751</v>
      </c>
      <c r="L77" s="163">
        <v>0</v>
      </c>
      <c r="M77" s="161">
        <v>0</v>
      </c>
      <c r="N77" s="162">
        <v>0</v>
      </c>
      <c r="O77" s="161">
        <v>0</v>
      </c>
    </row>
    <row r="78" spans="2:15" x14ac:dyDescent="0.35">
      <c r="B78" s="164"/>
      <c r="C78" s="159" t="s">
        <v>91</v>
      </c>
      <c r="D78" s="160">
        <v>15.139920007747316</v>
      </c>
      <c r="E78" s="165">
        <v>48.447744024791412</v>
      </c>
      <c r="F78" s="166">
        <v>18.792437977162859</v>
      </c>
      <c r="G78" s="165">
        <v>22.209244882101558</v>
      </c>
      <c r="H78" s="160">
        <v>35.237289174232941</v>
      </c>
      <c r="I78" s="165">
        <v>26.223777291088897</v>
      </c>
      <c r="J78" s="166">
        <v>59.649006418172377</v>
      </c>
      <c r="K78" s="165">
        <v>5.8966239435238075</v>
      </c>
      <c r="L78" s="160">
        <v>0</v>
      </c>
      <c r="M78" s="165">
        <v>0</v>
      </c>
      <c r="N78" s="166">
        <v>0</v>
      </c>
      <c r="O78" s="165">
        <v>0</v>
      </c>
    </row>
    <row r="79" spans="2:15" x14ac:dyDescent="0.35">
      <c r="B79" s="164"/>
      <c r="C79" s="159" t="s">
        <v>92</v>
      </c>
      <c r="D79" s="160">
        <v>104.83987618267986</v>
      </c>
      <c r="E79" s="165">
        <v>55.154891383062285</v>
      </c>
      <c r="F79" s="166">
        <v>75.112805126902501</v>
      </c>
      <c r="G79" s="165">
        <v>59.022583793376612</v>
      </c>
      <c r="H79" s="160">
        <v>76.371768161979119</v>
      </c>
      <c r="I79" s="165">
        <v>138.6447313287496</v>
      </c>
      <c r="J79" s="166">
        <v>74.400911231268836</v>
      </c>
      <c r="K79" s="165">
        <v>104.35369187351225</v>
      </c>
      <c r="L79" s="160">
        <v>0</v>
      </c>
      <c r="M79" s="165">
        <v>0</v>
      </c>
      <c r="N79" s="166">
        <v>0</v>
      </c>
      <c r="O79" s="165">
        <v>0</v>
      </c>
    </row>
    <row r="80" spans="2:15" x14ac:dyDescent="0.35">
      <c r="B80" s="164"/>
      <c r="C80" s="159" t="s">
        <v>93</v>
      </c>
      <c r="D80" s="160">
        <v>117.01693012439564</v>
      </c>
      <c r="E80" s="165">
        <v>98.173970183570404</v>
      </c>
      <c r="F80" s="166">
        <v>0</v>
      </c>
      <c r="G80" s="165">
        <v>0</v>
      </c>
      <c r="H80" s="160">
        <v>0</v>
      </c>
      <c r="I80" s="165">
        <v>0</v>
      </c>
      <c r="J80" s="166">
        <v>0</v>
      </c>
      <c r="K80" s="165">
        <v>0</v>
      </c>
      <c r="L80" s="160">
        <v>132.2819699023037</v>
      </c>
      <c r="M80" s="165">
        <v>199.1888131725745</v>
      </c>
      <c r="N80" s="166">
        <v>0</v>
      </c>
      <c r="O80" s="165">
        <v>0</v>
      </c>
    </row>
    <row r="81" spans="2:15" x14ac:dyDescent="0.35">
      <c r="B81" s="164"/>
      <c r="C81" s="159" t="s">
        <v>94</v>
      </c>
      <c r="D81" s="160">
        <v>19.177232009813267</v>
      </c>
      <c r="E81" s="165">
        <v>31.289168016011118</v>
      </c>
      <c r="F81" s="166">
        <v>0</v>
      </c>
      <c r="G81" s="165">
        <v>0</v>
      </c>
      <c r="H81" s="160">
        <v>0</v>
      </c>
      <c r="I81" s="165">
        <v>0</v>
      </c>
      <c r="J81" s="166">
        <v>0</v>
      </c>
      <c r="K81" s="165">
        <v>0</v>
      </c>
      <c r="L81" s="160">
        <v>61.493205609687294</v>
      </c>
      <c r="M81" s="165">
        <v>184.85439662236709</v>
      </c>
      <c r="N81" s="166">
        <v>0</v>
      </c>
      <c r="O81" s="165">
        <v>0</v>
      </c>
    </row>
    <row r="82" spans="2:15" x14ac:dyDescent="0.35">
      <c r="B82" s="167"/>
      <c r="C82" s="168" t="s">
        <v>95</v>
      </c>
      <c r="D82" s="169">
        <v>0</v>
      </c>
      <c r="E82" s="170">
        <v>23.214544011879216</v>
      </c>
      <c r="F82" s="171">
        <v>0</v>
      </c>
      <c r="G82" s="170">
        <v>0</v>
      </c>
      <c r="H82" s="169">
        <v>0</v>
      </c>
      <c r="I82" s="170">
        <v>0</v>
      </c>
      <c r="J82" s="171">
        <v>0</v>
      </c>
      <c r="K82" s="170">
        <v>0</v>
      </c>
      <c r="L82" s="169">
        <v>45.661946245548201</v>
      </c>
      <c r="M82" s="170">
        <v>124.25224909268024</v>
      </c>
      <c r="N82" s="171">
        <v>0</v>
      </c>
      <c r="O82" s="170">
        <v>0</v>
      </c>
    </row>
    <row r="83" spans="2:15" x14ac:dyDescent="0.35">
      <c r="B83" s="116" t="s">
        <v>96</v>
      </c>
      <c r="C83" s="176" t="s">
        <v>90</v>
      </c>
      <c r="D83" s="177">
        <v>1131.2102600565725</v>
      </c>
      <c r="E83" s="178">
        <v>959.15921562103074</v>
      </c>
      <c r="F83" s="179">
        <v>1702.8585452921845</v>
      </c>
      <c r="G83" s="178">
        <v>1154.0029821388202</v>
      </c>
      <c r="H83" s="177">
        <v>348.22834366943925</v>
      </c>
      <c r="I83" s="178">
        <v>454.3537349891306</v>
      </c>
      <c r="J83" s="179">
        <v>482.32048508035706</v>
      </c>
      <c r="K83" s="178">
        <v>585.76274755144527</v>
      </c>
      <c r="L83" s="180">
        <v>0</v>
      </c>
      <c r="M83" s="181">
        <v>0</v>
      </c>
      <c r="N83" s="182">
        <v>0</v>
      </c>
      <c r="O83" s="181">
        <v>0</v>
      </c>
    </row>
    <row r="84" spans="2:15" x14ac:dyDescent="0.35">
      <c r="B84" s="116"/>
      <c r="C84" s="183" t="s">
        <v>91</v>
      </c>
      <c r="D84" s="180">
        <v>859.04583950467998</v>
      </c>
      <c r="E84" s="181">
        <v>668.02211051876077</v>
      </c>
      <c r="F84" s="182">
        <v>366.90326063274841</v>
      </c>
      <c r="G84" s="181">
        <v>306.15932970219546</v>
      </c>
      <c r="H84" s="180">
        <v>762.24248160045886</v>
      </c>
      <c r="I84" s="181">
        <v>1418.0076620658822</v>
      </c>
      <c r="J84" s="182">
        <v>874.83947665166795</v>
      </c>
      <c r="K84" s="181">
        <v>1272.9816322175216</v>
      </c>
      <c r="L84" s="180">
        <v>0</v>
      </c>
      <c r="M84" s="181">
        <v>0</v>
      </c>
      <c r="N84" s="182">
        <v>0</v>
      </c>
      <c r="O84" s="181">
        <v>0</v>
      </c>
    </row>
    <row r="85" spans="2:15" x14ac:dyDescent="0.35">
      <c r="B85" s="116"/>
      <c r="C85" s="183" t="s">
        <v>92</v>
      </c>
      <c r="D85" s="180">
        <v>1145.3304843104652</v>
      </c>
      <c r="E85" s="181">
        <v>1128.5121458810729</v>
      </c>
      <c r="F85" s="182">
        <v>583.4947887015727</v>
      </c>
      <c r="G85" s="181">
        <v>574.89316592875093</v>
      </c>
      <c r="H85" s="180">
        <v>2014.7395783372144</v>
      </c>
      <c r="I85" s="181">
        <v>3436.756051495307</v>
      </c>
      <c r="J85" s="182">
        <v>1403.6708128430178</v>
      </c>
      <c r="K85" s="181">
        <v>2823.6254132945955</v>
      </c>
      <c r="L85" s="180">
        <v>0</v>
      </c>
      <c r="M85" s="181">
        <v>0</v>
      </c>
      <c r="N85" s="182">
        <v>0</v>
      </c>
      <c r="O85" s="181">
        <v>0</v>
      </c>
    </row>
    <row r="86" spans="2:15" x14ac:dyDescent="0.35">
      <c r="B86" s="116"/>
      <c r="C86" s="183" t="s">
        <v>93</v>
      </c>
      <c r="D86" s="180">
        <v>747.34909786204162</v>
      </c>
      <c r="E86" s="181">
        <v>1044.589015218409</v>
      </c>
      <c r="F86" s="182">
        <v>0</v>
      </c>
      <c r="G86" s="181">
        <v>11.423217706814807</v>
      </c>
      <c r="H86" s="180">
        <v>0</v>
      </c>
      <c r="I86" s="181">
        <v>0</v>
      </c>
      <c r="J86" s="182">
        <v>0</v>
      </c>
      <c r="K86" s="181">
        <v>0</v>
      </c>
      <c r="L86" s="180">
        <v>2606.8082119772466</v>
      </c>
      <c r="M86" s="181">
        <v>5267.5337010521289</v>
      </c>
      <c r="N86" s="182">
        <v>87.382089698642204</v>
      </c>
      <c r="O86" s="181">
        <v>43.079511099109411</v>
      </c>
    </row>
    <row r="87" spans="2:15" x14ac:dyDescent="0.35">
      <c r="B87" s="116"/>
      <c r="C87" s="183" t="s">
        <v>94</v>
      </c>
      <c r="D87" s="180">
        <v>195.368274717296</v>
      </c>
      <c r="E87" s="181">
        <v>303.64962865187306</v>
      </c>
      <c r="F87" s="182">
        <v>0</v>
      </c>
      <c r="G87" s="181">
        <v>0</v>
      </c>
      <c r="H87" s="180">
        <v>0</v>
      </c>
      <c r="I87" s="181">
        <v>0</v>
      </c>
      <c r="J87" s="182">
        <v>0</v>
      </c>
      <c r="K87" s="181">
        <v>0</v>
      </c>
      <c r="L87" s="180">
        <v>1572.3743258194711</v>
      </c>
      <c r="M87" s="181">
        <v>4144.7383646600456</v>
      </c>
      <c r="N87" s="182">
        <v>84.274708322706488</v>
      </c>
      <c r="O87" s="181">
        <v>183.07645725043045</v>
      </c>
    </row>
    <row r="88" spans="2:15" x14ac:dyDescent="0.35">
      <c r="B88" s="130"/>
      <c r="C88" s="184" t="s">
        <v>95</v>
      </c>
      <c r="D88" s="185">
        <v>24.501213212997854</v>
      </c>
      <c r="E88" s="186">
        <v>162.32274832004362</v>
      </c>
      <c r="F88" s="187">
        <v>0</v>
      </c>
      <c r="G88" s="186">
        <v>0</v>
      </c>
      <c r="H88" s="185">
        <v>0</v>
      </c>
      <c r="I88" s="186">
        <v>0</v>
      </c>
      <c r="J88" s="187">
        <v>0</v>
      </c>
      <c r="K88" s="186">
        <v>0</v>
      </c>
      <c r="L88" s="185">
        <v>770.2997456967546</v>
      </c>
      <c r="M88" s="186">
        <v>3896.2674615156925</v>
      </c>
      <c r="N88" s="187">
        <v>0</v>
      </c>
      <c r="O88" s="186">
        <v>33.493595555443335</v>
      </c>
    </row>
  </sheetData>
  <printOptions horizontalCentered="1"/>
  <pageMargins left="0.7" right="0.7" top="0.75" bottom="0.75" header="0.3" footer="0.3"/>
  <pageSetup scale="40" orientation="landscape" r:id="rId1"/>
  <headerFooter scaleWithDoc="0">
    <oddFooter>&amp;L&amp;"Arial,Regular"&amp;10&amp;D&amp;C&amp;"Arial,Regular"&amp;10Milliman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view="pageBreakPreview" zoomScale="60" zoomScaleNormal="100" workbookViewId="0"/>
  </sheetViews>
  <sheetFormatPr defaultRowHeight="14.5" x14ac:dyDescent="0.35"/>
  <cols>
    <col min="2" max="2" width="33" customWidth="1"/>
    <col min="3" max="15" width="13.54296875" customWidth="1"/>
    <col min="16" max="16" width="29.81640625" bestFit="1" customWidth="1"/>
    <col min="17" max="17" width="59" customWidth="1"/>
  </cols>
  <sheetData>
    <row r="2" spans="2:14" x14ac:dyDescent="0.35">
      <c r="B2" s="59" t="s">
        <v>115</v>
      </c>
      <c r="C2" s="59"/>
      <c r="D2" s="59"/>
      <c r="E2" s="59"/>
      <c r="F2" s="59"/>
      <c r="G2" s="59"/>
      <c r="H2" s="59"/>
      <c r="I2" s="59"/>
      <c r="J2" s="59"/>
      <c r="K2" s="59"/>
      <c r="L2" s="59"/>
      <c r="M2" s="59"/>
      <c r="N2" s="59"/>
    </row>
    <row r="3" spans="2:14" x14ac:dyDescent="0.35">
      <c r="B3" s="59" t="s">
        <v>28</v>
      </c>
      <c r="C3" s="59"/>
      <c r="D3" s="59"/>
      <c r="E3" s="59"/>
      <c r="F3" s="59"/>
      <c r="G3" s="59"/>
      <c r="H3" s="59"/>
      <c r="I3" s="59"/>
      <c r="J3" s="59"/>
      <c r="K3" s="59"/>
      <c r="L3" s="59"/>
      <c r="M3" s="59"/>
      <c r="N3" s="59"/>
    </row>
    <row r="4" spans="2:14" x14ac:dyDescent="0.35">
      <c r="B4" s="59" t="s">
        <v>112</v>
      </c>
      <c r="C4" s="59"/>
      <c r="D4" s="59"/>
      <c r="E4" s="59"/>
      <c r="F4" s="59"/>
      <c r="G4" s="59"/>
      <c r="H4" s="59"/>
      <c r="I4" s="59"/>
      <c r="J4" s="59"/>
      <c r="K4" s="59"/>
      <c r="L4" s="59"/>
      <c r="M4" s="59"/>
      <c r="N4" s="59"/>
    </row>
    <row r="5" spans="2:14" x14ac:dyDescent="0.35">
      <c r="B5" s="59" t="s">
        <v>116</v>
      </c>
      <c r="C5" s="59"/>
      <c r="D5" s="59"/>
      <c r="E5" s="59"/>
      <c r="F5" s="59"/>
      <c r="G5" s="59"/>
      <c r="H5" s="59"/>
      <c r="I5" s="59"/>
      <c r="J5" s="59"/>
      <c r="K5" s="59"/>
      <c r="L5" s="59"/>
      <c r="M5" s="59"/>
      <c r="N5" s="59"/>
    </row>
    <row r="6" spans="2:14" x14ac:dyDescent="0.35">
      <c r="B6" s="59" t="s">
        <v>66</v>
      </c>
      <c r="C6" s="59"/>
      <c r="D6" s="59"/>
      <c r="E6" s="59"/>
      <c r="F6" s="59"/>
      <c r="G6" s="59"/>
      <c r="H6" s="59"/>
      <c r="I6" s="59"/>
      <c r="J6" s="59"/>
      <c r="K6" s="59"/>
      <c r="L6" s="59"/>
      <c r="M6" s="59"/>
      <c r="N6" s="59"/>
    </row>
    <row r="7" spans="2:14" x14ac:dyDescent="0.35">
      <c r="B7" s="60"/>
      <c r="C7" s="60"/>
      <c r="D7" s="60"/>
      <c r="E7" s="60"/>
      <c r="F7" s="60"/>
      <c r="G7" s="60"/>
      <c r="H7" s="60"/>
      <c r="I7" s="60"/>
      <c r="J7" s="60"/>
      <c r="K7" s="60"/>
      <c r="L7" s="60"/>
      <c r="M7" s="60"/>
      <c r="N7" s="60"/>
    </row>
    <row r="8" spans="2:14" x14ac:dyDescent="0.35">
      <c r="B8" s="188"/>
      <c r="C8" s="148" t="s">
        <v>117</v>
      </c>
      <c r="D8" s="148" t="s">
        <v>117</v>
      </c>
      <c r="E8" s="148" t="s">
        <v>117</v>
      </c>
      <c r="F8" s="148" t="s">
        <v>117</v>
      </c>
      <c r="G8" s="148" t="s">
        <v>118</v>
      </c>
      <c r="H8" s="148" t="s">
        <v>118</v>
      </c>
      <c r="I8" s="148" t="s">
        <v>118</v>
      </c>
      <c r="J8" s="148" t="s">
        <v>118</v>
      </c>
      <c r="K8" s="148" t="s">
        <v>119</v>
      </c>
      <c r="L8" s="148" t="s">
        <v>119</v>
      </c>
      <c r="M8" s="148" t="s">
        <v>119</v>
      </c>
      <c r="N8" s="189" t="s">
        <v>119</v>
      </c>
    </row>
    <row r="9" spans="2:14" x14ac:dyDescent="0.35">
      <c r="B9" s="153"/>
      <c r="C9" s="190" t="s">
        <v>120</v>
      </c>
      <c r="D9" s="190" t="s">
        <v>121</v>
      </c>
      <c r="E9" s="190" t="s">
        <v>122</v>
      </c>
      <c r="F9" s="190" t="s">
        <v>123</v>
      </c>
      <c r="G9" s="190" t="s">
        <v>120</v>
      </c>
      <c r="H9" s="190" t="s">
        <v>124</v>
      </c>
      <c r="I9" s="190" t="s">
        <v>125</v>
      </c>
      <c r="J9" s="191" t="s">
        <v>123</v>
      </c>
      <c r="K9" s="191" t="s">
        <v>122</v>
      </c>
      <c r="L9" s="190" t="s">
        <v>124</v>
      </c>
      <c r="M9" s="190" t="s">
        <v>126</v>
      </c>
      <c r="N9" s="154" t="s">
        <v>125</v>
      </c>
    </row>
    <row r="10" spans="2:14" x14ac:dyDescent="0.35">
      <c r="B10" s="192"/>
      <c r="C10" s="193"/>
      <c r="D10" s="193"/>
      <c r="E10" s="193"/>
      <c r="F10" s="193"/>
      <c r="G10" s="193"/>
      <c r="H10" s="193"/>
      <c r="I10" s="193"/>
      <c r="J10" s="193"/>
      <c r="K10" s="193"/>
      <c r="L10" s="193"/>
      <c r="M10" s="193"/>
      <c r="N10" s="151"/>
    </row>
    <row r="11" spans="2:14" x14ac:dyDescent="0.35">
      <c r="B11" s="164" t="s">
        <v>10</v>
      </c>
      <c r="C11" s="194">
        <v>36.322298789992836</v>
      </c>
      <c r="D11" s="194">
        <v>35.011069787406264</v>
      </c>
      <c r="E11" s="195">
        <v>32.774551451681759</v>
      </c>
      <c r="F11" s="194">
        <v>36.223182473756502</v>
      </c>
      <c r="G11" s="194">
        <v>39.281581910185963</v>
      </c>
      <c r="H11" s="194">
        <v>36.607645058292469</v>
      </c>
      <c r="I11" s="194">
        <v>37.591642438961713</v>
      </c>
      <c r="J11" s="195">
        <v>37.380302412932515</v>
      </c>
      <c r="K11" s="195">
        <v>36.5685431471424</v>
      </c>
      <c r="L11" s="194">
        <v>34.613411815892725</v>
      </c>
      <c r="M11" s="194">
        <v>35.554954703103832</v>
      </c>
      <c r="N11" s="196">
        <v>34.73597859169837</v>
      </c>
    </row>
    <row r="12" spans="2:14" x14ac:dyDescent="0.35">
      <c r="B12" s="164" t="s">
        <v>11</v>
      </c>
      <c r="C12" s="197">
        <v>28.508055661685727</v>
      </c>
      <c r="D12" s="197">
        <v>27.853122863330597</v>
      </c>
      <c r="E12" s="198">
        <v>14.899124254408244</v>
      </c>
      <c r="F12" s="197">
        <v>22.453335643765936</v>
      </c>
      <c r="G12" s="197">
        <v>50.209620258267272</v>
      </c>
      <c r="H12" s="197">
        <v>24.441047960830879</v>
      </c>
      <c r="I12" s="197">
        <v>28.777263576174107</v>
      </c>
      <c r="J12" s="198">
        <v>21.492217410940473</v>
      </c>
      <c r="K12" s="198">
        <v>19.939832388086852</v>
      </c>
      <c r="L12" s="197">
        <v>31.257191261631952</v>
      </c>
      <c r="M12" s="197">
        <v>30.534069543179932</v>
      </c>
      <c r="N12" s="199">
        <v>17.937311523649338</v>
      </c>
    </row>
    <row r="13" spans="2:14" x14ac:dyDescent="0.35">
      <c r="B13" s="164" t="s">
        <v>12</v>
      </c>
      <c r="C13" s="197">
        <v>13.80045558825014</v>
      </c>
      <c r="D13" s="197">
        <v>14.564920235357746</v>
      </c>
      <c r="E13" s="198">
        <v>16.032775772773199</v>
      </c>
      <c r="F13" s="197">
        <v>14.979235802718939</v>
      </c>
      <c r="G13" s="197">
        <v>13.695111153658415</v>
      </c>
      <c r="H13" s="197">
        <v>13.34002734787922</v>
      </c>
      <c r="I13" s="197">
        <v>12.041706259540378</v>
      </c>
      <c r="J13" s="198">
        <v>14.174687093698894</v>
      </c>
      <c r="K13" s="198">
        <v>13.955603956252919</v>
      </c>
      <c r="L13" s="197">
        <v>12.648358541294686</v>
      </c>
      <c r="M13" s="197">
        <v>14.124472990002184</v>
      </c>
      <c r="N13" s="199">
        <v>14.157206450421709</v>
      </c>
    </row>
    <row r="14" spans="2:14" x14ac:dyDescent="0.35">
      <c r="B14" s="164" t="s">
        <v>13</v>
      </c>
      <c r="C14" s="197">
        <v>28.778456008720582</v>
      </c>
      <c r="D14" s="197">
        <v>29.846902008750309</v>
      </c>
      <c r="E14" s="198">
        <v>23.342234325382684</v>
      </c>
      <c r="F14" s="197">
        <v>27.580759040844896</v>
      </c>
      <c r="G14" s="197">
        <v>31.464181246624637</v>
      </c>
      <c r="H14" s="197">
        <v>30.401928235527329</v>
      </c>
      <c r="I14" s="197">
        <v>31.645766720007249</v>
      </c>
      <c r="J14" s="198">
        <v>27.957915594774828</v>
      </c>
      <c r="K14" s="198">
        <v>30.27518246617824</v>
      </c>
      <c r="L14" s="197">
        <v>33.683367850953758</v>
      </c>
      <c r="M14" s="197">
        <v>28.471627699359036</v>
      </c>
      <c r="N14" s="199">
        <v>28.601571440517702</v>
      </c>
    </row>
    <row r="15" spans="2:14" x14ac:dyDescent="0.35">
      <c r="B15" s="167" t="s">
        <v>14</v>
      </c>
      <c r="C15" s="200">
        <v>50.846674501766877</v>
      </c>
      <c r="D15" s="200">
        <v>53.713185582991905</v>
      </c>
      <c r="E15" s="201">
        <v>48.748552634890061</v>
      </c>
      <c r="F15" s="200">
        <v>53.444273938579194</v>
      </c>
      <c r="G15" s="200">
        <v>57.401048961711659</v>
      </c>
      <c r="H15" s="200">
        <v>55.994482313812547</v>
      </c>
      <c r="I15" s="200">
        <v>50.804499950794053</v>
      </c>
      <c r="J15" s="201">
        <v>54.089291072399575</v>
      </c>
      <c r="K15" s="201">
        <v>54.070481743297918</v>
      </c>
      <c r="L15" s="200">
        <v>56.282310037497503</v>
      </c>
      <c r="M15" s="200">
        <v>52.216469136167497</v>
      </c>
      <c r="N15" s="202">
        <v>52.867721692806846</v>
      </c>
    </row>
    <row r="16" spans="2:14" x14ac:dyDescent="0.35">
      <c r="B16" s="116" t="s">
        <v>127</v>
      </c>
      <c r="C16" s="203">
        <v>158.25594055041617</v>
      </c>
      <c r="D16" s="203">
        <v>160.98920047783682</v>
      </c>
      <c r="E16" s="203">
        <v>135.79723843913592</v>
      </c>
      <c r="F16" s="203">
        <v>154.68078689966546</v>
      </c>
      <c r="G16" s="203">
        <v>192.05154353044796</v>
      </c>
      <c r="H16" s="203">
        <v>160.78513091634244</v>
      </c>
      <c r="I16" s="203">
        <v>160.86087894547751</v>
      </c>
      <c r="J16" s="203">
        <v>155.09441358474629</v>
      </c>
      <c r="K16" s="203">
        <v>154.8096437009583</v>
      </c>
      <c r="L16" s="203">
        <v>168.48463950727063</v>
      </c>
      <c r="M16" s="203">
        <v>160.9015940718125</v>
      </c>
      <c r="N16" s="204">
        <v>148.29978969909396</v>
      </c>
    </row>
    <row r="17" spans="2:14" x14ac:dyDescent="0.35">
      <c r="B17" s="116"/>
      <c r="C17" s="203"/>
      <c r="D17" s="203"/>
      <c r="E17" s="203"/>
      <c r="F17" s="203"/>
      <c r="G17" s="203"/>
      <c r="H17" s="203"/>
      <c r="I17" s="203"/>
      <c r="J17" s="203"/>
      <c r="K17" s="203"/>
      <c r="L17" s="203"/>
      <c r="M17" s="203"/>
      <c r="N17" s="204"/>
    </row>
    <row r="18" spans="2:14" x14ac:dyDescent="0.35">
      <c r="B18" s="167" t="s">
        <v>128</v>
      </c>
      <c r="C18" s="205">
        <v>602.65484281325246</v>
      </c>
      <c r="D18" s="205">
        <v>1858.0401329345218</v>
      </c>
      <c r="E18" s="205">
        <v>237.96243992606287</v>
      </c>
      <c r="F18" s="205">
        <v>14926.184758383772</v>
      </c>
      <c r="G18" s="205">
        <v>105.91935483870972</v>
      </c>
      <c r="H18" s="205">
        <v>7140.1033408367621</v>
      </c>
      <c r="I18" s="205">
        <v>539.795866341237</v>
      </c>
      <c r="J18" s="205">
        <v>3257.2746763900482</v>
      </c>
      <c r="K18" s="205">
        <v>1412.1186581636846</v>
      </c>
      <c r="L18" s="205">
        <v>2132.4716510324761</v>
      </c>
      <c r="M18" s="205">
        <v>1215.4721183530514</v>
      </c>
      <c r="N18" s="206">
        <v>1633.4118567404373</v>
      </c>
    </row>
  </sheetData>
  <printOptions horizontalCentered="1"/>
  <pageMargins left="0.7" right="0.7" top="0.75" bottom="0.75" header="0.3" footer="0.3"/>
  <pageSetup scale="63" orientation="landscape" r:id="rId1"/>
  <headerFooter scaleWithDoc="0">
    <oddFooter>&amp;L&amp;"Arial,Regular"&amp;10&amp;D&amp;C&amp;"Arial,Regular"&amp;10Milliman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view="pageBreakPreview" zoomScale="60" zoomScaleNormal="100" workbookViewId="0"/>
  </sheetViews>
  <sheetFormatPr defaultRowHeight="14.5" x14ac:dyDescent="0.35"/>
  <cols>
    <col min="2" max="2" width="33.453125" customWidth="1"/>
    <col min="3" max="14" width="13.54296875" customWidth="1"/>
  </cols>
  <sheetData>
    <row r="2" spans="2:14" x14ac:dyDescent="0.35">
      <c r="B2" s="59" t="s">
        <v>129</v>
      </c>
      <c r="C2" s="59"/>
      <c r="D2" s="59"/>
      <c r="E2" s="59"/>
      <c r="F2" s="59"/>
      <c r="G2" s="59"/>
      <c r="H2" s="59"/>
      <c r="I2" s="59"/>
      <c r="J2" s="59"/>
      <c r="K2" s="59"/>
      <c r="L2" s="59"/>
      <c r="M2" s="59"/>
      <c r="N2" s="59"/>
    </row>
    <row r="3" spans="2:14" x14ac:dyDescent="0.35">
      <c r="B3" s="59" t="s">
        <v>28</v>
      </c>
      <c r="C3" s="59"/>
      <c r="D3" s="59"/>
      <c r="E3" s="59"/>
      <c r="F3" s="59"/>
      <c r="G3" s="59"/>
      <c r="H3" s="59"/>
      <c r="I3" s="59"/>
      <c r="J3" s="59"/>
      <c r="K3" s="59"/>
      <c r="L3" s="59"/>
      <c r="M3" s="59"/>
      <c r="N3" s="59"/>
    </row>
    <row r="4" spans="2:14" x14ac:dyDescent="0.35">
      <c r="B4" s="59" t="s">
        <v>112</v>
      </c>
      <c r="C4" s="59"/>
      <c r="D4" s="59"/>
      <c r="E4" s="59"/>
      <c r="F4" s="59"/>
      <c r="G4" s="59"/>
      <c r="H4" s="59"/>
      <c r="I4" s="59"/>
      <c r="J4" s="59"/>
      <c r="K4" s="59"/>
      <c r="L4" s="59"/>
      <c r="M4" s="59"/>
      <c r="N4" s="59"/>
    </row>
    <row r="5" spans="2:14" x14ac:dyDescent="0.35">
      <c r="B5" s="59" t="s">
        <v>116</v>
      </c>
      <c r="C5" s="59"/>
      <c r="D5" s="59"/>
      <c r="E5" s="59"/>
      <c r="F5" s="59"/>
      <c r="G5" s="59"/>
      <c r="H5" s="59"/>
      <c r="I5" s="59"/>
      <c r="J5" s="59"/>
      <c r="K5" s="59"/>
      <c r="L5" s="59"/>
      <c r="M5" s="59"/>
      <c r="N5" s="59"/>
    </row>
    <row r="6" spans="2:14" x14ac:dyDescent="0.35">
      <c r="B6" s="59" t="s">
        <v>76</v>
      </c>
      <c r="C6" s="59"/>
      <c r="D6" s="59"/>
      <c r="E6" s="59"/>
      <c r="F6" s="59"/>
      <c r="G6" s="59"/>
      <c r="H6" s="59"/>
      <c r="I6" s="59"/>
      <c r="J6" s="59"/>
      <c r="K6" s="59"/>
      <c r="L6" s="59"/>
      <c r="M6" s="59"/>
      <c r="N6" s="59"/>
    </row>
    <row r="7" spans="2:14" x14ac:dyDescent="0.35">
      <c r="B7" s="60"/>
      <c r="C7" s="60"/>
      <c r="D7" s="60"/>
      <c r="E7" s="60"/>
      <c r="F7" s="60"/>
      <c r="G7" s="60"/>
      <c r="H7" s="60"/>
      <c r="I7" s="60"/>
      <c r="J7" s="60"/>
      <c r="K7" s="60"/>
      <c r="L7" s="60"/>
      <c r="M7" s="60"/>
      <c r="N7" s="60"/>
    </row>
    <row r="8" spans="2:14" x14ac:dyDescent="0.35">
      <c r="B8" s="188"/>
      <c r="C8" s="148" t="s">
        <v>117</v>
      </c>
      <c r="D8" s="148" t="s">
        <v>117</v>
      </c>
      <c r="E8" s="148" t="s">
        <v>117</v>
      </c>
      <c r="F8" s="148" t="s">
        <v>117</v>
      </c>
      <c r="G8" s="148" t="s">
        <v>118</v>
      </c>
      <c r="H8" s="148" t="s">
        <v>118</v>
      </c>
      <c r="I8" s="148" t="s">
        <v>118</v>
      </c>
      <c r="J8" s="148" t="s">
        <v>118</v>
      </c>
      <c r="K8" s="148" t="s">
        <v>119</v>
      </c>
      <c r="L8" s="148" t="s">
        <v>119</v>
      </c>
      <c r="M8" s="148" t="s">
        <v>119</v>
      </c>
      <c r="N8" s="189" t="s">
        <v>119</v>
      </c>
    </row>
    <row r="9" spans="2:14" x14ac:dyDescent="0.35">
      <c r="B9" s="153"/>
      <c r="C9" s="190" t="s">
        <v>120</v>
      </c>
      <c r="D9" s="190" t="s">
        <v>121</v>
      </c>
      <c r="E9" s="190" t="s">
        <v>122</v>
      </c>
      <c r="F9" s="190" t="s">
        <v>123</v>
      </c>
      <c r="G9" s="190" t="s">
        <v>120</v>
      </c>
      <c r="H9" s="190" t="s">
        <v>124</v>
      </c>
      <c r="I9" s="190" t="s">
        <v>125</v>
      </c>
      <c r="J9" s="191" t="s">
        <v>123</v>
      </c>
      <c r="K9" s="191" t="s">
        <v>122</v>
      </c>
      <c r="L9" s="190" t="s">
        <v>124</v>
      </c>
      <c r="M9" s="190" t="s">
        <v>126</v>
      </c>
      <c r="N9" s="154" t="s">
        <v>125</v>
      </c>
    </row>
    <row r="10" spans="2:14" x14ac:dyDescent="0.35">
      <c r="B10" s="192"/>
      <c r="C10" s="193"/>
      <c r="D10" s="193"/>
      <c r="E10" s="193"/>
      <c r="F10" s="193"/>
      <c r="G10" s="193"/>
      <c r="H10" s="193"/>
      <c r="I10" s="193"/>
      <c r="J10" s="193"/>
      <c r="K10" s="193"/>
      <c r="L10" s="193"/>
      <c r="M10" s="193"/>
      <c r="N10" s="151"/>
    </row>
    <row r="11" spans="2:14" x14ac:dyDescent="0.35">
      <c r="B11" s="164" t="s">
        <v>10</v>
      </c>
      <c r="C11" s="194">
        <v>716.38742706868118</v>
      </c>
      <c r="D11" s="195">
        <v>771.53832684169288</v>
      </c>
      <c r="E11" s="195">
        <v>360.65818244994887</v>
      </c>
      <c r="F11" s="195">
        <v>928.99242987305922</v>
      </c>
      <c r="G11" s="195">
        <v>716.38742706868118</v>
      </c>
      <c r="H11" s="195">
        <v>934.81875445696494</v>
      </c>
      <c r="I11" s="195">
        <v>788.83720763292729</v>
      </c>
      <c r="J11" s="195">
        <v>1009.5784632854949</v>
      </c>
      <c r="K11" s="195">
        <v>1035.61065245546</v>
      </c>
      <c r="L11" s="195">
        <v>948.99537164814785</v>
      </c>
      <c r="M11" s="195">
        <v>1019.5825378373277</v>
      </c>
      <c r="N11" s="207">
        <v>951.84329044986487</v>
      </c>
    </row>
    <row r="12" spans="2:14" x14ac:dyDescent="0.35">
      <c r="B12" s="164" t="s">
        <v>11</v>
      </c>
      <c r="C12" s="198">
        <v>251.73086690980321</v>
      </c>
      <c r="D12" s="198">
        <v>242.72832118480355</v>
      </c>
      <c r="E12" s="198">
        <v>87.460144787836683</v>
      </c>
      <c r="F12" s="198">
        <v>299.45589486791181</v>
      </c>
      <c r="G12" s="198">
        <v>251.73086690980321</v>
      </c>
      <c r="H12" s="198">
        <v>281.69627801992692</v>
      </c>
      <c r="I12" s="198">
        <v>270.00559427707242</v>
      </c>
      <c r="J12" s="198">
        <v>330.66774858657936</v>
      </c>
      <c r="K12" s="198">
        <v>283.65351098215689</v>
      </c>
      <c r="L12" s="198">
        <v>291.92685431248179</v>
      </c>
      <c r="M12" s="198">
        <v>265.07477624029963</v>
      </c>
      <c r="N12" s="208">
        <v>261.11388612596528</v>
      </c>
    </row>
    <row r="13" spans="2:14" x14ac:dyDescent="0.35">
      <c r="B13" s="164" t="s">
        <v>12</v>
      </c>
      <c r="C13" s="198">
        <v>23.588053578556327</v>
      </c>
      <c r="D13" s="198">
        <v>28.720778295377418</v>
      </c>
      <c r="E13" s="198">
        <v>9.8839702066813935</v>
      </c>
      <c r="F13" s="198">
        <v>36.739980977673504</v>
      </c>
      <c r="G13" s="198">
        <v>23.588053578556327</v>
      </c>
      <c r="H13" s="198">
        <v>38.434377436092333</v>
      </c>
      <c r="I13" s="198">
        <v>26.214226230429365</v>
      </c>
      <c r="J13" s="198">
        <v>37.293848308304348</v>
      </c>
      <c r="K13" s="198">
        <v>39.252343593110282</v>
      </c>
      <c r="L13" s="198">
        <v>30.920636895279458</v>
      </c>
      <c r="M13" s="198">
        <v>41.924728335855377</v>
      </c>
      <c r="N13" s="208">
        <v>33.654254450761982</v>
      </c>
    </row>
    <row r="14" spans="2:14" x14ac:dyDescent="0.35">
      <c r="B14" s="164" t="s">
        <v>13</v>
      </c>
      <c r="C14" s="198">
        <v>30.701325117714884</v>
      </c>
      <c r="D14" s="198">
        <v>36.562853532099226</v>
      </c>
      <c r="E14" s="198">
        <v>25.705579802999196</v>
      </c>
      <c r="F14" s="198">
        <v>38.037019464129202</v>
      </c>
      <c r="G14" s="198">
        <v>30.701325117714884</v>
      </c>
      <c r="H14" s="198">
        <v>36.206479195638451</v>
      </c>
      <c r="I14" s="198">
        <v>37.765111556439109</v>
      </c>
      <c r="J14" s="198">
        <v>38.302209229705575</v>
      </c>
      <c r="K14" s="198">
        <v>44.73715093126291</v>
      </c>
      <c r="L14" s="198">
        <v>41.928924606004756</v>
      </c>
      <c r="M14" s="198">
        <v>43.438145457246421</v>
      </c>
      <c r="N14" s="208">
        <v>42.674625414754303</v>
      </c>
    </row>
    <row r="15" spans="2:14" x14ac:dyDescent="0.35">
      <c r="B15" s="167" t="s">
        <v>14</v>
      </c>
      <c r="C15" s="209">
        <v>337.46263986858361</v>
      </c>
      <c r="D15" s="209">
        <v>323.69395858895081</v>
      </c>
      <c r="E15" s="209">
        <v>125.73095028997149</v>
      </c>
      <c r="F15" s="209">
        <v>349.15067959047269</v>
      </c>
      <c r="G15" s="209">
        <v>337.46263986858361</v>
      </c>
      <c r="H15" s="209">
        <v>359.54736061649828</v>
      </c>
      <c r="I15" s="209">
        <v>334.9805124233385</v>
      </c>
      <c r="J15" s="209">
        <v>380.32909741530125</v>
      </c>
      <c r="K15" s="209">
        <v>381.42530439220843</v>
      </c>
      <c r="L15" s="209">
        <v>362.86326135567293</v>
      </c>
      <c r="M15" s="209">
        <v>346.69096440076135</v>
      </c>
      <c r="N15" s="210">
        <v>346.13959059841375</v>
      </c>
    </row>
    <row r="16" spans="2:14" x14ac:dyDescent="0.35">
      <c r="B16" s="116" t="s">
        <v>127</v>
      </c>
      <c r="C16" s="203">
        <v>1359.8703125433392</v>
      </c>
      <c r="D16" s="203">
        <v>1403.2442384429241</v>
      </c>
      <c r="E16" s="203">
        <v>609.43882753743765</v>
      </c>
      <c r="F16" s="203">
        <v>1652.3760047732462</v>
      </c>
      <c r="G16" s="203">
        <v>1359.8703125433392</v>
      </c>
      <c r="H16" s="203">
        <v>1650.7032497251209</v>
      </c>
      <c r="I16" s="203">
        <v>1457.8026521202066</v>
      </c>
      <c r="J16" s="203">
        <v>1796.1713668253853</v>
      </c>
      <c r="K16" s="203">
        <v>1784.6789623541986</v>
      </c>
      <c r="L16" s="203">
        <v>1676.6350488175867</v>
      </c>
      <c r="M16" s="203">
        <v>1716.7111522714904</v>
      </c>
      <c r="N16" s="204">
        <v>1635.42564703976</v>
      </c>
    </row>
    <row r="17" spans="2:14" x14ac:dyDescent="0.35">
      <c r="B17" s="116"/>
      <c r="C17" s="203"/>
      <c r="D17" s="203"/>
      <c r="E17" s="203"/>
      <c r="F17" s="203"/>
      <c r="G17" s="203"/>
      <c r="H17" s="203"/>
      <c r="I17" s="203"/>
      <c r="J17" s="203"/>
      <c r="K17" s="203"/>
      <c r="L17" s="203"/>
      <c r="M17" s="203"/>
      <c r="N17" s="204"/>
    </row>
    <row r="18" spans="2:14" x14ac:dyDescent="0.35">
      <c r="B18" s="167" t="s">
        <v>128</v>
      </c>
      <c r="C18" s="205">
        <v>117.67515718674758</v>
      </c>
      <c r="D18" s="205">
        <v>373.51180254934968</v>
      </c>
      <c r="E18" s="205">
        <v>31.797560073937131</v>
      </c>
      <c r="F18" s="205">
        <v>2841.95476160626</v>
      </c>
      <c r="G18" s="205">
        <v>0</v>
      </c>
      <c r="H18" s="205">
        <v>4998.5109333567752</v>
      </c>
      <c r="I18" s="205">
        <v>367.28606914263378</v>
      </c>
      <c r="J18" s="205">
        <v>1005.2108652032579</v>
      </c>
      <c r="K18" s="205">
        <v>308.35327732018663</v>
      </c>
      <c r="L18" s="205">
        <v>1737.0447199352666</v>
      </c>
      <c r="M18" s="205">
        <v>199.62449455017452</v>
      </c>
      <c r="N18" s="206">
        <v>593.27257874343354</v>
      </c>
    </row>
    <row r="19" spans="2:14" x14ac:dyDescent="0.35">
      <c r="B19" s="167" t="s">
        <v>130</v>
      </c>
    </row>
  </sheetData>
  <printOptions horizontalCentered="1"/>
  <pageMargins left="0.7" right="0.7" top="0.75" bottom="0.75" header="0.3" footer="0.3"/>
  <pageSetup scale="62" orientation="landscape" r:id="rId1"/>
  <headerFooter scaleWithDoc="0">
    <oddFooter>&amp;L&amp;"Arial,Regular"&amp;10&amp;D&amp;C&amp;"Arial,Regular"&amp;10Milliman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view="pageBreakPreview" zoomScale="60" zoomScaleNormal="100" workbookViewId="0"/>
  </sheetViews>
  <sheetFormatPr defaultRowHeight="14.5" x14ac:dyDescent="0.35"/>
  <cols>
    <col min="2" max="2" width="32.453125" customWidth="1"/>
    <col min="3" max="3" width="14.54296875" customWidth="1"/>
    <col min="4" max="14" width="13.54296875" customWidth="1"/>
  </cols>
  <sheetData>
    <row r="2" spans="2:14" x14ac:dyDescent="0.35">
      <c r="B2" s="59" t="s">
        <v>131</v>
      </c>
      <c r="C2" s="59"/>
      <c r="D2" s="59"/>
      <c r="E2" s="59"/>
      <c r="F2" s="59"/>
      <c r="G2" s="59"/>
      <c r="H2" s="59"/>
      <c r="I2" s="59"/>
      <c r="J2" s="59"/>
      <c r="K2" s="59"/>
      <c r="L2" s="59"/>
      <c r="M2" s="59"/>
      <c r="N2" s="59"/>
    </row>
    <row r="3" spans="2:14" x14ac:dyDescent="0.35">
      <c r="B3" s="59" t="s">
        <v>28</v>
      </c>
      <c r="C3" s="59"/>
      <c r="D3" s="59"/>
      <c r="E3" s="59"/>
      <c r="F3" s="59"/>
      <c r="G3" s="59"/>
      <c r="H3" s="59"/>
      <c r="I3" s="59"/>
      <c r="J3" s="59"/>
      <c r="K3" s="59"/>
      <c r="L3" s="59"/>
      <c r="M3" s="59"/>
      <c r="N3" s="59"/>
    </row>
    <row r="4" spans="2:14" x14ac:dyDescent="0.35">
      <c r="B4" s="211" t="s">
        <v>112</v>
      </c>
      <c r="C4" s="59"/>
      <c r="D4" s="59"/>
      <c r="E4" s="59"/>
      <c r="F4" s="59"/>
      <c r="G4" s="59"/>
      <c r="H4" s="59"/>
      <c r="I4" s="59"/>
      <c r="J4" s="59"/>
      <c r="K4" s="59"/>
      <c r="L4" s="59"/>
      <c r="M4" s="59"/>
      <c r="N4" s="59"/>
    </row>
    <row r="5" spans="2:14" x14ac:dyDescent="0.35">
      <c r="B5" s="59" t="s">
        <v>116</v>
      </c>
      <c r="C5" s="59"/>
      <c r="D5" s="59"/>
      <c r="E5" s="59"/>
      <c r="F5" s="59"/>
      <c r="G5" s="59"/>
      <c r="H5" s="59"/>
      <c r="I5" s="59"/>
      <c r="J5" s="59"/>
      <c r="K5" s="59"/>
      <c r="L5" s="59"/>
      <c r="M5" s="59"/>
      <c r="N5" s="59"/>
    </row>
    <row r="6" spans="2:14" x14ac:dyDescent="0.35">
      <c r="B6" s="59" t="s">
        <v>132</v>
      </c>
      <c r="C6" s="59"/>
      <c r="D6" s="59"/>
      <c r="E6" s="59"/>
      <c r="F6" s="59"/>
      <c r="G6" s="59"/>
      <c r="H6" s="59"/>
      <c r="I6" s="59"/>
      <c r="J6" s="59"/>
      <c r="K6" s="59"/>
      <c r="L6" s="59"/>
      <c r="M6" s="59"/>
      <c r="N6" s="59"/>
    </row>
    <row r="7" spans="2:14" x14ac:dyDescent="0.35">
      <c r="B7" s="60"/>
      <c r="C7" s="60"/>
      <c r="D7" s="60"/>
      <c r="E7" s="60"/>
      <c r="F7" s="60"/>
      <c r="G7" s="60"/>
      <c r="H7" s="60"/>
      <c r="I7" s="60"/>
      <c r="J7" s="60"/>
      <c r="K7" s="60"/>
      <c r="L7" s="60"/>
      <c r="M7" s="60"/>
      <c r="N7" s="60"/>
    </row>
    <row r="8" spans="2:14" x14ac:dyDescent="0.35">
      <c r="B8" s="188"/>
      <c r="C8" s="148" t="s">
        <v>117</v>
      </c>
      <c r="D8" s="148" t="s">
        <v>117</v>
      </c>
      <c r="E8" s="148" t="s">
        <v>117</v>
      </c>
      <c r="F8" s="148" t="s">
        <v>117</v>
      </c>
      <c r="G8" s="148" t="s">
        <v>118</v>
      </c>
      <c r="H8" s="148" t="s">
        <v>118</v>
      </c>
      <c r="I8" s="148" t="s">
        <v>118</v>
      </c>
      <c r="J8" s="148" t="s">
        <v>118</v>
      </c>
      <c r="K8" s="148" t="s">
        <v>119</v>
      </c>
      <c r="L8" s="148" t="s">
        <v>119</v>
      </c>
      <c r="M8" s="148" t="s">
        <v>119</v>
      </c>
      <c r="N8" s="189" t="s">
        <v>119</v>
      </c>
    </row>
    <row r="9" spans="2:14" x14ac:dyDescent="0.35">
      <c r="B9" s="153"/>
      <c r="C9" s="190" t="s">
        <v>120</v>
      </c>
      <c r="D9" s="190" t="s">
        <v>121</v>
      </c>
      <c r="E9" s="190" t="s">
        <v>122</v>
      </c>
      <c r="F9" s="190" t="s">
        <v>123</v>
      </c>
      <c r="G9" s="190" t="s">
        <v>120</v>
      </c>
      <c r="H9" s="190" t="s">
        <v>124</v>
      </c>
      <c r="I9" s="190" t="s">
        <v>125</v>
      </c>
      <c r="J9" s="191" t="s">
        <v>123</v>
      </c>
      <c r="K9" s="191" t="s">
        <v>122</v>
      </c>
      <c r="L9" s="190" t="s">
        <v>124</v>
      </c>
      <c r="M9" s="190" t="s">
        <v>126</v>
      </c>
      <c r="N9" s="154" t="s">
        <v>125</v>
      </c>
    </row>
    <row r="10" spans="2:14" x14ac:dyDescent="0.35">
      <c r="B10" s="192"/>
      <c r="C10" s="193"/>
      <c r="D10" s="193"/>
      <c r="E10" s="193"/>
      <c r="F10" s="193"/>
      <c r="G10" s="193"/>
      <c r="H10" s="193"/>
      <c r="I10" s="193"/>
      <c r="J10" s="193"/>
      <c r="K10" s="193"/>
      <c r="L10" s="193"/>
      <c r="M10" s="193"/>
      <c r="N10" s="151"/>
    </row>
    <row r="11" spans="2:14" x14ac:dyDescent="0.35">
      <c r="B11" s="164" t="s">
        <v>10</v>
      </c>
      <c r="C11" s="195">
        <v>147.41967203200733</v>
      </c>
      <c r="D11" s="195">
        <v>158.28923286068647</v>
      </c>
      <c r="E11" s="195">
        <v>71.423348359777961</v>
      </c>
      <c r="F11" s="195">
        <v>179.01865134136639</v>
      </c>
      <c r="G11" s="195">
        <v>39.281581910185963</v>
      </c>
      <c r="H11" s="195">
        <v>406.47836912741775</v>
      </c>
      <c r="I11" s="195">
        <v>341.77808889679017</v>
      </c>
      <c r="J11" s="195">
        <v>266.65126296015018</v>
      </c>
      <c r="K11" s="195">
        <v>215.62284925499102</v>
      </c>
      <c r="L11" s="195">
        <v>445.08392106287903</v>
      </c>
      <c r="M11" s="195">
        <v>174.3695113315656</v>
      </c>
      <c r="N11" s="207">
        <v>279.08789986981066</v>
      </c>
    </row>
    <row r="12" spans="2:14" x14ac:dyDescent="0.35">
      <c r="B12" s="164" t="s">
        <v>11</v>
      </c>
      <c r="C12" s="198">
        <v>64.97436888102952</v>
      </c>
      <c r="D12" s="198">
        <v>63.818417406565047</v>
      </c>
      <c r="E12" s="198">
        <v>23.45214697622718</v>
      </c>
      <c r="F12" s="198">
        <v>66.758972780310827</v>
      </c>
      <c r="G12" s="198">
        <v>50.209620258267272</v>
      </c>
      <c r="H12" s="198">
        <v>130.37513986515873</v>
      </c>
      <c r="I12" s="198">
        <v>126.45290001326165</v>
      </c>
      <c r="J12" s="198">
        <v>94.40427779450944</v>
      </c>
      <c r="K12" s="198">
        <v>67.204176194877277</v>
      </c>
      <c r="L12" s="198">
        <v>148.27307088085746</v>
      </c>
      <c r="M12" s="198">
        <v>63.620199210183195</v>
      </c>
      <c r="N12" s="208">
        <v>82.728707738245973</v>
      </c>
    </row>
    <row r="13" spans="2:14" x14ac:dyDescent="0.35">
      <c r="B13" s="164" t="s">
        <v>12</v>
      </c>
      <c r="C13" s="198">
        <v>15.399385428725999</v>
      </c>
      <c r="D13" s="198">
        <v>16.934293753650618</v>
      </c>
      <c r="E13" s="198">
        <v>15.30799443243081</v>
      </c>
      <c r="F13" s="198">
        <v>18.459794546445941</v>
      </c>
      <c r="G13" s="198">
        <v>13.695111153658415</v>
      </c>
      <c r="H13" s="198">
        <v>23.673528392400168</v>
      </c>
      <c r="I13" s="198">
        <v>17.780293862628909</v>
      </c>
      <c r="J13" s="198">
        <v>19.626818677615127</v>
      </c>
      <c r="K13" s="198">
        <v>18.489437035225315</v>
      </c>
      <c r="L13" s="198">
        <v>20.850873169250317</v>
      </c>
      <c r="M13" s="198">
        <v>18.046192448008725</v>
      </c>
      <c r="N13" s="208">
        <v>19.351954193171704</v>
      </c>
    </row>
    <row r="14" spans="2:14" x14ac:dyDescent="0.35">
      <c r="B14" s="164" t="s">
        <v>13</v>
      </c>
      <c r="C14" s="198">
        <v>29.092581374386935</v>
      </c>
      <c r="D14" s="198">
        <v>30.971001842338179</v>
      </c>
      <c r="E14" s="198">
        <v>23.620810169836936</v>
      </c>
      <c r="F14" s="198">
        <v>29.253203084022051</v>
      </c>
      <c r="G14" s="198">
        <v>31.464181246624637</v>
      </c>
      <c r="H14" s="198">
        <v>32.792160825669477</v>
      </c>
      <c r="I14" s="198">
        <v>34.123547417406328</v>
      </c>
      <c r="J14" s="198">
        <v>30.397383424804925</v>
      </c>
      <c r="K14" s="198">
        <v>32.867143009525243</v>
      </c>
      <c r="L14" s="198">
        <v>37.384838384002784</v>
      </c>
      <c r="M14" s="198">
        <v>30.582920677769128</v>
      </c>
      <c r="N14" s="208">
        <v>32.351162935855285</v>
      </c>
    </row>
    <row r="15" spans="2:14" x14ac:dyDescent="0.35">
      <c r="B15" s="167" t="s">
        <v>14</v>
      </c>
      <c r="C15" s="201">
        <v>97.669073647674381</v>
      </c>
      <c r="D15" s="201">
        <v>98.901918847789062</v>
      </c>
      <c r="E15" s="201">
        <v>57.82273863011978</v>
      </c>
      <c r="F15" s="201">
        <v>100.74152904142197</v>
      </c>
      <c r="G15" s="201">
        <v>57.401048961711659</v>
      </c>
      <c r="H15" s="201">
        <v>180.99329575116434</v>
      </c>
      <c r="I15" s="201">
        <v>165.87005961271376</v>
      </c>
      <c r="J15" s="201">
        <v>131.02557503105635</v>
      </c>
      <c r="K15" s="201">
        <v>112.74097228051848</v>
      </c>
      <c r="L15" s="201">
        <v>193.90799026863743</v>
      </c>
      <c r="M15" s="201">
        <v>93.757323477207734</v>
      </c>
      <c r="N15" s="212">
        <v>131.00639063299124</v>
      </c>
    </row>
    <row r="16" spans="2:14" x14ac:dyDescent="0.35">
      <c r="B16" s="116" t="s">
        <v>127</v>
      </c>
      <c r="C16" s="203">
        <v>354.56</v>
      </c>
      <c r="D16" s="203">
        <v>368.92</v>
      </c>
      <c r="E16" s="203">
        <v>191.63</v>
      </c>
      <c r="F16" s="203">
        <v>394.23</v>
      </c>
      <c r="G16" s="203">
        <v>192.05</v>
      </c>
      <c r="H16" s="203">
        <v>774.31</v>
      </c>
      <c r="I16" s="203">
        <v>686</v>
      </c>
      <c r="J16" s="203">
        <v>542.1</v>
      </c>
      <c r="K16" s="203">
        <v>446.92</v>
      </c>
      <c r="L16" s="203">
        <v>845.5</v>
      </c>
      <c r="M16" s="203">
        <v>380.37</v>
      </c>
      <c r="N16" s="204">
        <v>544.53</v>
      </c>
    </row>
    <row r="17" spans="2:14" x14ac:dyDescent="0.35">
      <c r="B17" s="116"/>
      <c r="C17" s="203"/>
      <c r="D17" s="203"/>
      <c r="E17" s="203"/>
      <c r="F17" s="203"/>
      <c r="G17" s="203"/>
      <c r="H17" s="203"/>
      <c r="I17" s="203"/>
      <c r="J17" s="203"/>
      <c r="K17" s="203"/>
      <c r="L17" s="203"/>
      <c r="M17" s="203"/>
      <c r="N17" s="204"/>
    </row>
    <row r="18" spans="2:14" x14ac:dyDescent="0.35">
      <c r="B18" s="167" t="s">
        <v>128</v>
      </c>
      <c r="C18" s="205">
        <v>720.33</v>
      </c>
      <c r="D18" s="205">
        <v>2231.5519354838716</v>
      </c>
      <c r="E18" s="205">
        <v>269.76</v>
      </c>
      <c r="F18" s="205">
        <v>17768.139519990033</v>
      </c>
      <c r="G18" s="205">
        <v>105.91935483870972</v>
      </c>
      <c r="H18" s="205">
        <v>12138.614274193536</v>
      </c>
      <c r="I18" s="205">
        <v>907.08193548387078</v>
      </c>
      <c r="J18" s="205">
        <v>4262.4855415933062</v>
      </c>
      <c r="K18" s="205">
        <v>1720.4719354838712</v>
      </c>
      <c r="L18" s="205">
        <v>3869.5163709677427</v>
      </c>
      <c r="M18" s="205">
        <v>1415.0966129032258</v>
      </c>
      <c r="N18" s="206">
        <v>2226.6844354838709</v>
      </c>
    </row>
  </sheetData>
  <printOptions horizontalCentered="1"/>
  <pageMargins left="0.7" right="0.7" top="0.75" bottom="0.75" header="0.3" footer="0.3"/>
  <pageSetup scale="62" orientation="landscape" r:id="rId1"/>
  <headerFooter scaleWithDoc="0">
    <oddFooter>&amp;L&amp;"Arial,Regular"&amp;10&amp;D&amp;C&amp;"Arial,Regular"&amp;10Milliman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35</vt:i4>
      </vt:variant>
    </vt:vector>
  </HeadingPairs>
  <TitlesOfParts>
    <vt:vector size="63" baseType="lpstr">
      <vt:lpstr>Caveats</vt:lpstr>
      <vt:lpstr>Exhibit A1</vt:lpstr>
      <vt:lpstr>Exhibit A2</vt:lpstr>
      <vt:lpstr>Exhibit A3</vt:lpstr>
      <vt:lpstr>Exhibit B</vt:lpstr>
      <vt:lpstr>Exhibit C</vt:lpstr>
      <vt:lpstr>Exhibit D1</vt:lpstr>
      <vt:lpstr>Exhibit D2</vt:lpstr>
      <vt:lpstr>Exhibit D3</vt:lpstr>
      <vt:lpstr>Exhibit E1</vt:lpstr>
      <vt:lpstr>Exhibit E2</vt:lpstr>
      <vt:lpstr>Exhibit E3</vt:lpstr>
      <vt:lpstr>Exhibit F1</vt:lpstr>
      <vt:lpstr>Exhibit F2</vt:lpstr>
      <vt:lpstr>Exhibit F3</vt:lpstr>
      <vt:lpstr>Exhibit G</vt:lpstr>
      <vt:lpstr>Exhibit H1</vt:lpstr>
      <vt:lpstr>Exhibit H2</vt:lpstr>
      <vt:lpstr>Exhibit H3</vt:lpstr>
      <vt:lpstr>Exhibit I1</vt:lpstr>
      <vt:lpstr>Exhibit I2</vt:lpstr>
      <vt:lpstr>Exhibit I3</vt:lpstr>
      <vt:lpstr>Appendix B</vt:lpstr>
      <vt:lpstr>Appendix C</vt:lpstr>
      <vt:lpstr>Appendix D</vt:lpstr>
      <vt:lpstr>Appendix E</vt:lpstr>
      <vt:lpstr>Appendix F</vt:lpstr>
      <vt:lpstr>Appendix G</vt:lpstr>
      <vt:lpstr>'Appendix B'!Print_Area</vt:lpstr>
      <vt:lpstr>'Appendix C'!Print_Area</vt:lpstr>
      <vt:lpstr>'Appendix D'!Print_Area</vt:lpstr>
      <vt:lpstr>'Appendix E'!Print_Area</vt:lpstr>
      <vt:lpstr>'Appendix F'!Print_Area</vt:lpstr>
      <vt:lpstr>'Appendix G'!Print_Area</vt:lpstr>
      <vt:lpstr>Caveats!Print_Area</vt:lpstr>
      <vt:lpstr>'Exhibit A1'!Print_Area</vt:lpstr>
      <vt:lpstr>'Exhibit A2'!Print_Area</vt:lpstr>
      <vt:lpstr>'Exhibit A3'!Print_Area</vt:lpstr>
      <vt:lpstr>'Exhibit B'!Print_Area</vt:lpstr>
      <vt:lpstr>'Exhibit C'!Print_Area</vt:lpstr>
      <vt:lpstr>'Exhibit D1'!Print_Area</vt:lpstr>
      <vt:lpstr>'Exhibit D2'!Print_Area</vt:lpstr>
      <vt:lpstr>'Exhibit D3'!Print_Area</vt:lpstr>
      <vt:lpstr>'Exhibit E1'!Print_Area</vt:lpstr>
      <vt:lpstr>'Exhibit E2'!Print_Area</vt:lpstr>
      <vt:lpstr>'Exhibit E3'!Print_Area</vt:lpstr>
      <vt:lpstr>'Exhibit F1'!Print_Area</vt:lpstr>
      <vt:lpstr>'Exhibit F2'!Print_Area</vt:lpstr>
      <vt:lpstr>'Exhibit F3'!Print_Area</vt:lpstr>
      <vt:lpstr>'Exhibit G'!Print_Area</vt:lpstr>
      <vt:lpstr>'Exhibit H1'!Print_Area</vt:lpstr>
      <vt:lpstr>'Exhibit H2'!Print_Area</vt:lpstr>
      <vt:lpstr>'Exhibit H3'!Print_Area</vt:lpstr>
      <vt:lpstr>'Exhibit I1'!Print_Area</vt:lpstr>
      <vt:lpstr>'Exhibit I2'!Print_Area</vt:lpstr>
      <vt:lpstr>'Exhibit I3'!Print_Area</vt:lpstr>
      <vt:lpstr>'Exhibit A1'!Print_Titles</vt:lpstr>
      <vt:lpstr>'Exhibit A2'!Print_Titles</vt:lpstr>
      <vt:lpstr>'Exhibit A3'!Print_Titles</vt:lpstr>
      <vt:lpstr>'Exhibit G'!Print_Titles</vt:lpstr>
      <vt:lpstr>'Exhibit H1'!Print_Titles</vt:lpstr>
      <vt:lpstr>'Exhibit H2'!Print_Titles</vt:lpstr>
      <vt:lpstr>'Exhibit H3'!Print_Titles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Vincent</dc:creator>
  <cp:lastModifiedBy>Bernadette.Lopez</cp:lastModifiedBy>
  <cp:lastPrinted>2021-12-15T19:56:46Z</cp:lastPrinted>
  <dcterms:created xsi:type="dcterms:W3CDTF">2015-06-05T18:17:20Z</dcterms:created>
  <dcterms:modified xsi:type="dcterms:W3CDTF">2021-12-15T20:04:51Z</dcterms:modified>
</cp:coreProperties>
</file>