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\\cdc.gov\private\M338\bpr0\Ancillary Kits\"/>
    </mc:Choice>
  </mc:AlternateContent>
  <xr:revisionPtr revIDLastSave="0" documentId="8_{8CAC9DE9-CCCC-49D8-96CE-D7418FBB09FB}" xr6:coauthVersionLast="46" xr6:coauthVersionMax="46" xr10:uidLastSave="{00000000-0000-0000-0000-000000000000}"/>
  <bookViews>
    <workbookView xWindow="5340" yWindow="3180" windowWidth="20535" windowHeight="11910" tabRatio="813" xr2:uid="{00000000-000D-0000-FFFF-FFFF00000000}"/>
  </bookViews>
  <sheets>
    <sheet name="Moderna ancillary kit tool" sheetId="35" r:id="rId1"/>
    <sheet name="Pfizer ancillary kit tool" sheetId="34" r:id="rId2"/>
    <sheet name="Janssen ancillary kit tool" sheetId="36" r:id="rId3"/>
    <sheet name="Kit configurations" sheetId="31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35" l="1"/>
  <c r="H18" i="35"/>
  <c r="T23" i="34"/>
  <c r="T22" i="34"/>
  <c r="T21" i="34"/>
  <c r="T20" i="34"/>
  <c r="T19" i="34"/>
  <c r="T18" i="34"/>
  <c r="T17" i="34"/>
  <c r="T16" i="34"/>
  <c r="T15" i="34"/>
  <c r="T14" i="34"/>
  <c r="T13" i="34"/>
  <c r="T12" i="34"/>
  <c r="T8" i="34"/>
  <c r="P13" i="34"/>
  <c r="P14" i="34"/>
  <c r="P15" i="34"/>
  <c r="P16" i="34"/>
  <c r="P17" i="34"/>
  <c r="P18" i="34"/>
  <c r="P19" i="34"/>
  <c r="P20" i="34"/>
  <c r="P21" i="34"/>
  <c r="P22" i="34"/>
  <c r="P23" i="34"/>
  <c r="P12" i="34"/>
  <c r="P8" i="34"/>
  <c r="D8" i="36"/>
  <c r="D8" i="34"/>
  <c r="H8" i="34"/>
  <c r="L8" i="34"/>
  <c r="D13" i="36"/>
  <c r="D14" i="36"/>
  <c r="D15" i="36"/>
  <c r="D16" i="36"/>
  <c r="D17" i="36"/>
  <c r="D18" i="36"/>
  <c r="D19" i="36"/>
  <c r="D12" i="36"/>
  <c r="H22" i="35"/>
  <c r="H20" i="35"/>
  <c r="H19" i="35"/>
  <c r="D19" i="35"/>
  <c r="D18" i="35"/>
  <c r="H17" i="35"/>
  <c r="D17" i="35"/>
  <c r="H16" i="35"/>
  <c r="D16" i="35"/>
  <c r="H15" i="35"/>
  <c r="D15" i="35"/>
  <c r="H14" i="35"/>
  <c r="D14" i="35"/>
  <c r="H13" i="35"/>
  <c r="D13" i="35"/>
  <c r="H12" i="35"/>
  <c r="D12" i="35"/>
  <c r="H8" i="35"/>
  <c r="D8" i="35"/>
  <c r="H25" i="34"/>
  <c r="D25" i="34"/>
  <c r="H24" i="34"/>
  <c r="D24" i="34"/>
  <c r="L23" i="34"/>
  <c r="H23" i="34"/>
  <c r="D23" i="34"/>
  <c r="L22" i="34"/>
  <c r="H22" i="34"/>
  <c r="D22" i="34"/>
  <c r="L21" i="34"/>
  <c r="H21" i="34"/>
  <c r="D21" i="34"/>
  <c r="L20" i="34"/>
  <c r="H20" i="34"/>
  <c r="D20" i="34"/>
  <c r="L19" i="34"/>
  <c r="H19" i="34"/>
  <c r="D19" i="34"/>
  <c r="L18" i="34"/>
  <c r="H18" i="34"/>
  <c r="D18" i="34"/>
  <c r="L17" i="34"/>
  <c r="H17" i="34"/>
  <c r="D17" i="34"/>
  <c r="L16" i="34"/>
  <c r="H16" i="34"/>
  <c r="D16" i="34"/>
  <c r="L15" i="34"/>
  <c r="H15" i="34"/>
  <c r="D15" i="34"/>
  <c r="L14" i="34"/>
  <c r="H14" i="34"/>
  <c r="D14" i="34"/>
  <c r="L13" i="34"/>
  <c r="H13" i="34"/>
  <c r="D13" i="34"/>
  <c r="L12" i="34"/>
  <c r="H12" i="34"/>
  <c r="D12" i="34"/>
</calcChain>
</file>

<file path=xl/sharedStrings.xml><?xml version="1.0" encoding="utf-8"?>
<sst xmlns="http://schemas.openxmlformats.org/spreadsheetml/2006/main" count="467" uniqueCount="52">
  <si>
    <t>Instructions:</t>
  </si>
  <si>
    <t>- This tool identifies the no. of ancillary items required to pick/pack given a required no. of doses</t>
  </si>
  <si>
    <t>- For each kit being broken down, please enter the required number of doses in the yellow box</t>
  </si>
  <si>
    <t>- Please note, figures are rounded for ease of use. This means for low-dose quantities, recommended items may not include low volume items such as Needle Info Cards, Face Shields or Surgical Masks</t>
  </si>
  <si>
    <t>Total doses:</t>
  </si>
  <si>
    <t>Doses required:</t>
  </si>
  <si>
    <t>Pfizer 450 Adult</t>
  </si>
  <si>
    <t>Moderna 140 Adult</t>
  </si>
  <si>
    <t>Product</t>
  </si>
  <si>
    <t>Product Description</t>
  </si>
  <si>
    <t>Qty</t>
  </si>
  <si>
    <t xml:space="preserve">Needles </t>
  </si>
  <si>
    <t xml:space="preserve">22-25G x 1" </t>
  </si>
  <si>
    <t xml:space="preserve">25G x 1" </t>
  </si>
  <si>
    <t>Needles</t>
  </si>
  <si>
    <r>
      <t>1"</t>
    </r>
    <r>
      <rPr>
        <sz val="11"/>
        <color rgb="FFFF0000"/>
        <rFont val="Calibri"/>
        <family val="2"/>
        <scheme val="minor"/>
      </rPr>
      <t xml:space="preserve"> </t>
    </r>
  </si>
  <si>
    <t xml:space="preserve">22-25G x 1.5" </t>
  </si>
  <si>
    <t xml:space="preserve">Syringes </t>
  </si>
  <si>
    <r>
      <t xml:space="preserve">1ml </t>
    </r>
    <r>
      <rPr>
        <sz val="11"/>
        <color rgb="FFFF0000"/>
        <rFont val="Calibri"/>
        <family val="2"/>
        <scheme val="minor"/>
      </rPr>
      <t>LDV</t>
    </r>
  </si>
  <si>
    <r>
      <t xml:space="preserve">1ml or 3ml </t>
    </r>
    <r>
      <rPr>
        <sz val="11"/>
        <color rgb="FFFF0000"/>
        <rFont val="Calibri"/>
        <family val="2"/>
        <scheme val="minor"/>
      </rPr>
      <t>LDV</t>
    </r>
  </si>
  <si>
    <t>1ml or 3ml</t>
  </si>
  <si>
    <t>Alcohol Pads</t>
  </si>
  <si>
    <t>Sterile, individually sealed</t>
  </si>
  <si>
    <t xml:space="preserve">1ml </t>
  </si>
  <si>
    <t>Vaccination Card</t>
  </si>
  <si>
    <t xml:space="preserve"> </t>
  </si>
  <si>
    <t>Needles, Mixing</t>
  </si>
  <si>
    <t>21-25G x 1.5"</t>
  </si>
  <si>
    <t>Needle Info Card</t>
  </si>
  <si>
    <t>Syringes, Mixing</t>
  </si>
  <si>
    <t>3ml or 5ml</t>
  </si>
  <si>
    <t xml:space="preserve">1ml or 3ml </t>
  </si>
  <si>
    <t>Face Shield</t>
  </si>
  <si>
    <t>Surgical Mask</t>
  </si>
  <si>
    <t>Diluent</t>
  </si>
  <si>
    <t>Qty / Ea</t>
  </si>
  <si>
    <r>
      <t>1"</t>
    </r>
    <r>
      <rPr>
        <sz val="8"/>
        <color rgb="FFFF0000"/>
        <rFont val="Calibri"/>
        <family val="2"/>
        <scheme val="minor"/>
      </rPr>
      <t xml:space="preserve"> </t>
    </r>
  </si>
  <si>
    <r>
      <t xml:space="preserve">1ml </t>
    </r>
    <r>
      <rPr>
        <sz val="8"/>
        <color rgb="FFFF0000"/>
        <rFont val="Calibri"/>
        <family val="2"/>
        <scheme val="minor"/>
      </rPr>
      <t>LDV</t>
    </r>
  </si>
  <si>
    <r>
      <t xml:space="preserve">1ml or 3ml </t>
    </r>
    <r>
      <rPr>
        <sz val="8"/>
        <color rgb="FFFF0000"/>
        <rFont val="Calibri"/>
        <family val="2"/>
        <scheme val="minor"/>
      </rPr>
      <t>LDV</t>
    </r>
  </si>
  <si>
    <t>Moderna 100 Adult</t>
  </si>
  <si>
    <t>Pfizer 1170 Adult</t>
  </si>
  <si>
    <t>Pfizer 450 Adolescent</t>
  </si>
  <si>
    <t>Moderna 140 Adolescent</t>
  </si>
  <si>
    <t>22-25G x 1.5"</t>
  </si>
  <si>
    <t>1ml</t>
  </si>
  <si>
    <t>Moderna 100 Adolescent</t>
  </si>
  <si>
    <t>Janssen Adult</t>
  </si>
  <si>
    <t>Janssen Adolescent</t>
  </si>
  <si>
    <t>Janssen Adult/Adolescent Mixed</t>
  </si>
  <si>
    <t>Pfizer 300 Pediatric</t>
  </si>
  <si>
    <t>Pfizer 100 Pediatric</t>
  </si>
  <si>
    <t>10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</si>
</sst>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4" tint="0.39997558519241921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4" applyNumberFormat="0" applyAlignment="0" applyProtection="0"/>
    <xf numFmtId="0" fontId="10" fillId="7" borderId="5" applyNumberFormat="0" applyAlignment="0" applyProtection="0"/>
    <xf numFmtId="0" fontId="11" fillId="7" borderId="4" applyNumberFormat="0" applyAlignment="0" applyProtection="0"/>
    <xf numFmtId="0" fontId="12" fillId="0" borderId="6" applyNumberFormat="0" applyFill="0" applyAlignment="0" applyProtection="0"/>
    <xf numFmtId="0" fontId="13" fillId="8" borderId="7" applyNumberFormat="0" applyAlignment="0" applyProtection="0"/>
    <xf numFmtId="0" fontId="14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2" borderId="0" xfId="0" applyFont="1" applyFill="1" applyBorder="1"/>
    <xf numFmtId="3" fontId="2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0" fillId="2" borderId="0" xfId="0" applyFont="1" applyFill="1" applyBorder="1"/>
    <xf numFmtId="0" fontId="20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0" fillId="0" borderId="0" xfId="0" applyFont="1" applyBorder="1"/>
    <xf numFmtId="0" fontId="20" fillId="34" borderId="10" xfId="0" applyFont="1" applyFill="1" applyBorder="1"/>
    <xf numFmtId="0" fontId="20" fillId="34" borderId="11" xfId="0" applyFont="1" applyFill="1" applyBorder="1"/>
    <xf numFmtId="0" fontId="20" fillId="34" borderId="12" xfId="0" applyFont="1" applyFill="1" applyBorder="1" applyAlignment="1">
      <alignment horizontal="center" wrapText="1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2" fillId="0" borderId="0" xfId="0" quotePrefix="1" applyFont="1" applyFill="1" applyBorder="1"/>
    <xf numFmtId="0" fontId="23" fillId="0" borderId="0" xfId="0" applyFont="1" applyFill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3" fontId="0" fillId="2" borderId="0" xfId="0" applyNumberFormat="1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/>
    </xf>
    <xf numFmtId="3" fontId="17" fillId="0" borderId="0" xfId="0" applyNumberFormat="1" applyFont="1" applyFill="1" applyBorder="1"/>
    <xf numFmtId="0" fontId="22" fillId="2" borderId="0" xfId="0" applyFont="1" applyFill="1" applyBorder="1"/>
    <xf numFmtId="0" fontId="0" fillId="2" borderId="0" xfId="0" applyFont="1" applyFill="1" applyBorder="1" applyAlignment="1">
      <alignment horizontal="right"/>
    </xf>
    <xf numFmtId="0" fontId="25" fillId="2" borderId="0" xfId="0" applyFont="1" applyFill="1" applyBorder="1"/>
    <xf numFmtId="0" fontId="16" fillId="9" borderId="8" xfId="13" applyFont="1" applyAlignment="1" applyProtection="1">
      <alignment horizontal="center"/>
      <protection locked="0"/>
    </xf>
    <xf numFmtId="0" fontId="16" fillId="2" borderId="0" xfId="0" applyFont="1" applyFill="1" applyBorder="1"/>
    <xf numFmtId="0" fontId="25" fillId="0" borderId="0" xfId="0" applyFont="1" applyBorder="1"/>
    <xf numFmtId="0" fontId="0" fillId="2" borderId="0" xfId="0" applyFont="1" applyFill="1" applyBorder="1" applyAlignment="1">
      <alignment vertical="center"/>
    </xf>
    <xf numFmtId="0" fontId="16" fillId="34" borderId="10" xfId="0" applyFont="1" applyFill="1" applyBorder="1"/>
    <xf numFmtId="0" fontId="16" fillId="34" borderId="11" xfId="0" applyFont="1" applyFill="1" applyBorder="1"/>
    <xf numFmtId="0" fontId="16" fillId="34" borderId="12" xfId="0" applyFont="1" applyFill="1" applyBorder="1" applyAlignment="1">
      <alignment horizontal="center" wrapText="1"/>
    </xf>
    <xf numFmtId="0" fontId="0" fillId="0" borderId="0" xfId="0" applyFont="1" applyBorder="1"/>
    <xf numFmtId="0" fontId="0" fillId="0" borderId="13" xfId="0" applyFont="1" applyBorder="1"/>
    <xf numFmtId="0" fontId="0" fillId="0" borderId="14" xfId="0" applyFont="1" applyBorder="1" applyAlignment="1">
      <alignment horizontal="center"/>
    </xf>
    <xf numFmtId="0" fontId="0" fillId="0" borderId="15" xfId="0" applyFont="1" applyBorder="1"/>
    <xf numFmtId="0" fontId="0" fillId="0" borderId="16" xfId="0" applyFont="1" applyBorder="1"/>
    <xf numFmtId="0" fontId="0" fillId="0" borderId="17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3" fontId="0" fillId="2" borderId="0" xfId="0" applyNumberFormat="1" applyFont="1" applyFill="1" applyBorder="1" applyAlignment="1">
      <alignment horizontal="center"/>
    </xf>
    <xf numFmtId="0" fontId="0" fillId="0" borderId="0" xfId="0" applyFont="1"/>
    <xf numFmtId="0" fontId="0" fillId="35" borderId="0" xfId="0" applyFont="1" applyFill="1" applyBorder="1"/>
    <xf numFmtId="0" fontId="0" fillId="35" borderId="0" xfId="0" applyFont="1" applyFill="1" applyBorder="1" applyAlignment="1">
      <alignment horizontal="center"/>
    </xf>
    <xf numFmtId="3" fontId="0" fillId="35" borderId="0" xfId="0" applyNumberFormat="1" applyFont="1" applyFill="1" applyBorder="1"/>
    <xf numFmtId="0" fontId="17" fillId="35" borderId="0" xfId="0" applyFont="1" applyFill="1" applyBorder="1"/>
    <xf numFmtId="0" fontId="24" fillId="35" borderId="0" xfId="0" applyFont="1" applyFill="1" applyBorder="1"/>
    <xf numFmtId="0" fontId="17" fillId="35" borderId="0" xfId="0" applyFont="1" applyFill="1" applyBorder="1" applyAlignment="1">
      <alignment horizontal="center"/>
    </xf>
    <xf numFmtId="3" fontId="17" fillId="35" borderId="0" xfId="0" applyNumberFormat="1" applyFont="1" applyFill="1" applyBorder="1"/>
    <xf numFmtId="0" fontId="16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6" xr:uid="{00000000-0005-0000-0000-00000C000000}"/>
    <cellStyle name="60% - Accent2 2" xfId="37" xr:uid="{00000000-0005-0000-0000-00000D000000}"/>
    <cellStyle name="60% - Accent3 2" xfId="38" xr:uid="{00000000-0005-0000-0000-00000E000000}"/>
    <cellStyle name="60% - Accent4 2" xfId="39" xr:uid="{00000000-0005-0000-0000-00000F000000}"/>
    <cellStyle name="60% - Accent5 2" xfId="40" xr:uid="{00000000-0005-0000-0000-000010000000}"/>
    <cellStyle name="60% - Accent6 2" xfId="41" xr:uid="{00000000-0005-0000-0000-000011000000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5" xr:uid="{00000000-0005-0000-0000-000026000000}"/>
    <cellStyle name="Normal" xfId="0" builtinId="0"/>
    <cellStyle name="Note" xfId="13" builtinId="10" customBuiltin="1"/>
    <cellStyle name="Output" xfId="8" builtinId="21" customBuiltin="1"/>
    <cellStyle name="Title 2" xfId="42" xr:uid="{00000000-0005-0000-0000-00002B000000}"/>
    <cellStyle name="Title 3" xfId="34" xr:uid="{00000000-0005-0000-0000-00002C000000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colors>
    <mruColors>
      <color rgb="FFFFCCFF"/>
      <color rgb="FFFF5050"/>
      <color rgb="FFFFE699"/>
      <color rgb="FF7030A0"/>
      <color rgb="FFFF0000"/>
      <color rgb="FFBDD7EE"/>
      <color rgb="FFD6DCE4"/>
      <color rgb="FF99CCFF"/>
      <color rgb="FFD9D9D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5F11E-BEF4-4161-AACC-3E4970759241}">
  <sheetPr>
    <tabColor theme="3"/>
  </sheetPr>
  <dimension ref="A1:AD155"/>
  <sheetViews>
    <sheetView showGridLines="0" tabSelected="1" zoomScale="85" zoomScaleNormal="85" workbookViewId="0">
      <selection activeCell="D9" sqref="D9"/>
    </sheetView>
  </sheetViews>
  <sheetFormatPr defaultColWidth="8.5703125" defaultRowHeight="15" customHeight="1" x14ac:dyDescent="0.25"/>
  <cols>
    <col min="1" max="1" width="2.5703125" style="24" customWidth="1"/>
    <col min="2" max="2" width="17.140625" style="40" customWidth="1"/>
    <col min="3" max="3" width="23.5703125" style="40" bestFit="1" customWidth="1"/>
    <col min="4" max="4" width="4.140625" style="46" bestFit="1" customWidth="1"/>
    <col min="5" max="5" width="2.42578125" style="46" customWidth="1"/>
    <col min="6" max="6" width="22.42578125" style="46" customWidth="1"/>
    <col min="7" max="7" width="17.5703125" style="46" customWidth="1"/>
    <col min="8" max="8" width="5.7109375" style="46" customWidth="1"/>
    <col min="9" max="9" width="2.5703125" style="24" customWidth="1"/>
    <col min="10" max="10" width="17.28515625" style="24" customWidth="1"/>
    <col min="11" max="11" width="23.5703125" style="24" bestFit="1" customWidth="1"/>
    <col min="12" max="12" width="5.140625" style="26" customWidth="1"/>
    <col min="13" max="13" width="2.5703125" style="24" customWidth="1"/>
    <col min="14" max="14" width="20.85546875" style="24" customWidth="1"/>
    <col min="15" max="15" width="23.5703125" style="24" bestFit="1" customWidth="1"/>
    <col min="16" max="16" width="5.140625" style="24" customWidth="1"/>
    <col min="17" max="17" width="2.5703125" style="24" customWidth="1"/>
    <col min="18" max="18" width="26.28515625" style="40" customWidth="1"/>
    <col min="19" max="19" width="23.5703125" style="40" bestFit="1" customWidth="1"/>
    <col min="20" max="20" width="4.140625" style="46" bestFit="1" customWidth="1"/>
    <col min="21" max="21" width="2.5703125" style="24" customWidth="1"/>
    <col min="22" max="22" width="16.5703125" style="24" customWidth="1"/>
    <col min="23" max="23" width="23.5703125" style="24" bestFit="1" customWidth="1"/>
    <col min="24" max="24" width="4.140625" style="24" bestFit="1" customWidth="1"/>
    <col min="25" max="25" width="2.5703125" style="24" customWidth="1"/>
    <col min="26" max="26" width="21.140625" style="24" customWidth="1"/>
    <col min="27" max="27" width="23.5703125" style="24" bestFit="1" customWidth="1"/>
    <col min="28" max="28" width="4.140625" style="24" bestFit="1" customWidth="1"/>
    <col min="29" max="30" width="8.5703125" style="24"/>
    <col min="31" max="16384" width="8.5703125" style="40"/>
  </cols>
  <sheetData>
    <row r="1" spans="2:30" s="51" customFormat="1" ht="15" customHeight="1" x14ac:dyDescent="0.25">
      <c r="D1" s="52"/>
      <c r="E1" s="52"/>
      <c r="F1" s="52"/>
      <c r="G1" s="52"/>
      <c r="H1" s="52"/>
      <c r="L1" s="53"/>
      <c r="T1" s="52"/>
    </row>
    <row r="2" spans="2:30" s="27" customFormat="1" ht="15" customHeight="1" x14ac:dyDescent="0.25">
      <c r="B2" s="23" t="s">
        <v>0</v>
      </c>
      <c r="D2" s="28"/>
      <c r="E2" s="28"/>
      <c r="F2" s="28"/>
      <c r="G2" s="28"/>
      <c r="H2" s="28"/>
      <c r="L2" s="29"/>
      <c r="R2" s="23"/>
      <c r="T2" s="28"/>
    </row>
    <row r="3" spans="2:30" s="27" customFormat="1" ht="15" customHeight="1" x14ac:dyDescent="0.25">
      <c r="B3" s="22" t="s">
        <v>1</v>
      </c>
      <c r="D3" s="28"/>
      <c r="E3" s="28"/>
      <c r="F3" s="28"/>
      <c r="G3" s="28"/>
      <c r="H3" s="28"/>
      <c r="L3" s="29"/>
      <c r="R3" s="22"/>
      <c r="T3" s="28"/>
    </row>
    <row r="4" spans="2:30" s="27" customFormat="1" ht="15" customHeight="1" x14ac:dyDescent="0.25">
      <c r="B4" s="22" t="s">
        <v>2</v>
      </c>
      <c r="D4" s="28"/>
      <c r="E4" s="28"/>
      <c r="F4" s="28"/>
      <c r="G4" s="28"/>
      <c r="H4" s="28"/>
      <c r="L4" s="29"/>
      <c r="R4" s="22"/>
      <c r="T4" s="28"/>
    </row>
    <row r="5" spans="2:30" s="27" customFormat="1" ht="15" customHeight="1" x14ac:dyDescent="0.25">
      <c r="B5" s="22" t="s">
        <v>3</v>
      </c>
      <c r="D5" s="28"/>
      <c r="E5" s="28"/>
      <c r="F5" s="28"/>
      <c r="G5" s="28"/>
      <c r="H5" s="28"/>
      <c r="L5" s="29"/>
      <c r="R5" s="22"/>
      <c r="T5" s="28"/>
    </row>
    <row r="6" spans="2:30" s="54" customFormat="1" ht="15" customHeight="1" x14ac:dyDescent="0.25">
      <c r="B6" s="55"/>
      <c r="D6" s="56"/>
      <c r="E6" s="56"/>
      <c r="F6" s="56"/>
      <c r="G6" s="56"/>
      <c r="H6" s="56"/>
      <c r="L6" s="57"/>
      <c r="R6" s="55"/>
      <c r="T6" s="56"/>
    </row>
    <row r="7" spans="2:30" s="24" customFormat="1" ht="15" customHeight="1" x14ac:dyDescent="0.25">
      <c r="B7" s="30"/>
      <c r="D7" s="25"/>
      <c r="E7" s="25"/>
      <c r="N7" s="30"/>
      <c r="P7" s="25"/>
    </row>
    <row r="8" spans="2:30" s="24" customFormat="1" ht="15" customHeight="1" x14ac:dyDescent="0.25">
      <c r="C8" s="31" t="s">
        <v>4</v>
      </c>
      <c r="D8" s="25">
        <f>'Kit configurations'!D4</f>
        <v>100</v>
      </c>
      <c r="E8" s="25"/>
      <c r="G8" s="31" t="s">
        <v>4</v>
      </c>
      <c r="H8" s="25">
        <f>'Kit configurations'!T4</f>
        <v>140</v>
      </c>
    </row>
    <row r="9" spans="2:30" s="24" customFormat="1" ht="15" customHeight="1" x14ac:dyDescent="0.25">
      <c r="B9" s="32" t="s">
        <v>39</v>
      </c>
      <c r="C9" s="31" t="s">
        <v>5</v>
      </c>
      <c r="D9" s="33">
        <v>100</v>
      </c>
      <c r="E9"/>
      <c r="F9" s="35" t="s">
        <v>7</v>
      </c>
      <c r="G9" s="31" t="s">
        <v>5</v>
      </c>
      <c r="H9" s="33">
        <v>100</v>
      </c>
      <c r="I9" s="34"/>
      <c r="K9" s="34"/>
    </row>
    <row r="10" spans="2:30" s="36" customFormat="1" ht="15" customHeight="1" x14ac:dyDescent="0.25">
      <c r="B10" s="60"/>
      <c r="C10" s="60"/>
      <c r="D10" s="60"/>
      <c r="E10" s="59"/>
    </row>
    <row r="11" spans="2:30" ht="15" customHeight="1" x14ac:dyDescent="0.25">
      <c r="B11" s="37" t="s">
        <v>8</v>
      </c>
      <c r="C11" s="38" t="s">
        <v>9</v>
      </c>
      <c r="D11" s="39" t="s">
        <v>10</v>
      </c>
      <c r="E11" s="58"/>
      <c r="F11" s="37" t="s">
        <v>8</v>
      </c>
      <c r="G11" s="38" t="s">
        <v>9</v>
      </c>
      <c r="H11" s="39" t="s">
        <v>10</v>
      </c>
      <c r="L11" s="40"/>
      <c r="M11" s="40"/>
      <c r="N11" s="40"/>
      <c r="O11" s="40"/>
      <c r="P11" s="40"/>
      <c r="Q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spans="2:30" ht="15" customHeight="1" x14ac:dyDescent="0.25">
      <c r="B12" s="41" t="s">
        <v>11</v>
      </c>
      <c r="C12" s="40" t="s">
        <v>12</v>
      </c>
      <c r="D12" s="42">
        <f>ROUND(D$9/'Kit configurations'!D$4*'Kit configurations'!D7,0)</f>
        <v>85</v>
      </c>
      <c r="F12" s="41" t="s">
        <v>14</v>
      </c>
      <c r="G12" s="40" t="s">
        <v>15</v>
      </c>
      <c r="H12" s="42">
        <f>ROUND(H$9/'Kit configurations'!T$4*'Kit configurations'!T7,0)</f>
        <v>54</v>
      </c>
      <c r="L12" s="40"/>
      <c r="M12" s="40"/>
      <c r="N12" s="40"/>
      <c r="O12" s="40"/>
      <c r="P12" s="40"/>
      <c r="Q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2:30" ht="15" customHeight="1" x14ac:dyDescent="0.25">
      <c r="B13" s="41" t="s">
        <v>11</v>
      </c>
      <c r="C13" s="40" t="s">
        <v>16</v>
      </c>
      <c r="D13" s="42">
        <f>ROUND(D$9/'Kit configurations'!D$4*'Kit configurations'!D8,0)</f>
        <v>20</v>
      </c>
      <c r="F13" s="41" t="s">
        <v>17</v>
      </c>
      <c r="G13" s="40" t="s">
        <v>19</v>
      </c>
      <c r="H13" s="42">
        <f>ROUND(H$9/'Kit configurations'!T$4*'Kit configurations'!T8,0)</f>
        <v>54</v>
      </c>
      <c r="L13" s="40"/>
      <c r="M13" s="40"/>
      <c r="N13" s="40"/>
      <c r="O13" s="40"/>
      <c r="P13" s="40"/>
      <c r="Q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0" ht="15" customHeight="1" x14ac:dyDescent="0.25">
      <c r="B14" s="41" t="s">
        <v>17</v>
      </c>
      <c r="C14" s="40" t="s">
        <v>44</v>
      </c>
      <c r="D14" s="42">
        <f>ROUND(D$9/'Kit configurations'!D$4*'Kit configurations'!D9,0)</f>
        <v>105</v>
      </c>
      <c r="F14" s="41" t="s">
        <v>11</v>
      </c>
      <c r="G14" s="40" t="s">
        <v>12</v>
      </c>
      <c r="H14" s="42">
        <f>ROUND(H$9/'Kit configurations'!T$4*'Kit configurations'!T9,0)</f>
        <v>36</v>
      </c>
      <c r="L14" s="40"/>
      <c r="M14" s="40"/>
      <c r="N14" s="40"/>
      <c r="O14" s="40"/>
      <c r="P14" s="40"/>
      <c r="Q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2:30" ht="15" customHeight="1" x14ac:dyDescent="0.25">
      <c r="B15" s="41" t="s">
        <v>21</v>
      </c>
      <c r="C15" s="40" t="s">
        <v>22</v>
      </c>
      <c r="D15" s="42">
        <f>ROUND(D$9/'Kit configurations'!D$4*'Kit configurations'!D10,0)</f>
        <v>210</v>
      </c>
      <c r="F15" s="41" t="s">
        <v>17</v>
      </c>
      <c r="G15" s="40" t="s">
        <v>20</v>
      </c>
      <c r="H15" s="42">
        <f>ROUND(H$9/'Kit configurations'!T$4*'Kit configurations'!T10,0)</f>
        <v>36</v>
      </c>
      <c r="L15" s="40"/>
      <c r="M15" s="40"/>
      <c r="N15" s="40"/>
      <c r="O15" s="40"/>
      <c r="P15" s="40"/>
      <c r="Q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spans="2:30" ht="15" customHeight="1" x14ac:dyDescent="0.25">
      <c r="B16" s="41" t="s">
        <v>24</v>
      </c>
      <c r="C16" s="40" t="s">
        <v>25</v>
      </c>
      <c r="D16" s="42">
        <f>ROUND(D$9/'Kit configurations'!D$4*'Kit configurations'!D11,0)</f>
        <v>100</v>
      </c>
      <c r="F16" s="41" t="s">
        <v>11</v>
      </c>
      <c r="G16" s="40" t="s">
        <v>16</v>
      </c>
      <c r="H16" s="42">
        <f>ROUND(H$9/'Kit configurations'!T$4*'Kit configurations'!T11,0)</f>
        <v>18</v>
      </c>
      <c r="L16" s="40"/>
      <c r="M16" s="40"/>
      <c r="N16" s="40"/>
      <c r="O16" s="40"/>
      <c r="P16" s="40"/>
      <c r="Q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1:30" s="24" customFormat="1" ht="15" customHeight="1" x14ac:dyDescent="0.25">
      <c r="B17" s="41" t="s">
        <v>28</v>
      </c>
      <c r="C17" s="40"/>
      <c r="D17" s="42">
        <f>ROUND(D$9/'Kit configurations'!D$4*'Kit configurations'!D12,0)</f>
        <v>1</v>
      </c>
      <c r="E17" s="46"/>
      <c r="F17" s="41" t="s">
        <v>17</v>
      </c>
      <c r="G17" s="40" t="s">
        <v>31</v>
      </c>
      <c r="H17" s="42">
        <f>ROUND(H$9/'Kit configurations'!T$4*'Kit configurations'!T12,0)</f>
        <v>18</v>
      </c>
      <c r="L17" s="40"/>
      <c r="M17" s="40"/>
      <c r="N17" s="40"/>
      <c r="O17" s="40"/>
      <c r="P17" s="40"/>
      <c r="Q17" s="40"/>
      <c r="R17" s="40"/>
      <c r="S17" s="40"/>
      <c r="T17" s="40"/>
    </row>
    <row r="18" spans="1:30" s="24" customFormat="1" ht="15" customHeight="1" x14ac:dyDescent="0.25">
      <c r="B18" s="41" t="s">
        <v>32</v>
      </c>
      <c r="C18" s="40"/>
      <c r="D18" s="42">
        <f>ROUND(D$9/'Kit configurations'!D$4*'Kit configurations'!D13,0)</f>
        <v>2</v>
      </c>
      <c r="E18" s="46"/>
      <c r="F18" s="41" t="s">
        <v>21</v>
      </c>
      <c r="G18" s="40" t="s">
        <v>22</v>
      </c>
      <c r="H18" s="42">
        <f>ROUND(H$9/'Kit configurations'!T$4*'Kit configurations'!T13,0)</f>
        <v>214</v>
      </c>
      <c r="L18" s="40"/>
      <c r="M18" s="40"/>
      <c r="N18" s="40"/>
      <c r="O18" s="40"/>
      <c r="P18" s="40"/>
      <c r="Q18" s="40"/>
      <c r="R18" s="40"/>
      <c r="S18" s="40"/>
      <c r="T18" s="40"/>
    </row>
    <row r="19" spans="1:30" s="24" customFormat="1" ht="15" customHeight="1" x14ac:dyDescent="0.25">
      <c r="B19" s="43" t="s">
        <v>33</v>
      </c>
      <c r="C19" s="44"/>
      <c r="D19" s="45">
        <f>ROUND(D$9/'Kit configurations'!D$4*'Kit configurations'!D14,0)</f>
        <v>4</v>
      </c>
      <c r="E19" s="46"/>
      <c r="F19" s="41" t="s">
        <v>24</v>
      </c>
      <c r="G19" s="40"/>
      <c r="H19" s="42">
        <f>ROUND(H$9/'Kit configurations'!T$4*'Kit configurations'!T14,0)</f>
        <v>107</v>
      </c>
      <c r="L19" s="40"/>
      <c r="M19" s="40"/>
      <c r="N19" s="40"/>
      <c r="O19" s="40"/>
      <c r="P19" s="40"/>
      <c r="Q19" s="40"/>
      <c r="R19" s="40"/>
      <c r="S19" s="40"/>
      <c r="T19" s="40"/>
    </row>
    <row r="20" spans="1:30" s="24" customFormat="1" ht="15" customHeight="1" x14ac:dyDescent="0.25">
      <c r="B20" s="40"/>
      <c r="C20" s="40"/>
      <c r="D20" s="46"/>
      <c r="E20" s="46"/>
      <c r="F20" s="41" t="s">
        <v>28</v>
      </c>
      <c r="G20" s="40"/>
      <c r="H20" s="42">
        <f>ROUND(H$9/'Kit configurations'!T$4*'Kit configurations'!T15,0)</f>
        <v>1</v>
      </c>
      <c r="K20" s="40"/>
      <c r="L20" s="40"/>
      <c r="M20" s="46"/>
      <c r="O20" s="40"/>
      <c r="P20" s="40"/>
      <c r="Q20" s="40"/>
      <c r="R20" s="40"/>
      <c r="S20" s="40"/>
      <c r="T20" s="40"/>
      <c r="U20" s="40"/>
      <c r="V20" s="40"/>
      <c r="W20" s="40"/>
    </row>
    <row r="21" spans="1:30" s="24" customFormat="1" ht="15" customHeight="1" x14ac:dyDescent="0.25">
      <c r="B21" s="40"/>
      <c r="C21" s="40"/>
      <c r="D21" s="46"/>
      <c r="E21" s="46"/>
      <c r="F21" s="41" t="s">
        <v>32</v>
      </c>
      <c r="G21" s="40"/>
      <c r="H21" s="42">
        <f>ROUND(H$9/'Kit configurations'!T$4*'Kit configurations'!T16,0)</f>
        <v>2</v>
      </c>
      <c r="N21" s="40"/>
      <c r="O21" s="40"/>
      <c r="P21" s="46"/>
      <c r="R21" s="40"/>
      <c r="S21" s="40"/>
      <c r="T21" s="40"/>
      <c r="U21" s="40"/>
      <c r="V21" s="40"/>
      <c r="W21" s="40"/>
      <c r="X21" s="40"/>
      <c r="Y21" s="40"/>
      <c r="Z21" s="40"/>
    </row>
    <row r="22" spans="1:30" s="24" customFormat="1" ht="15" customHeight="1" x14ac:dyDescent="0.25">
      <c r="B22" s="40"/>
      <c r="C22" s="40"/>
      <c r="D22" s="46"/>
      <c r="E22" s="46"/>
      <c r="F22" s="43" t="s">
        <v>33</v>
      </c>
      <c r="G22" s="44"/>
      <c r="H22" s="45">
        <f>ROUND(H$9/'Kit configurations'!T$4*'Kit configurations'!T17,0)</f>
        <v>4</v>
      </c>
      <c r="N22" s="40"/>
      <c r="O22" s="40"/>
      <c r="P22" s="46"/>
      <c r="R22" s="40"/>
      <c r="S22" s="40"/>
      <c r="T22" s="40"/>
      <c r="U22" s="40"/>
      <c r="V22" s="40"/>
      <c r="W22" s="40"/>
      <c r="X22" s="40"/>
      <c r="Y22" s="40"/>
      <c r="Z22" s="40"/>
    </row>
    <row r="23" spans="1:30" s="24" customFormat="1" ht="15" customHeight="1" x14ac:dyDescent="0.25">
      <c r="B23" s="47"/>
      <c r="C23" s="47"/>
      <c r="D23" s="48"/>
      <c r="E23" s="46"/>
      <c r="F23" s="48"/>
      <c r="G23" s="48"/>
      <c r="H23" s="48"/>
      <c r="R23" s="47"/>
      <c r="S23" s="47"/>
      <c r="T23" s="48"/>
      <c r="V23" s="40"/>
      <c r="W23" s="40"/>
      <c r="X23" s="40"/>
      <c r="Y23" s="40"/>
      <c r="Z23" s="40"/>
      <c r="AA23" s="40"/>
      <c r="AB23" s="40"/>
      <c r="AC23" s="40"/>
      <c r="AD23" s="40"/>
    </row>
    <row r="24" spans="1:30" s="24" customFormat="1" ht="15" customHeight="1" x14ac:dyDescent="0.25">
      <c r="B24" s="50"/>
      <c r="C24" s="50"/>
      <c r="D24" s="50"/>
      <c r="E24" s="48"/>
      <c r="F24" s="50"/>
      <c r="G24" s="50"/>
      <c r="H24" s="50"/>
      <c r="K24" s="50"/>
      <c r="L24" s="50"/>
      <c r="M24" s="49"/>
      <c r="R24" s="50"/>
      <c r="S24" s="50"/>
      <c r="T24" s="50"/>
    </row>
    <row r="25" spans="1:30" s="24" customFormat="1" ht="15" customHeight="1" x14ac:dyDescent="0.25">
      <c r="A25" s="50"/>
      <c r="B25" s="50"/>
      <c r="C25" s="50"/>
      <c r="D25" s="50"/>
      <c r="E25" s="50"/>
      <c r="F25" s="50"/>
      <c r="G25" s="50"/>
      <c r="H25" s="50"/>
      <c r="K25" s="50"/>
      <c r="L25" s="50"/>
      <c r="M25" s="50"/>
      <c r="R25" s="50"/>
      <c r="S25" s="50"/>
      <c r="T25" s="50"/>
      <c r="V25" s="40"/>
      <c r="W25" s="40"/>
      <c r="X25" s="40"/>
      <c r="Y25" s="40"/>
      <c r="Z25" s="40"/>
      <c r="AA25" s="40"/>
      <c r="AB25" s="40"/>
      <c r="AC25" s="40"/>
      <c r="AD25" s="40"/>
    </row>
    <row r="26" spans="1:30" s="24" customFormat="1" ht="15" customHeight="1" x14ac:dyDescent="0.25">
      <c r="A26" s="50"/>
      <c r="B26" s="50"/>
      <c r="C26" s="50"/>
      <c r="D26" s="50"/>
      <c r="E26" s="50"/>
      <c r="F26" s="50"/>
      <c r="G26" s="50"/>
      <c r="H26" s="50"/>
      <c r="K26" s="50"/>
      <c r="L26" s="50"/>
      <c r="M26" s="50"/>
      <c r="R26" s="50"/>
      <c r="S26" s="50"/>
      <c r="T26" s="50"/>
      <c r="V26" s="40"/>
      <c r="W26" s="40"/>
      <c r="X26" s="40"/>
      <c r="Y26" s="40"/>
      <c r="Z26" s="40"/>
      <c r="AA26" s="40"/>
      <c r="AB26" s="40"/>
      <c r="AC26" s="40"/>
      <c r="AD26" s="40"/>
    </row>
    <row r="27" spans="1:30" s="24" customFormat="1" ht="15" customHeight="1" x14ac:dyDescent="0.25">
      <c r="A27" s="50"/>
      <c r="B27" s="50"/>
      <c r="C27" s="50"/>
      <c r="D27" s="50"/>
      <c r="E27" s="50"/>
      <c r="F27" s="50"/>
      <c r="G27" s="50"/>
      <c r="H27" s="50"/>
      <c r="K27" s="50"/>
      <c r="L27" s="50"/>
      <c r="M27" s="50"/>
      <c r="R27" s="50"/>
      <c r="S27" s="50"/>
      <c r="T27" s="50"/>
      <c r="V27" s="40"/>
      <c r="W27" s="40"/>
      <c r="X27" s="40"/>
      <c r="Y27" s="40"/>
      <c r="Z27" s="40"/>
      <c r="AA27" s="40"/>
      <c r="AB27" s="40"/>
      <c r="AC27" s="40"/>
      <c r="AD27" s="40"/>
    </row>
    <row r="28" spans="1:30" s="24" customFormat="1" ht="15" customHeight="1" x14ac:dyDescent="0.25">
      <c r="A28" s="50"/>
      <c r="B28" s="50"/>
      <c r="C28" s="50"/>
      <c r="D28" s="50"/>
      <c r="E28" s="50"/>
      <c r="F28" s="50"/>
      <c r="G28" s="50"/>
      <c r="H28" s="50"/>
      <c r="K28" s="50"/>
      <c r="L28" s="50"/>
      <c r="M28" s="50"/>
      <c r="R28" s="50"/>
      <c r="S28" s="50"/>
      <c r="T28" s="50"/>
      <c r="V28" s="40"/>
      <c r="W28" s="40"/>
      <c r="X28" s="40"/>
      <c r="Y28" s="40"/>
      <c r="Z28" s="40"/>
      <c r="AA28" s="40"/>
      <c r="AB28" s="40"/>
      <c r="AC28" s="40"/>
      <c r="AD28" s="40"/>
    </row>
    <row r="29" spans="1:30" s="24" customFormat="1" ht="15" customHeight="1" x14ac:dyDescent="0.25">
      <c r="A29" s="50"/>
      <c r="B29" s="50"/>
      <c r="C29" s="50"/>
      <c r="D29" s="50"/>
      <c r="E29" s="50"/>
      <c r="F29" s="50"/>
      <c r="G29" s="50"/>
      <c r="H29" s="50"/>
      <c r="K29" s="50"/>
      <c r="L29" s="50"/>
      <c r="M29" s="50"/>
      <c r="R29" s="50"/>
      <c r="S29" s="50"/>
      <c r="T29" s="50"/>
      <c r="V29" s="40"/>
      <c r="W29" s="40"/>
      <c r="X29" s="40"/>
      <c r="Y29" s="40"/>
      <c r="Z29" s="40"/>
      <c r="AA29" s="40"/>
      <c r="AB29" s="40"/>
      <c r="AC29" s="40"/>
      <c r="AD29" s="40"/>
    </row>
    <row r="30" spans="1:30" s="24" customFormat="1" ht="15" customHeight="1" x14ac:dyDescent="0.25">
      <c r="A30" s="50"/>
      <c r="B30" s="50"/>
      <c r="C30" s="50"/>
      <c r="D30" s="50"/>
      <c r="E30" s="50"/>
      <c r="F30" s="50"/>
      <c r="G30" s="50"/>
      <c r="H30" s="50"/>
      <c r="J30" s="50"/>
      <c r="K30" s="50"/>
      <c r="L30" s="50"/>
      <c r="M30" s="50"/>
      <c r="R30" s="50"/>
      <c r="S30" s="50"/>
      <c r="T30" s="50"/>
      <c r="V30" s="40"/>
      <c r="W30" s="40"/>
      <c r="X30" s="40"/>
      <c r="Y30" s="40"/>
      <c r="Z30" s="40"/>
      <c r="AA30" s="40"/>
      <c r="AB30" s="40"/>
      <c r="AC30" s="40"/>
      <c r="AD30" s="40"/>
    </row>
    <row r="31" spans="1:30" s="24" customFormat="1" ht="15" customHeight="1" x14ac:dyDescent="0.25">
      <c r="A31" s="50"/>
      <c r="B31" s="50"/>
      <c r="C31" s="50"/>
      <c r="D31" s="50"/>
      <c r="E31" s="50"/>
      <c r="F31" s="50"/>
      <c r="G31" s="50"/>
      <c r="H31" s="50"/>
      <c r="J31" s="50"/>
      <c r="K31" s="50"/>
      <c r="L31" s="50"/>
      <c r="R31" s="50"/>
      <c r="S31" s="50"/>
      <c r="T31" s="50"/>
      <c r="V31" s="50"/>
      <c r="W31" s="50"/>
      <c r="X31" s="50"/>
    </row>
    <row r="32" spans="1:30" s="24" customFormat="1" ht="15" customHeight="1" x14ac:dyDescent="0.25">
      <c r="A32" s="50"/>
      <c r="B32" s="50"/>
      <c r="C32" s="50"/>
      <c r="D32" s="50"/>
      <c r="E32" s="50"/>
      <c r="F32" s="50"/>
      <c r="G32" s="50"/>
      <c r="H32" s="50"/>
      <c r="J32" s="50"/>
      <c r="K32" s="50"/>
      <c r="L32" s="50"/>
      <c r="R32" s="50"/>
      <c r="S32" s="50"/>
      <c r="T32" s="50"/>
      <c r="V32" s="50"/>
      <c r="W32" s="50"/>
      <c r="X32" s="50"/>
    </row>
    <row r="33" spans="1:24" s="24" customFormat="1" ht="15" customHeight="1" x14ac:dyDescent="0.25">
      <c r="A33" s="50"/>
      <c r="B33" s="50"/>
      <c r="C33" s="50"/>
      <c r="D33" s="50"/>
      <c r="E33" s="50"/>
      <c r="F33" s="50"/>
      <c r="G33" s="50"/>
      <c r="H33" s="50"/>
      <c r="J33" s="50"/>
      <c r="K33" s="50"/>
      <c r="L33" s="50"/>
      <c r="R33" s="50"/>
      <c r="S33" s="50"/>
      <c r="T33" s="50"/>
      <c r="V33" s="50"/>
      <c r="W33" s="50"/>
      <c r="X33" s="50"/>
    </row>
    <row r="34" spans="1:24" s="24" customFormat="1" ht="15" customHeight="1" x14ac:dyDescent="0.25">
      <c r="A34" s="50"/>
      <c r="B34" s="50"/>
      <c r="C34" s="50"/>
      <c r="D34" s="50"/>
      <c r="E34" s="50"/>
      <c r="F34" s="50"/>
      <c r="G34" s="50"/>
      <c r="H34" s="50"/>
      <c r="J34" s="50"/>
      <c r="K34" s="50"/>
      <c r="L34" s="50"/>
      <c r="R34" s="50"/>
      <c r="S34" s="50"/>
      <c r="T34" s="50"/>
      <c r="V34" s="50"/>
      <c r="W34" s="50"/>
      <c r="X34" s="50"/>
    </row>
    <row r="35" spans="1:24" s="24" customFormat="1" ht="15" customHeight="1" x14ac:dyDescent="0.25">
      <c r="A35" s="50"/>
      <c r="B35" s="50"/>
      <c r="C35" s="50"/>
      <c r="D35" s="50"/>
      <c r="E35" s="50"/>
      <c r="F35" s="50"/>
      <c r="G35" s="50"/>
      <c r="H35" s="50"/>
      <c r="J35" s="50"/>
      <c r="K35" s="50"/>
      <c r="L35" s="50"/>
      <c r="R35" s="50"/>
      <c r="S35" s="50"/>
      <c r="T35" s="50"/>
    </row>
    <row r="36" spans="1:24" s="24" customFormat="1" ht="15" customHeight="1" x14ac:dyDescent="0.25">
      <c r="A36" s="50"/>
      <c r="B36" s="50"/>
      <c r="C36" s="50"/>
      <c r="D36" s="50"/>
      <c r="E36" s="50"/>
      <c r="F36" s="50"/>
      <c r="G36" s="50"/>
      <c r="H36" s="50"/>
      <c r="J36" s="50"/>
      <c r="K36" s="50"/>
      <c r="L36" s="50"/>
      <c r="R36" s="50"/>
      <c r="S36" s="50"/>
      <c r="T36" s="50"/>
    </row>
    <row r="37" spans="1:24" s="24" customFormat="1" ht="15" customHeight="1" x14ac:dyDescent="0.25">
      <c r="A37" s="50"/>
      <c r="B37" s="50"/>
      <c r="C37" s="50"/>
      <c r="D37" s="50"/>
      <c r="E37" s="50"/>
      <c r="F37" s="50"/>
      <c r="G37" s="50"/>
      <c r="H37" s="50"/>
      <c r="J37" s="50"/>
      <c r="K37" s="50"/>
      <c r="L37" s="50"/>
      <c r="R37" s="50"/>
      <c r="S37" s="50"/>
      <c r="T37" s="50"/>
    </row>
    <row r="38" spans="1:24" s="24" customFormat="1" ht="15" customHeight="1" x14ac:dyDescent="0.25">
      <c r="A38" s="50"/>
      <c r="B38" s="50"/>
      <c r="C38" s="50"/>
      <c r="D38" s="50"/>
      <c r="E38" s="50"/>
      <c r="F38" s="50"/>
      <c r="G38" s="50"/>
      <c r="H38" s="50"/>
      <c r="J38" s="50"/>
      <c r="K38" s="50"/>
      <c r="L38" s="50"/>
      <c r="R38" s="50"/>
      <c r="S38" s="50"/>
      <c r="T38" s="50"/>
    </row>
    <row r="39" spans="1:24" s="24" customFormat="1" ht="15" customHeight="1" x14ac:dyDescent="0.25">
      <c r="A39" s="50"/>
      <c r="B39" s="50"/>
      <c r="C39" s="50"/>
      <c r="D39" s="50"/>
      <c r="E39" s="50"/>
      <c r="F39" s="50"/>
      <c r="G39" s="50"/>
      <c r="H39" s="50"/>
      <c r="J39" s="50"/>
      <c r="K39" s="50"/>
      <c r="L39" s="50"/>
      <c r="R39" s="50"/>
      <c r="S39" s="50"/>
      <c r="T39" s="50"/>
    </row>
    <row r="40" spans="1:24" s="24" customFormat="1" ht="15" customHeight="1" x14ac:dyDescent="0.25">
      <c r="A40" s="50"/>
      <c r="B40" s="50"/>
      <c r="C40" s="50"/>
      <c r="D40" s="50"/>
      <c r="E40" s="50"/>
      <c r="F40" s="50"/>
      <c r="G40" s="50"/>
      <c r="H40" s="50"/>
      <c r="J40" s="50"/>
      <c r="K40" s="50"/>
      <c r="L40" s="50"/>
      <c r="R40" s="50"/>
      <c r="S40" s="50"/>
      <c r="T40" s="50"/>
    </row>
    <row r="41" spans="1:24" s="24" customFormat="1" ht="15" customHeight="1" x14ac:dyDescent="0.25">
      <c r="A41" s="50"/>
      <c r="B41" s="50"/>
      <c r="C41" s="50"/>
      <c r="D41" s="50"/>
      <c r="E41" s="50"/>
      <c r="F41" s="50"/>
      <c r="G41" s="50"/>
      <c r="H41" s="50"/>
      <c r="J41" s="50"/>
      <c r="K41" s="50"/>
      <c r="L41" s="50"/>
      <c r="R41" s="50"/>
      <c r="S41" s="50"/>
      <c r="T41" s="50"/>
    </row>
    <row r="42" spans="1:24" s="24" customFormat="1" ht="15" customHeight="1" x14ac:dyDescent="0.25">
      <c r="A42" s="50"/>
      <c r="B42" s="50"/>
      <c r="C42" s="50"/>
      <c r="D42" s="50"/>
      <c r="E42" s="50"/>
      <c r="F42" s="50"/>
      <c r="G42" s="50"/>
      <c r="H42" s="50"/>
      <c r="J42" s="50"/>
      <c r="K42" s="50"/>
      <c r="L42" s="50"/>
      <c r="R42" s="50"/>
      <c r="S42" s="50"/>
      <c r="T42" s="50"/>
    </row>
    <row r="43" spans="1:24" s="24" customFormat="1" ht="15" customHeight="1" x14ac:dyDescent="0.25">
      <c r="A43" s="50"/>
      <c r="B43" s="50"/>
      <c r="C43" s="50"/>
      <c r="D43" s="50"/>
      <c r="E43" s="50"/>
      <c r="F43" s="50"/>
      <c r="G43" s="50"/>
      <c r="H43" s="50"/>
      <c r="J43" s="50"/>
      <c r="K43" s="50"/>
      <c r="L43" s="50"/>
      <c r="R43" s="50"/>
      <c r="S43" s="50"/>
      <c r="T43" s="50"/>
    </row>
    <row r="44" spans="1:24" s="24" customFormat="1" ht="15" customHeight="1" x14ac:dyDescent="0.25">
      <c r="A44" s="50"/>
      <c r="B44" s="50"/>
      <c r="C44" s="50"/>
      <c r="D44" s="50"/>
      <c r="E44" s="50"/>
      <c r="F44" s="50"/>
      <c r="G44" s="50"/>
      <c r="H44" s="50"/>
      <c r="J44" s="50"/>
      <c r="K44" s="50"/>
      <c r="L44" s="50"/>
      <c r="R44" s="50"/>
      <c r="S44" s="50"/>
      <c r="T44" s="50"/>
    </row>
    <row r="45" spans="1:24" s="24" customFormat="1" ht="15" customHeight="1" x14ac:dyDescent="0.25">
      <c r="A45" s="50"/>
      <c r="B45" s="50"/>
      <c r="C45" s="50"/>
      <c r="D45" s="50"/>
      <c r="E45" s="50"/>
      <c r="F45" s="50"/>
      <c r="G45" s="50"/>
      <c r="H45" s="50"/>
      <c r="J45" s="50"/>
      <c r="K45" s="50"/>
      <c r="L45" s="50"/>
      <c r="R45" s="50"/>
      <c r="S45" s="50"/>
      <c r="T45" s="50"/>
    </row>
    <row r="46" spans="1:24" s="24" customFormat="1" ht="15" customHeight="1" x14ac:dyDescent="0.25">
      <c r="A46" s="50"/>
      <c r="B46" s="50"/>
      <c r="C46" s="50"/>
      <c r="D46" s="50"/>
      <c r="E46" s="50"/>
      <c r="F46" s="50"/>
      <c r="G46" s="50"/>
      <c r="H46" s="50"/>
      <c r="J46" s="50"/>
      <c r="K46" s="50"/>
      <c r="L46" s="50"/>
      <c r="R46" s="50"/>
      <c r="S46" s="50"/>
      <c r="T46" s="50"/>
    </row>
    <row r="47" spans="1:24" s="24" customFormat="1" ht="15" customHeight="1" x14ac:dyDescent="0.25">
      <c r="A47" s="50"/>
      <c r="B47" s="50"/>
      <c r="C47" s="50"/>
      <c r="D47" s="50"/>
      <c r="E47" s="50"/>
      <c r="F47" s="50"/>
      <c r="G47" s="50"/>
      <c r="H47" s="50"/>
      <c r="J47" s="50"/>
      <c r="K47" s="50"/>
      <c r="L47" s="50"/>
      <c r="R47" s="50"/>
      <c r="S47" s="50"/>
      <c r="T47" s="50"/>
    </row>
    <row r="48" spans="1:24" s="24" customFormat="1" ht="15" customHeight="1" x14ac:dyDescent="0.25">
      <c r="A48" s="50"/>
      <c r="B48" s="50"/>
      <c r="C48" s="50"/>
      <c r="D48" s="50"/>
      <c r="E48" s="50"/>
      <c r="F48" s="50"/>
      <c r="G48" s="50"/>
      <c r="H48" s="50"/>
      <c r="J48" s="50"/>
      <c r="K48" s="50"/>
      <c r="L48" s="50"/>
      <c r="R48" s="50"/>
      <c r="S48" s="50"/>
      <c r="T48" s="50"/>
    </row>
    <row r="49" spans="1:20" s="24" customFormat="1" ht="15" customHeight="1" x14ac:dyDescent="0.25">
      <c r="A49" s="50"/>
      <c r="B49" s="50"/>
      <c r="C49" s="50"/>
      <c r="D49" s="50"/>
      <c r="E49" s="50"/>
      <c r="F49" s="50"/>
      <c r="G49" s="50"/>
      <c r="H49" s="50"/>
      <c r="J49" s="50"/>
      <c r="K49" s="50"/>
      <c r="L49" s="50"/>
      <c r="R49" s="50"/>
      <c r="S49" s="50"/>
      <c r="T49" s="50"/>
    </row>
    <row r="50" spans="1:20" s="24" customFormat="1" ht="15" customHeight="1" x14ac:dyDescent="0.25">
      <c r="A50" s="50"/>
      <c r="B50" s="50"/>
      <c r="C50" s="50"/>
      <c r="D50" s="50"/>
      <c r="E50" s="50"/>
      <c r="F50" s="50"/>
      <c r="G50" s="50"/>
      <c r="H50" s="50"/>
      <c r="J50" s="50"/>
      <c r="K50" s="50"/>
      <c r="L50" s="50"/>
      <c r="R50" s="50"/>
      <c r="S50" s="50"/>
      <c r="T50" s="50"/>
    </row>
    <row r="51" spans="1:20" s="24" customFormat="1" ht="15" customHeight="1" x14ac:dyDescent="0.25">
      <c r="A51" s="50"/>
      <c r="B51" s="50"/>
      <c r="C51" s="50"/>
      <c r="D51" s="50"/>
      <c r="E51" s="50"/>
      <c r="F51" s="50"/>
      <c r="G51" s="50"/>
      <c r="H51" s="50"/>
      <c r="J51" s="50"/>
      <c r="K51" s="50"/>
      <c r="L51" s="50"/>
      <c r="R51" s="50"/>
      <c r="S51" s="50"/>
      <c r="T51" s="50"/>
    </row>
    <row r="52" spans="1:20" s="24" customFormat="1" ht="15" customHeight="1" x14ac:dyDescent="0.25">
      <c r="A52" s="50"/>
      <c r="B52" s="50"/>
      <c r="C52" s="50"/>
      <c r="D52" s="50"/>
      <c r="E52" s="50"/>
      <c r="F52" s="50"/>
      <c r="G52" s="50"/>
      <c r="H52" s="50"/>
      <c r="J52" s="50"/>
      <c r="K52" s="50"/>
      <c r="L52" s="50"/>
      <c r="R52" s="50"/>
      <c r="S52" s="50"/>
      <c r="T52" s="50"/>
    </row>
    <row r="53" spans="1:20" s="24" customFormat="1" ht="15" customHeight="1" x14ac:dyDescent="0.25">
      <c r="A53" s="50"/>
      <c r="E53" s="50"/>
      <c r="J53" s="50"/>
      <c r="K53" s="50"/>
      <c r="L53" s="50"/>
    </row>
    <row r="54" spans="1:20" s="24" customFormat="1" ht="15" customHeight="1" x14ac:dyDescent="0.25">
      <c r="J54" s="50"/>
      <c r="K54" s="50"/>
      <c r="L54" s="50"/>
    </row>
    <row r="55" spans="1:20" s="24" customFormat="1" ht="15" customHeight="1" x14ac:dyDescent="0.25">
      <c r="J55" s="50"/>
      <c r="K55" s="50"/>
      <c r="L55" s="26"/>
    </row>
    <row r="56" spans="1:20" s="24" customFormat="1" ht="15" customHeight="1" x14ac:dyDescent="0.25">
      <c r="D56" s="25"/>
      <c r="F56" s="25"/>
      <c r="G56" s="25"/>
      <c r="H56" s="25"/>
      <c r="L56" s="26"/>
      <c r="T56" s="25"/>
    </row>
    <row r="57" spans="1:20" s="24" customFormat="1" ht="15" customHeight="1" x14ac:dyDescent="0.25">
      <c r="D57" s="25"/>
      <c r="E57" s="25"/>
      <c r="F57" s="25"/>
      <c r="G57" s="25"/>
      <c r="H57" s="25"/>
      <c r="L57" s="26"/>
      <c r="T57" s="25"/>
    </row>
    <row r="58" spans="1:20" s="24" customFormat="1" ht="15" customHeight="1" x14ac:dyDescent="0.25">
      <c r="D58" s="25"/>
      <c r="E58" s="25"/>
      <c r="F58" s="25"/>
      <c r="G58" s="25"/>
      <c r="H58" s="25"/>
      <c r="L58" s="26"/>
      <c r="T58" s="25"/>
    </row>
    <row r="59" spans="1:20" s="24" customFormat="1" ht="15" customHeight="1" x14ac:dyDescent="0.25">
      <c r="D59" s="25"/>
      <c r="E59" s="25"/>
      <c r="F59" s="25"/>
      <c r="G59" s="25"/>
      <c r="H59" s="25"/>
      <c r="L59" s="26"/>
      <c r="T59" s="25"/>
    </row>
    <row r="60" spans="1:20" s="24" customFormat="1" ht="15" customHeight="1" x14ac:dyDescent="0.25">
      <c r="D60" s="25"/>
      <c r="E60" s="25"/>
      <c r="F60" s="25"/>
      <c r="G60" s="25"/>
      <c r="H60" s="25"/>
      <c r="L60" s="26"/>
      <c r="T60" s="25"/>
    </row>
    <row r="61" spans="1:20" s="24" customFormat="1" ht="15" customHeight="1" x14ac:dyDescent="0.25">
      <c r="D61" s="25"/>
      <c r="E61" s="25"/>
      <c r="F61" s="25"/>
      <c r="G61" s="25"/>
      <c r="H61" s="25"/>
      <c r="L61" s="26"/>
      <c r="T61" s="25"/>
    </row>
    <row r="62" spans="1:20" s="24" customFormat="1" ht="15" customHeight="1" x14ac:dyDescent="0.25">
      <c r="D62" s="25"/>
      <c r="E62" s="25"/>
      <c r="F62" s="25"/>
      <c r="G62" s="25"/>
      <c r="H62" s="25"/>
      <c r="L62" s="26"/>
      <c r="T62" s="25"/>
    </row>
    <row r="63" spans="1:20" s="24" customFormat="1" ht="15" customHeight="1" x14ac:dyDescent="0.25">
      <c r="D63" s="25"/>
      <c r="E63" s="25"/>
      <c r="F63" s="25"/>
      <c r="G63" s="25"/>
      <c r="H63" s="25"/>
      <c r="L63" s="26"/>
      <c r="T63" s="25"/>
    </row>
    <row r="64" spans="1:20" s="24" customFormat="1" ht="15" customHeight="1" x14ac:dyDescent="0.25">
      <c r="D64" s="25"/>
      <c r="E64" s="25"/>
      <c r="F64" s="25"/>
      <c r="G64" s="25"/>
      <c r="H64" s="25"/>
      <c r="L64" s="26"/>
      <c r="T64" s="25"/>
    </row>
    <row r="65" spans="4:20" s="24" customFormat="1" ht="15" customHeight="1" x14ac:dyDescent="0.25">
      <c r="D65" s="25"/>
      <c r="E65" s="25"/>
      <c r="F65" s="25"/>
      <c r="G65" s="25"/>
      <c r="H65" s="25"/>
      <c r="L65" s="26"/>
      <c r="T65" s="25"/>
    </row>
    <row r="66" spans="4:20" s="24" customFormat="1" ht="15" customHeight="1" x14ac:dyDescent="0.25">
      <c r="D66" s="25"/>
      <c r="E66" s="25"/>
      <c r="F66" s="25"/>
      <c r="G66" s="25"/>
      <c r="H66" s="25"/>
      <c r="L66" s="26"/>
      <c r="T66" s="25"/>
    </row>
    <row r="67" spans="4:20" s="24" customFormat="1" ht="15" customHeight="1" x14ac:dyDescent="0.25">
      <c r="D67" s="25"/>
      <c r="E67" s="25"/>
      <c r="F67" s="25"/>
      <c r="G67" s="25"/>
      <c r="H67" s="25"/>
      <c r="L67" s="26"/>
      <c r="T67" s="25"/>
    </row>
    <row r="68" spans="4:20" s="24" customFormat="1" ht="15" customHeight="1" x14ac:dyDescent="0.25">
      <c r="D68" s="25"/>
      <c r="E68" s="25"/>
      <c r="F68" s="25"/>
      <c r="G68" s="25"/>
      <c r="H68" s="25"/>
      <c r="L68" s="26"/>
      <c r="T68" s="25"/>
    </row>
    <row r="69" spans="4:20" s="24" customFormat="1" ht="15" customHeight="1" x14ac:dyDescent="0.25">
      <c r="D69" s="25"/>
      <c r="E69" s="25"/>
      <c r="F69" s="25"/>
      <c r="G69" s="25"/>
      <c r="H69" s="25"/>
      <c r="L69" s="26"/>
      <c r="T69" s="25"/>
    </row>
    <row r="70" spans="4:20" s="24" customFormat="1" ht="15" customHeight="1" x14ac:dyDescent="0.25">
      <c r="D70" s="25"/>
      <c r="E70" s="25"/>
      <c r="F70" s="25"/>
      <c r="G70" s="25"/>
      <c r="H70" s="25"/>
      <c r="L70" s="26"/>
      <c r="T70" s="25"/>
    </row>
    <row r="71" spans="4:20" s="24" customFormat="1" ht="15" customHeight="1" x14ac:dyDescent="0.25">
      <c r="D71" s="25"/>
      <c r="E71" s="25"/>
      <c r="F71" s="25"/>
      <c r="G71" s="25"/>
      <c r="H71" s="25"/>
      <c r="L71" s="26"/>
      <c r="T71" s="25"/>
    </row>
    <row r="72" spans="4:20" s="24" customFormat="1" ht="15" customHeight="1" x14ac:dyDescent="0.25">
      <c r="D72" s="25"/>
      <c r="E72" s="25"/>
      <c r="F72" s="25"/>
      <c r="G72" s="25"/>
      <c r="H72" s="25"/>
      <c r="L72" s="26"/>
      <c r="T72" s="25"/>
    </row>
    <row r="73" spans="4:20" s="24" customFormat="1" ht="15" customHeight="1" x14ac:dyDescent="0.25">
      <c r="D73" s="25"/>
      <c r="E73" s="25"/>
      <c r="F73" s="25"/>
      <c r="G73" s="25"/>
      <c r="H73" s="25"/>
      <c r="L73" s="26"/>
      <c r="T73" s="25"/>
    </row>
    <row r="74" spans="4:20" s="24" customFormat="1" ht="15" customHeight="1" x14ac:dyDescent="0.25">
      <c r="D74" s="25"/>
      <c r="E74" s="25"/>
      <c r="F74" s="25"/>
      <c r="G74" s="25"/>
      <c r="H74" s="25"/>
      <c r="L74" s="26"/>
      <c r="T74" s="25"/>
    </row>
    <row r="75" spans="4:20" s="24" customFormat="1" ht="15" customHeight="1" x14ac:dyDescent="0.25">
      <c r="D75" s="25"/>
      <c r="E75" s="25"/>
      <c r="F75" s="25"/>
      <c r="G75" s="25"/>
      <c r="H75" s="25"/>
      <c r="L75" s="26"/>
      <c r="T75" s="25"/>
    </row>
    <row r="76" spans="4:20" s="24" customFormat="1" ht="15" customHeight="1" x14ac:dyDescent="0.25">
      <c r="D76" s="25"/>
      <c r="E76" s="25"/>
      <c r="F76" s="25"/>
      <c r="G76" s="25"/>
      <c r="H76" s="25"/>
      <c r="L76" s="26"/>
      <c r="T76" s="25"/>
    </row>
    <row r="77" spans="4:20" s="24" customFormat="1" ht="15" customHeight="1" x14ac:dyDescent="0.25">
      <c r="D77" s="25"/>
      <c r="E77" s="25"/>
      <c r="F77" s="25"/>
      <c r="G77" s="25"/>
      <c r="H77" s="25"/>
      <c r="L77" s="26"/>
      <c r="T77" s="25"/>
    </row>
    <row r="78" spans="4:20" s="24" customFormat="1" ht="15" customHeight="1" x14ac:dyDescent="0.25">
      <c r="D78" s="25"/>
      <c r="E78" s="25"/>
      <c r="F78" s="25"/>
      <c r="G78" s="25"/>
      <c r="H78" s="25"/>
      <c r="L78" s="26"/>
      <c r="T78" s="25"/>
    </row>
    <row r="79" spans="4:20" s="24" customFormat="1" ht="15" customHeight="1" x14ac:dyDescent="0.25">
      <c r="D79" s="25"/>
      <c r="E79" s="25"/>
      <c r="F79" s="25"/>
      <c r="G79" s="25"/>
      <c r="H79" s="25"/>
      <c r="L79" s="26"/>
      <c r="T79" s="25"/>
    </row>
    <row r="80" spans="4:20" s="24" customFormat="1" ht="15" customHeight="1" x14ac:dyDescent="0.25">
      <c r="D80" s="25"/>
      <c r="E80" s="25"/>
      <c r="F80" s="25"/>
      <c r="G80" s="25"/>
      <c r="H80" s="25"/>
      <c r="L80" s="26"/>
      <c r="T80" s="25"/>
    </row>
    <row r="81" spans="4:20" s="24" customFormat="1" ht="15" customHeight="1" x14ac:dyDescent="0.25">
      <c r="D81" s="25"/>
      <c r="E81" s="25"/>
      <c r="F81" s="25"/>
      <c r="G81" s="25"/>
      <c r="H81" s="25"/>
      <c r="L81" s="26"/>
      <c r="T81" s="25"/>
    </row>
    <row r="82" spans="4:20" s="24" customFormat="1" ht="15" customHeight="1" x14ac:dyDescent="0.25">
      <c r="D82" s="25"/>
      <c r="E82" s="25"/>
      <c r="F82" s="25"/>
      <c r="G82" s="25"/>
      <c r="H82" s="25"/>
      <c r="L82" s="26"/>
      <c r="T82" s="25"/>
    </row>
    <row r="83" spans="4:20" s="24" customFormat="1" ht="15" customHeight="1" x14ac:dyDescent="0.25">
      <c r="D83" s="25"/>
      <c r="E83" s="25"/>
      <c r="F83" s="25"/>
      <c r="G83" s="25"/>
      <c r="H83" s="25"/>
      <c r="L83" s="26"/>
      <c r="T83" s="25"/>
    </row>
    <row r="84" spans="4:20" s="24" customFormat="1" ht="15" customHeight="1" x14ac:dyDescent="0.25">
      <c r="D84" s="25"/>
      <c r="E84" s="25"/>
      <c r="F84" s="25"/>
      <c r="G84" s="25"/>
      <c r="H84" s="25"/>
      <c r="L84" s="26"/>
      <c r="T84" s="25"/>
    </row>
    <row r="85" spans="4:20" s="24" customFormat="1" ht="15" customHeight="1" x14ac:dyDescent="0.25">
      <c r="D85" s="25"/>
      <c r="E85" s="25"/>
      <c r="F85" s="25"/>
      <c r="G85" s="25"/>
      <c r="H85" s="25"/>
      <c r="L85" s="26"/>
      <c r="T85" s="25"/>
    </row>
    <row r="86" spans="4:20" s="24" customFormat="1" ht="15" customHeight="1" x14ac:dyDescent="0.25">
      <c r="D86" s="25"/>
      <c r="E86" s="25"/>
      <c r="F86" s="25"/>
      <c r="G86" s="25"/>
      <c r="H86" s="25"/>
      <c r="L86" s="26"/>
      <c r="T86" s="25"/>
    </row>
    <row r="87" spans="4:20" s="24" customFormat="1" ht="15" customHeight="1" x14ac:dyDescent="0.25">
      <c r="D87" s="25"/>
      <c r="E87" s="25"/>
      <c r="F87" s="25"/>
      <c r="G87" s="25"/>
      <c r="H87" s="25"/>
      <c r="L87" s="26"/>
      <c r="T87" s="25"/>
    </row>
    <row r="88" spans="4:20" s="24" customFormat="1" ht="15" customHeight="1" x14ac:dyDescent="0.25">
      <c r="D88" s="25"/>
      <c r="E88" s="25"/>
      <c r="F88" s="25"/>
      <c r="G88" s="25"/>
      <c r="H88" s="25"/>
      <c r="L88" s="26"/>
      <c r="T88" s="25"/>
    </row>
    <row r="89" spans="4:20" s="24" customFormat="1" ht="15" customHeight="1" x14ac:dyDescent="0.25">
      <c r="D89" s="25"/>
      <c r="E89" s="25"/>
      <c r="F89" s="25"/>
      <c r="G89" s="25"/>
      <c r="H89" s="25"/>
      <c r="L89" s="26"/>
      <c r="T89" s="25"/>
    </row>
    <row r="90" spans="4:20" s="24" customFormat="1" ht="15" customHeight="1" x14ac:dyDescent="0.25">
      <c r="D90" s="25"/>
      <c r="E90" s="25"/>
      <c r="F90" s="25"/>
      <c r="G90" s="25"/>
      <c r="H90" s="25"/>
      <c r="L90" s="26"/>
      <c r="T90" s="25"/>
    </row>
    <row r="91" spans="4:20" s="24" customFormat="1" ht="15" customHeight="1" x14ac:dyDescent="0.25">
      <c r="D91" s="25"/>
      <c r="E91" s="25"/>
      <c r="F91" s="25"/>
      <c r="G91" s="25"/>
      <c r="H91" s="25"/>
      <c r="L91" s="26"/>
      <c r="T91" s="25"/>
    </row>
    <row r="92" spans="4:20" s="24" customFormat="1" ht="15" customHeight="1" x14ac:dyDescent="0.25">
      <c r="D92" s="25"/>
      <c r="E92" s="25"/>
      <c r="F92" s="25"/>
      <c r="G92" s="25"/>
      <c r="H92" s="25"/>
      <c r="L92" s="26"/>
      <c r="T92" s="25"/>
    </row>
    <row r="93" spans="4:20" s="24" customFormat="1" ht="15" customHeight="1" x14ac:dyDescent="0.25">
      <c r="D93" s="25"/>
      <c r="E93" s="25"/>
      <c r="F93" s="25"/>
      <c r="G93" s="25"/>
      <c r="H93" s="25"/>
      <c r="L93" s="26"/>
      <c r="T93" s="25"/>
    </row>
    <row r="94" spans="4:20" s="24" customFormat="1" ht="15" customHeight="1" x14ac:dyDescent="0.25">
      <c r="D94" s="25"/>
      <c r="E94" s="25"/>
      <c r="F94" s="25"/>
      <c r="G94" s="25"/>
      <c r="H94" s="25"/>
      <c r="L94" s="26"/>
      <c r="T94" s="25"/>
    </row>
    <row r="95" spans="4:20" s="24" customFormat="1" ht="15" customHeight="1" x14ac:dyDescent="0.25">
      <c r="D95" s="25"/>
      <c r="E95" s="25"/>
      <c r="F95" s="25"/>
      <c r="G95" s="25"/>
      <c r="H95" s="25"/>
      <c r="L95" s="26"/>
      <c r="T95" s="25"/>
    </row>
    <row r="96" spans="4:20" s="24" customFormat="1" ht="15" customHeight="1" x14ac:dyDescent="0.25">
      <c r="D96" s="25"/>
      <c r="E96" s="25"/>
      <c r="F96" s="25"/>
      <c r="G96" s="25"/>
      <c r="H96" s="25"/>
      <c r="L96" s="26"/>
      <c r="T96" s="25"/>
    </row>
    <row r="97" spans="4:20" s="24" customFormat="1" ht="15" customHeight="1" x14ac:dyDescent="0.25">
      <c r="D97" s="25"/>
      <c r="E97" s="25"/>
      <c r="F97" s="25"/>
      <c r="G97" s="25"/>
      <c r="H97" s="25"/>
      <c r="L97" s="26"/>
      <c r="T97" s="25"/>
    </row>
    <row r="98" spans="4:20" s="24" customFormat="1" ht="15" customHeight="1" x14ac:dyDescent="0.25">
      <c r="D98" s="25"/>
      <c r="E98" s="25"/>
      <c r="F98" s="25"/>
      <c r="G98" s="25"/>
      <c r="H98" s="25"/>
      <c r="L98" s="26"/>
      <c r="T98" s="25"/>
    </row>
    <row r="99" spans="4:20" s="24" customFormat="1" ht="15" customHeight="1" x14ac:dyDescent="0.25">
      <c r="D99" s="25"/>
      <c r="E99" s="25"/>
      <c r="F99" s="25"/>
      <c r="G99" s="25"/>
      <c r="H99" s="25"/>
      <c r="L99" s="26"/>
      <c r="T99" s="25"/>
    </row>
    <row r="100" spans="4:20" s="24" customFormat="1" ht="15" customHeight="1" x14ac:dyDescent="0.25">
      <c r="D100" s="25"/>
      <c r="E100" s="25"/>
      <c r="F100" s="25"/>
      <c r="G100" s="25"/>
      <c r="H100" s="25"/>
      <c r="L100" s="26"/>
      <c r="T100" s="25"/>
    </row>
    <row r="101" spans="4:20" s="24" customFormat="1" ht="15" customHeight="1" x14ac:dyDescent="0.25">
      <c r="D101" s="25"/>
      <c r="E101" s="25"/>
      <c r="F101" s="25"/>
      <c r="G101" s="25"/>
      <c r="H101" s="25"/>
      <c r="L101" s="26"/>
      <c r="T101" s="25"/>
    </row>
    <row r="102" spans="4:20" s="24" customFormat="1" ht="15" customHeight="1" x14ac:dyDescent="0.25">
      <c r="D102" s="25"/>
      <c r="E102" s="25"/>
      <c r="F102" s="25"/>
      <c r="G102" s="25"/>
      <c r="H102" s="25"/>
      <c r="L102" s="26"/>
      <c r="T102" s="25"/>
    </row>
    <row r="103" spans="4:20" s="24" customFormat="1" ht="15" customHeight="1" x14ac:dyDescent="0.25">
      <c r="D103" s="25"/>
      <c r="E103" s="25"/>
      <c r="F103" s="25"/>
      <c r="G103" s="25"/>
      <c r="H103" s="25"/>
      <c r="L103" s="26"/>
      <c r="T103" s="25"/>
    </row>
    <row r="104" spans="4:20" s="24" customFormat="1" ht="15" customHeight="1" x14ac:dyDescent="0.25">
      <c r="D104" s="25"/>
      <c r="E104" s="25"/>
      <c r="F104" s="25"/>
      <c r="G104" s="25"/>
      <c r="H104" s="25"/>
      <c r="L104" s="26"/>
      <c r="T104" s="25"/>
    </row>
    <row r="105" spans="4:20" s="24" customFormat="1" ht="15" customHeight="1" x14ac:dyDescent="0.25">
      <c r="D105" s="25"/>
      <c r="E105" s="25"/>
      <c r="F105" s="25"/>
      <c r="G105" s="25"/>
      <c r="H105" s="25"/>
      <c r="L105" s="26"/>
      <c r="T105" s="25"/>
    </row>
    <row r="106" spans="4:20" s="24" customFormat="1" ht="15" customHeight="1" x14ac:dyDescent="0.25">
      <c r="D106" s="25"/>
      <c r="E106" s="25"/>
      <c r="F106" s="25"/>
      <c r="G106" s="25"/>
      <c r="H106" s="25"/>
      <c r="L106" s="26"/>
      <c r="T106" s="25"/>
    </row>
    <row r="107" spans="4:20" s="24" customFormat="1" ht="15" customHeight="1" x14ac:dyDescent="0.25">
      <c r="D107" s="25"/>
      <c r="E107" s="25"/>
      <c r="F107" s="25"/>
      <c r="G107" s="25"/>
      <c r="H107" s="25"/>
      <c r="L107" s="26"/>
      <c r="T107" s="25"/>
    </row>
    <row r="108" spans="4:20" s="24" customFormat="1" ht="15" customHeight="1" x14ac:dyDescent="0.25">
      <c r="D108" s="25"/>
      <c r="E108" s="25"/>
      <c r="F108" s="25"/>
      <c r="G108" s="25"/>
      <c r="H108" s="25"/>
      <c r="L108" s="26"/>
      <c r="T108" s="25"/>
    </row>
    <row r="109" spans="4:20" s="24" customFormat="1" ht="15" customHeight="1" x14ac:dyDescent="0.25">
      <c r="D109" s="25"/>
      <c r="E109" s="25"/>
      <c r="F109" s="25"/>
      <c r="G109" s="25"/>
      <c r="H109" s="25"/>
      <c r="L109" s="26"/>
      <c r="T109" s="25"/>
    </row>
    <row r="110" spans="4:20" s="24" customFormat="1" ht="15" customHeight="1" x14ac:dyDescent="0.25">
      <c r="D110" s="25"/>
      <c r="E110" s="25"/>
      <c r="F110" s="25"/>
      <c r="G110" s="25"/>
      <c r="H110" s="25"/>
      <c r="L110" s="26"/>
      <c r="T110" s="25"/>
    </row>
    <row r="111" spans="4:20" s="24" customFormat="1" ht="15" customHeight="1" x14ac:dyDescent="0.25">
      <c r="D111" s="25"/>
      <c r="E111" s="25"/>
      <c r="F111" s="25"/>
      <c r="G111" s="25"/>
      <c r="H111" s="25"/>
      <c r="L111" s="26"/>
      <c r="T111" s="25"/>
    </row>
    <row r="112" spans="4:20" s="24" customFormat="1" ht="15" customHeight="1" x14ac:dyDescent="0.25">
      <c r="D112" s="25"/>
      <c r="E112" s="25"/>
      <c r="F112" s="25"/>
      <c r="G112" s="25"/>
      <c r="H112" s="25"/>
      <c r="L112" s="26"/>
      <c r="T112" s="25"/>
    </row>
    <row r="113" spans="4:20" s="24" customFormat="1" ht="15" customHeight="1" x14ac:dyDescent="0.25">
      <c r="D113" s="25"/>
      <c r="E113" s="25"/>
      <c r="F113" s="25"/>
      <c r="G113" s="25"/>
      <c r="H113" s="25"/>
      <c r="L113" s="26"/>
      <c r="T113" s="25"/>
    </row>
    <row r="114" spans="4:20" s="24" customFormat="1" ht="15" customHeight="1" x14ac:dyDescent="0.25">
      <c r="D114" s="25"/>
      <c r="E114" s="25"/>
      <c r="F114" s="25"/>
      <c r="G114" s="25"/>
      <c r="H114" s="25"/>
      <c r="L114" s="26"/>
      <c r="T114" s="25"/>
    </row>
    <row r="115" spans="4:20" s="24" customFormat="1" ht="15" customHeight="1" x14ac:dyDescent="0.25">
      <c r="D115" s="25"/>
      <c r="E115" s="25"/>
      <c r="F115" s="25"/>
      <c r="G115" s="25"/>
      <c r="H115" s="25"/>
      <c r="L115" s="26"/>
      <c r="T115" s="25"/>
    </row>
    <row r="116" spans="4:20" s="24" customFormat="1" ht="15" customHeight="1" x14ac:dyDescent="0.25">
      <c r="D116" s="25"/>
      <c r="E116" s="25"/>
      <c r="F116" s="25"/>
      <c r="G116" s="25"/>
      <c r="H116" s="25"/>
      <c r="L116" s="26"/>
      <c r="T116" s="25"/>
    </row>
    <row r="117" spans="4:20" s="24" customFormat="1" ht="15" customHeight="1" x14ac:dyDescent="0.25">
      <c r="D117" s="25"/>
      <c r="E117" s="25"/>
      <c r="F117" s="25"/>
      <c r="G117" s="25"/>
      <c r="H117" s="25"/>
      <c r="L117" s="26"/>
      <c r="T117" s="25"/>
    </row>
    <row r="118" spans="4:20" s="24" customFormat="1" ht="15" customHeight="1" x14ac:dyDescent="0.25">
      <c r="D118" s="25"/>
      <c r="E118" s="25"/>
      <c r="F118" s="25"/>
      <c r="G118" s="25"/>
      <c r="H118" s="25"/>
      <c r="L118" s="26"/>
      <c r="T118" s="25"/>
    </row>
    <row r="119" spans="4:20" s="24" customFormat="1" ht="15" customHeight="1" x14ac:dyDescent="0.25">
      <c r="D119" s="25"/>
      <c r="E119" s="25"/>
      <c r="F119" s="25"/>
      <c r="G119" s="25"/>
      <c r="H119" s="25"/>
      <c r="L119" s="26"/>
      <c r="T119" s="25"/>
    </row>
    <row r="120" spans="4:20" s="24" customFormat="1" ht="15" customHeight="1" x14ac:dyDescent="0.25">
      <c r="D120" s="25"/>
      <c r="E120" s="25"/>
      <c r="F120" s="25"/>
      <c r="G120" s="25"/>
      <c r="H120" s="25"/>
      <c r="L120" s="26"/>
      <c r="T120" s="25"/>
    </row>
    <row r="121" spans="4:20" s="24" customFormat="1" ht="15" customHeight="1" x14ac:dyDescent="0.25">
      <c r="D121" s="25"/>
      <c r="E121" s="25"/>
      <c r="F121" s="25"/>
      <c r="G121" s="25"/>
      <c r="H121" s="25"/>
      <c r="L121" s="26"/>
      <c r="T121" s="25"/>
    </row>
    <row r="122" spans="4:20" s="24" customFormat="1" ht="15" customHeight="1" x14ac:dyDescent="0.25">
      <c r="D122" s="25"/>
      <c r="E122" s="25"/>
      <c r="F122" s="25"/>
      <c r="G122" s="25"/>
      <c r="H122" s="25"/>
      <c r="L122" s="26"/>
      <c r="T122" s="25"/>
    </row>
    <row r="123" spans="4:20" s="24" customFormat="1" ht="15" customHeight="1" x14ac:dyDescent="0.25">
      <c r="D123" s="25"/>
      <c r="E123" s="25"/>
      <c r="F123" s="25"/>
      <c r="G123" s="25"/>
      <c r="H123" s="25"/>
      <c r="L123" s="26"/>
      <c r="T123" s="25"/>
    </row>
    <row r="124" spans="4:20" s="24" customFormat="1" ht="15" customHeight="1" x14ac:dyDescent="0.25">
      <c r="D124" s="25"/>
      <c r="E124" s="25"/>
      <c r="F124" s="25"/>
      <c r="G124" s="25"/>
      <c r="H124" s="25"/>
      <c r="L124" s="26"/>
      <c r="T124" s="25"/>
    </row>
    <row r="125" spans="4:20" s="24" customFormat="1" ht="15" customHeight="1" x14ac:dyDescent="0.25">
      <c r="D125" s="25"/>
      <c r="E125" s="25"/>
      <c r="F125" s="25"/>
      <c r="G125" s="25"/>
      <c r="H125" s="25"/>
      <c r="L125" s="26"/>
      <c r="T125" s="25"/>
    </row>
    <row r="126" spans="4:20" s="24" customFormat="1" ht="15" customHeight="1" x14ac:dyDescent="0.25">
      <c r="D126" s="25"/>
      <c r="E126" s="25"/>
      <c r="F126" s="25"/>
      <c r="G126" s="25"/>
      <c r="H126" s="25"/>
      <c r="L126" s="26"/>
      <c r="T126" s="25"/>
    </row>
    <row r="127" spans="4:20" s="24" customFormat="1" ht="15" customHeight="1" x14ac:dyDescent="0.25">
      <c r="D127" s="25"/>
      <c r="E127" s="25"/>
      <c r="F127" s="25"/>
      <c r="G127" s="25"/>
      <c r="H127" s="25"/>
      <c r="L127" s="26"/>
      <c r="T127" s="25"/>
    </row>
    <row r="128" spans="4:20" s="24" customFormat="1" ht="15" customHeight="1" x14ac:dyDescent="0.25">
      <c r="D128" s="25"/>
      <c r="E128" s="25"/>
      <c r="F128" s="25"/>
      <c r="G128" s="25"/>
      <c r="H128" s="25"/>
      <c r="L128" s="26"/>
      <c r="T128" s="25"/>
    </row>
    <row r="129" spans="4:20" s="24" customFormat="1" ht="15" customHeight="1" x14ac:dyDescent="0.25">
      <c r="D129" s="25"/>
      <c r="E129" s="25"/>
      <c r="F129" s="25"/>
      <c r="G129" s="25"/>
      <c r="H129" s="25"/>
      <c r="L129" s="26"/>
      <c r="T129" s="25"/>
    </row>
    <row r="130" spans="4:20" s="24" customFormat="1" ht="15" customHeight="1" x14ac:dyDescent="0.25">
      <c r="D130" s="25"/>
      <c r="E130" s="25"/>
      <c r="F130" s="25"/>
      <c r="G130" s="25"/>
      <c r="H130" s="25"/>
      <c r="L130" s="26"/>
      <c r="T130" s="25"/>
    </row>
    <row r="131" spans="4:20" s="24" customFormat="1" ht="15" customHeight="1" x14ac:dyDescent="0.25">
      <c r="D131" s="25"/>
      <c r="E131" s="25"/>
      <c r="F131" s="25"/>
      <c r="G131" s="25"/>
      <c r="H131" s="25"/>
      <c r="L131" s="26"/>
      <c r="T131" s="25"/>
    </row>
    <row r="132" spans="4:20" s="24" customFormat="1" ht="15" customHeight="1" x14ac:dyDescent="0.25">
      <c r="D132" s="25"/>
      <c r="E132" s="25"/>
      <c r="F132" s="25"/>
      <c r="G132" s="25"/>
      <c r="H132" s="25"/>
      <c r="L132" s="26"/>
      <c r="T132" s="25"/>
    </row>
    <row r="133" spans="4:20" s="24" customFormat="1" ht="15" customHeight="1" x14ac:dyDescent="0.25">
      <c r="D133" s="25"/>
      <c r="E133" s="25"/>
      <c r="F133" s="25"/>
      <c r="G133" s="25"/>
      <c r="H133" s="25"/>
      <c r="L133" s="26"/>
      <c r="T133" s="25"/>
    </row>
    <row r="134" spans="4:20" s="24" customFormat="1" ht="15" customHeight="1" x14ac:dyDescent="0.25">
      <c r="D134" s="25"/>
      <c r="E134" s="25"/>
      <c r="F134" s="25"/>
      <c r="G134" s="25"/>
      <c r="H134" s="25"/>
      <c r="L134" s="26"/>
      <c r="T134" s="25"/>
    </row>
    <row r="135" spans="4:20" s="24" customFormat="1" ht="15" customHeight="1" x14ac:dyDescent="0.25">
      <c r="D135" s="25"/>
      <c r="E135" s="25"/>
      <c r="F135" s="25"/>
      <c r="G135" s="25"/>
      <c r="H135" s="25"/>
      <c r="L135" s="26"/>
      <c r="T135" s="25"/>
    </row>
    <row r="136" spans="4:20" s="24" customFormat="1" ht="15" customHeight="1" x14ac:dyDescent="0.25">
      <c r="D136" s="25"/>
      <c r="E136" s="25"/>
      <c r="F136" s="25"/>
      <c r="G136" s="25"/>
      <c r="H136" s="25"/>
      <c r="L136" s="26"/>
      <c r="T136" s="25"/>
    </row>
    <row r="137" spans="4:20" s="24" customFormat="1" ht="15" customHeight="1" x14ac:dyDescent="0.25">
      <c r="D137" s="25"/>
      <c r="E137" s="25"/>
      <c r="F137" s="25"/>
      <c r="G137" s="25"/>
      <c r="H137" s="25"/>
      <c r="L137" s="26"/>
      <c r="T137" s="25"/>
    </row>
    <row r="138" spans="4:20" s="24" customFormat="1" ht="15" customHeight="1" x14ac:dyDescent="0.25">
      <c r="D138" s="25"/>
      <c r="E138" s="25"/>
      <c r="F138" s="25"/>
      <c r="G138" s="25"/>
      <c r="H138" s="25"/>
      <c r="L138" s="26"/>
      <c r="T138" s="25"/>
    </row>
    <row r="139" spans="4:20" s="24" customFormat="1" ht="15" customHeight="1" x14ac:dyDescent="0.25">
      <c r="D139" s="25"/>
      <c r="E139" s="25"/>
      <c r="F139" s="25"/>
      <c r="G139" s="25"/>
      <c r="H139" s="25"/>
      <c r="L139" s="26"/>
      <c r="T139" s="25"/>
    </row>
    <row r="140" spans="4:20" s="24" customFormat="1" ht="15" customHeight="1" x14ac:dyDescent="0.25">
      <c r="D140" s="25"/>
      <c r="E140" s="25"/>
      <c r="F140" s="25"/>
      <c r="G140" s="25"/>
      <c r="H140" s="25"/>
      <c r="L140" s="26"/>
      <c r="T140" s="25"/>
    </row>
    <row r="141" spans="4:20" s="24" customFormat="1" ht="15" customHeight="1" x14ac:dyDescent="0.25">
      <c r="D141" s="25"/>
      <c r="E141" s="25"/>
      <c r="F141" s="25"/>
      <c r="G141" s="25"/>
      <c r="H141" s="25"/>
      <c r="L141" s="26"/>
      <c r="T141" s="25"/>
    </row>
    <row r="142" spans="4:20" s="24" customFormat="1" ht="15" customHeight="1" x14ac:dyDescent="0.25">
      <c r="D142" s="25"/>
      <c r="E142" s="25"/>
      <c r="F142" s="25"/>
      <c r="G142" s="25"/>
      <c r="H142" s="25"/>
      <c r="L142" s="26"/>
      <c r="T142" s="25"/>
    </row>
    <row r="143" spans="4:20" s="24" customFormat="1" ht="15" customHeight="1" x14ac:dyDescent="0.25">
      <c r="D143" s="25"/>
      <c r="E143" s="25"/>
      <c r="F143" s="25"/>
      <c r="G143" s="25"/>
      <c r="H143" s="25"/>
      <c r="L143" s="26"/>
      <c r="T143" s="25"/>
    </row>
    <row r="144" spans="4:20" s="24" customFormat="1" ht="15" customHeight="1" x14ac:dyDescent="0.25">
      <c r="D144" s="25"/>
      <c r="E144" s="25"/>
      <c r="F144" s="25"/>
      <c r="G144" s="25"/>
      <c r="H144" s="25"/>
      <c r="L144" s="26"/>
      <c r="T144" s="25"/>
    </row>
    <row r="145" spans="2:20" s="24" customFormat="1" ht="15" customHeight="1" x14ac:dyDescent="0.25">
      <c r="D145" s="25"/>
      <c r="E145" s="25"/>
      <c r="F145" s="25"/>
      <c r="G145" s="25"/>
      <c r="H145" s="25"/>
      <c r="L145" s="26"/>
      <c r="T145" s="25"/>
    </row>
    <row r="146" spans="2:20" s="24" customFormat="1" ht="15" customHeight="1" x14ac:dyDescent="0.25">
      <c r="D146" s="25"/>
      <c r="E146" s="25"/>
      <c r="F146" s="25"/>
      <c r="G146" s="25"/>
      <c r="H146" s="25"/>
      <c r="L146" s="26"/>
      <c r="T146" s="25"/>
    </row>
    <row r="147" spans="2:20" s="24" customFormat="1" ht="15" customHeight="1" x14ac:dyDescent="0.25">
      <c r="D147" s="25"/>
      <c r="E147" s="25"/>
      <c r="F147" s="25"/>
      <c r="G147" s="25"/>
      <c r="H147" s="25"/>
      <c r="L147" s="26"/>
      <c r="T147" s="25"/>
    </row>
    <row r="148" spans="2:20" s="24" customFormat="1" ht="15" customHeight="1" x14ac:dyDescent="0.25">
      <c r="D148" s="25"/>
      <c r="E148" s="25"/>
      <c r="F148" s="25"/>
      <c r="G148" s="25"/>
      <c r="H148" s="25"/>
      <c r="L148" s="26"/>
      <c r="T148" s="25"/>
    </row>
    <row r="149" spans="2:20" s="24" customFormat="1" ht="15" customHeight="1" x14ac:dyDescent="0.25">
      <c r="D149" s="25"/>
      <c r="E149" s="25"/>
      <c r="F149" s="25"/>
      <c r="G149" s="25"/>
      <c r="H149" s="25"/>
      <c r="L149" s="26"/>
      <c r="T149" s="25"/>
    </row>
    <row r="150" spans="2:20" s="24" customFormat="1" ht="15" customHeight="1" x14ac:dyDescent="0.25">
      <c r="D150" s="25"/>
      <c r="E150" s="25"/>
      <c r="F150" s="25"/>
      <c r="G150" s="25"/>
      <c r="H150" s="25"/>
      <c r="L150" s="26"/>
      <c r="T150" s="25"/>
    </row>
    <row r="151" spans="2:20" s="24" customFormat="1" ht="15" customHeight="1" x14ac:dyDescent="0.25">
      <c r="D151" s="25"/>
      <c r="E151" s="25"/>
      <c r="F151" s="25"/>
      <c r="G151" s="25"/>
      <c r="H151" s="25"/>
      <c r="L151" s="26"/>
      <c r="T151" s="25"/>
    </row>
    <row r="152" spans="2:20" s="24" customFormat="1" ht="15" customHeight="1" x14ac:dyDescent="0.25">
      <c r="D152" s="25"/>
      <c r="E152" s="25"/>
      <c r="F152" s="25"/>
      <c r="G152" s="25"/>
      <c r="H152" s="25"/>
      <c r="L152" s="26"/>
      <c r="T152" s="25"/>
    </row>
    <row r="153" spans="2:20" s="24" customFormat="1" ht="15" customHeight="1" x14ac:dyDescent="0.25">
      <c r="D153" s="25"/>
      <c r="E153" s="25"/>
      <c r="F153" s="25"/>
      <c r="G153" s="25"/>
      <c r="H153" s="25"/>
      <c r="L153" s="26"/>
      <c r="T153" s="25"/>
    </row>
    <row r="154" spans="2:20" s="24" customFormat="1" ht="15" customHeight="1" x14ac:dyDescent="0.25">
      <c r="D154" s="25"/>
      <c r="E154" s="25"/>
      <c r="F154" s="25"/>
      <c r="G154" s="25"/>
      <c r="H154" s="25"/>
      <c r="L154" s="26"/>
      <c r="T154" s="25"/>
    </row>
    <row r="155" spans="2:20" s="24" customFormat="1" ht="15" customHeight="1" x14ac:dyDescent="0.25">
      <c r="B155" s="40"/>
      <c r="C155" s="40"/>
      <c r="D155" s="46"/>
      <c r="E155" s="25"/>
      <c r="F155" s="46"/>
      <c r="G155" s="46"/>
      <c r="H155" s="46"/>
      <c r="L155" s="26"/>
      <c r="R155" s="40"/>
      <c r="S155" s="40"/>
      <c r="T155" s="46"/>
    </row>
  </sheetData>
  <sheetProtection sheet="1" objects="1" scenarios="1"/>
  <mergeCells count="1">
    <mergeCell ref="B10:D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1B34D-976D-43C9-96F8-1EAAC519486F}">
  <sheetPr>
    <tabColor theme="3"/>
  </sheetPr>
  <dimension ref="A1:Z154"/>
  <sheetViews>
    <sheetView showGridLines="0" zoomScale="85" zoomScaleNormal="85" workbookViewId="0">
      <selection activeCell="G11" sqref="G11"/>
    </sheetView>
  </sheetViews>
  <sheetFormatPr defaultColWidth="8.5703125" defaultRowHeight="15" customHeight="1" x14ac:dyDescent="0.25"/>
  <cols>
    <col min="1" max="1" width="2.5703125" style="24" customWidth="1"/>
    <col min="2" max="2" width="17.140625" style="40" customWidth="1"/>
    <col min="3" max="3" width="23.5703125" style="40" bestFit="1" customWidth="1"/>
    <col min="4" max="4" width="5.140625" style="46" customWidth="1"/>
    <col min="5" max="5" width="2.5703125" style="24" customWidth="1"/>
    <col min="6" max="6" width="15.42578125" style="24" bestFit="1" customWidth="1"/>
    <col min="7" max="7" width="23.5703125" style="24" bestFit="1" customWidth="1"/>
    <col min="8" max="8" width="5.140625" style="26" bestFit="1" customWidth="1"/>
    <col min="9" max="9" width="2.5703125" style="24" customWidth="1"/>
    <col min="10" max="10" width="22.140625" style="24" customWidth="1"/>
    <col min="11" max="11" width="23.5703125" style="24" bestFit="1" customWidth="1"/>
    <col min="12" max="12" width="5.140625" style="24" customWidth="1"/>
    <col min="13" max="13" width="2.5703125" style="24" customWidth="1"/>
    <col min="14" max="14" width="18.42578125" style="24" customWidth="1"/>
    <col min="15" max="15" width="23.5703125" style="24" bestFit="1" customWidth="1"/>
    <col min="16" max="16" width="5.140625" style="24" customWidth="1"/>
    <col min="17" max="17" width="2.5703125" style="24" customWidth="1"/>
    <col min="18" max="18" width="18.5703125" style="24" customWidth="1"/>
    <col min="19" max="19" width="23.5703125" style="24" bestFit="1" customWidth="1"/>
    <col min="20" max="20" width="4.140625" style="24" bestFit="1" customWidth="1"/>
    <col min="21" max="21" width="2.5703125" style="24" customWidth="1"/>
    <col min="22" max="22" width="21.140625" style="24" customWidth="1"/>
    <col min="23" max="23" width="23.5703125" style="24" bestFit="1" customWidth="1"/>
    <col min="24" max="24" width="4.140625" style="24" bestFit="1" customWidth="1"/>
    <col min="25" max="26" width="8.5703125" style="24"/>
    <col min="27" max="16384" width="8.5703125" style="40"/>
  </cols>
  <sheetData>
    <row r="1" spans="2:26" s="51" customFormat="1" ht="15" customHeight="1" x14ac:dyDescent="0.25">
      <c r="D1" s="52"/>
      <c r="H1" s="53"/>
    </row>
    <row r="2" spans="2:26" s="27" customFormat="1" ht="15" customHeight="1" x14ac:dyDescent="0.25">
      <c r="B2" s="23" t="s">
        <v>0</v>
      </c>
      <c r="D2" s="28"/>
      <c r="H2" s="29"/>
    </row>
    <row r="3" spans="2:26" s="27" customFormat="1" ht="15" customHeight="1" x14ac:dyDescent="0.25">
      <c r="B3" s="22" t="s">
        <v>1</v>
      </c>
      <c r="D3" s="28"/>
      <c r="H3" s="29"/>
    </row>
    <row r="4" spans="2:26" s="27" customFormat="1" ht="15" customHeight="1" x14ac:dyDescent="0.25">
      <c r="B4" s="22" t="s">
        <v>2</v>
      </c>
      <c r="D4" s="28"/>
      <c r="H4" s="29"/>
    </row>
    <row r="5" spans="2:26" s="27" customFormat="1" ht="15" customHeight="1" x14ac:dyDescent="0.25">
      <c r="B5" s="22" t="s">
        <v>3</v>
      </c>
      <c r="D5" s="28"/>
      <c r="H5" s="29"/>
    </row>
    <row r="6" spans="2:26" s="54" customFormat="1" ht="15" customHeight="1" x14ac:dyDescent="0.25">
      <c r="B6" s="55"/>
      <c r="D6" s="56"/>
      <c r="H6" s="57"/>
    </row>
    <row r="7" spans="2:26" s="24" customFormat="1" ht="15" customHeight="1" x14ac:dyDescent="0.25">
      <c r="D7" s="26"/>
    </row>
    <row r="8" spans="2:26" s="24" customFormat="1" ht="15" customHeight="1" x14ac:dyDescent="0.25">
      <c r="C8" s="31" t="s">
        <v>4</v>
      </c>
      <c r="D8" s="25">
        <f>'Kit configurations'!H4</f>
        <v>1170</v>
      </c>
      <c r="G8" s="31" t="s">
        <v>4</v>
      </c>
      <c r="H8" s="25">
        <f>'Kit configurations'!L4</f>
        <v>450</v>
      </c>
      <c r="K8" s="31" t="s">
        <v>4</v>
      </c>
      <c r="L8" s="25">
        <f>'Kit configurations'!P4</f>
        <v>450</v>
      </c>
      <c r="O8" s="31" t="s">
        <v>4</v>
      </c>
      <c r="P8" s="25">
        <f>'Kit configurations'!AR4</f>
        <v>100</v>
      </c>
      <c r="S8" s="31" t="s">
        <v>4</v>
      </c>
      <c r="T8" s="25">
        <f>'Kit configurations'!AV4</f>
        <v>300</v>
      </c>
    </row>
    <row r="9" spans="2:26" s="24" customFormat="1" ht="15" customHeight="1" x14ac:dyDescent="0.25">
      <c r="B9" s="32" t="s">
        <v>40</v>
      </c>
      <c r="C9" s="31" t="s">
        <v>5</v>
      </c>
      <c r="D9" s="33">
        <v>1170</v>
      </c>
      <c r="E9" s="34"/>
      <c r="F9" s="35" t="s">
        <v>6</v>
      </c>
      <c r="G9" s="31" t="s">
        <v>5</v>
      </c>
      <c r="H9" s="33">
        <v>450</v>
      </c>
      <c r="I9" s="34"/>
      <c r="J9" s="35" t="s">
        <v>41</v>
      </c>
      <c r="K9" s="31" t="s">
        <v>5</v>
      </c>
      <c r="L9" s="33">
        <v>450</v>
      </c>
      <c r="M9" s="34"/>
      <c r="N9" s="35" t="s">
        <v>50</v>
      </c>
      <c r="O9" s="31" t="s">
        <v>5</v>
      </c>
      <c r="P9" s="33">
        <v>100</v>
      </c>
      <c r="R9" s="35" t="s">
        <v>49</v>
      </c>
      <c r="S9" s="31" t="s">
        <v>5</v>
      </c>
      <c r="T9" s="33">
        <v>300</v>
      </c>
    </row>
    <row r="10" spans="2:26" s="36" customFormat="1" ht="15" customHeight="1" x14ac:dyDescent="0.25">
      <c r="B10" s="60"/>
      <c r="C10" s="60"/>
      <c r="D10" s="60"/>
    </row>
    <row r="11" spans="2:26" ht="15" customHeight="1" x14ac:dyDescent="0.25">
      <c r="B11" s="37" t="s">
        <v>8</v>
      </c>
      <c r="C11" s="38" t="s">
        <v>9</v>
      </c>
      <c r="D11" s="39" t="s">
        <v>10</v>
      </c>
      <c r="F11" s="37" t="s">
        <v>8</v>
      </c>
      <c r="G11" s="38" t="s">
        <v>9</v>
      </c>
      <c r="H11" s="39" t="s">
        <v>10</v>
      </c>
      <c r="J11" s="37" t="s">
        <v>8</v>
      </c>
      <c r="K11" s="38" t="s">
        <v>9</v>
      </c>
      <c r="L11" s="39" t="s">
        <v>10</v>
      </c>
      <c r="N11" s="37" t="s">
        <v>8</v>
      </c>
      <c r="O11" s="38" t="s">
        <v>9</v>
      </c>
      <c r="P11" s="39" t="s">
        <v>10</v>
      </c>
      <c r="Q11" s="40"/>
      <c r="R11" s="37" t="s">
        <v>8</v>
      </c>
      <c r="S11" s="38" t="s">
        <v>9</v>
      </c>
      <c r="T11" s="39" t="s">
        <v>10</v>
      </c>
      <c r="U11" s="40"/>
      <c r="V11" s="40"/>
      <c r="W11" s="40"/>
      <c r="X11" s="40"/>
      <c r="Y11" s="40"/>
      <c r="Z11" s="40"/>
    </row>
    <row r="12" spans="2:26" ht="15" customHeight="1" x14ac:dyDescent="0.25">
      <c r="B12" s="41" t="s">
        <v>11</v>
      </c>
      <c r="C12" s="40" t="s">
        <v>12</v>
      </c>
      <c r="D12" s="42">
        <f>ROUND(D$9/'Kit configurations'!H$4*'Kit configurations'!H7,0)</f>
        <v>830</v>
      </c>
      <c r="F12" s="41" t="s">
        <v>11</v>
      </c>
      <c r="G12" s="40" t="s">
        <v>12</v>
      </c>
      <c r="H12" s="42">
        <f>ROUND(H$9/'Kit configurations'!L$4*'Kit configurations'!L7,0)</f>
        <v>315</v>
      </c>
      <c r="J12" s="41" t="s">
        <v>11</v>
      </c>
      <c r="K12" s="40" t="s">
        <v>13</v>
      </c>
      <c r="L12" s="42">
        <f>ROUND(L$9/'Kit configurations'!P$4*'Kit configurations'!P7,0)</f>
        <v>315</v>
      </c>
      <c r="N12" s="41" t="s">
        <v>11</v>
      </c>
      <c r="O12" s="40" t="s">
        <v>13</v>
      </c>
      <c r="P12" s="42">
        <f>ROUND(P$9/'Kit configurations'!AR$4*'Kit configurations'!AR7,0)</f>
        <v>70</v>
      </c>
      <c r="Q12" s="40"/>
      <c r="R12" s="41" t="s">
        <v>11</v>
      </c>
      <c r="S12" s="40" t="s">
        <v>13</v>
      </c>
      <c r="T12" s="42">
        <f>ROUND(T$9/'Kit configurations'!AV$4*'Kit configurations'!AV7,0)</f>
        <v>210</v>
      </c>
      <c r="U12" s="40"/>
      <c r="V12" s="40"/>
      <c r="W12" s="40"/>
      <c r="X12" s="40"/>
      <c r="Y12" s="40"/>
      <c r="Z12" s="40"/>
    </row>
    <row r="13" spans="2:26" ht="15" customHeight="1" x14ac:dyDescent="0.25">
      <c r="B13" s="41" t="s">
        <v>17</v>
      </c>
      <c r="C13" s="40" t="s">
        <v>18</v>
      </c>
      <c r="D13" s="42">
        <f>ROUND(D$9/'Kit configurations'!H$4*'Kit configurations'!H8,0)</f>
        <v>830</v>
      </c>
      <c r="F13" s="41" t="s">
        <v>17</v>
      </c>
      <c r="G13" s="40" t="s">
        <v>18</v>
      </c>
      <c r="H13" s="42">
        <f>ROUND(H$9/'Kit configurations'!L$4*'Kit configurations'!L8,0)</f>
        <v>315</v>
      </c>
      <c r="J13" s="41" t="s">
        <v>17</v>
      </c>
      <c r="K13" s="40" t="s">
        <v>18</v>
      </c>
      <c r="L13" s="42">
        <f>ROUND(L$9/'Kit configurations'!P$4*'Kit configurations'!P8,0)</f>
        <v>315</v>
      </c>
      <c r="N13" s="41" t="s">
        <v>17</v>
      </c>
      <c r="O13" s="40" t="s">
        <v>18</v>
      </c>
      <c r="P13" s="42">
        <f>ROUND(P$9/'Kit configurations'!AR$4*'Kit configurations'!AR8,0)</f>
        <v>70</v>
      </c>
      <c r="Q13" s="40"/>
      <c r="R13" s="41" t="s">
        <v>17</v>
      </c>
      <c r="S13" s="40" t="s">
        <v>18</v>
      </c>
      <c r="T13" s="42">
        <f>ROUND(T$9/'Kit configurations'!AV$4*'Kit configurations'!AV8,0)</f>
        <v>210</v>
      </c>
      <c r="U13" s="40"/>
      <c r="V13" s="40"/>
      <c r="W13" s="40"/>
      <c r="X13" s="40"/>
      <c r="Y13" s="40"/>
      <c r="Z13" s="40"/>
    </row>
    <row r="14" spans="2:26" ht="15" customHeight="1" x14ac:dyDescent="0.25">
      <c r="B14" s="41" t="s">
        <v>11</v>
      </c>
      <c r="C14" s="40" t="s">
        <v>12</v>
      </c>
      <c r="D14" s="42">
        <f>ROUND(D$9/'Kit configurations'!H$4*'Kit configurations'!H9,0)</f>
        <v>185</v>
      </c>
      <c r="F14" s="41" t="s">
        <v>11</v>
      </c>
      <c r="G14" s="40" t="s">
        <v>12</v>
      </c>
      <c r="H14" s="42">
        <f>ROUND(H$9/'Kit configurations'!L$4*'Kit configurations'!L9,0)</f>
        <v>75</v>
      </c>
      <c r="J14" s="41" t="s">
        <v>11</v>
      </c>
      <c r="K14" s="40" t="s">
        <v>13</v>
      </c>
      <c r="L14" s="42">
        <f>ROUND(L$9/'Kit configurations'!P$4*'Kit configurations'!P9,0)</f>
        <v>160</v>
      </c>
      <c r="N14" s="41" t="s">
        <v>11</v>
      </c>
      <c r="O14" s="40" t="s">
        <v>13</v>
      </c>
      <c r="P14" s="42">
        <f>ROUND(P$9/'Kit configurations'!AR$4*'Kit configurations'!AR9,0)</f>
        <v>35</v>
      </c>
      <c r="Q14" s="40"/>
      <c r="R14" s="41" t="s">
        <v>11</v>
      </c>
      <c r="S14" s="40" t="s">
        <v>13</v>
      </c>
      <c r="T14" s="42">
        <f>ROUND(T$9/'Kit configurations'!AV$4*'Kit configurations'!AV9,0)</f>
        <v>105</v>
      </c>
      <c r="U14" s="40"/>
      <c r="V14" s="40"/>
      <c r="W14" s="40"/>
      <c r="X14" s="40"/>
      <c r="Y14" s="40"/>
      <c r="Z14" s="40"/>
    </row>
    <row r="15" spans="2:26" ht="15" customHeight="1" x14ac:dyDescent="0.25">
      <c r="B15" s="41" t="s">
        <v>17</v>
      </c>
      <c r="C15" s="40" t="s">
        <v>23</v>
      </c>
      <c r="D15" s="42">
        <f>ROUND(D$9/'Kit configurations'!H$4*'Kit configurations'!H10,0)</f>
        <v>185</v>
      </c>
      <c r="F15" s="41" t="s">
        <v>17</v>
      </c>
      <c r="G15" s="40" t="s">
        <v>23</v>
      </c>
      <c r="H15" s="42">
        <f>ROUND(H$9/'Kit configurations'!L$4*'Kit configurations'!L10,0)</f>
        <v>75</v>
      </c>
      <c r="J15" s="41" t="s">
        <v>17</v>
      </c>
      <c r="K15" s="40" t="s">
        <v>23</v>
      </c>
      <c r="L15" s="42">
        <f>ROUND(L$9/'Kit configurations'!P$4*'Kit configurations'!P10,0)</f>
        <v>160</v>
      </c>
      <c r="N15" s="41" t="s">
        <v>17</v>
      </c>
      <c r="O15" s="40" t="s">
        <v>23</v>
      </c>
      <c r="P15" s="42">
        <f>ROUND(P$9/'Kit configurations'!AR$4*'Kit configurations'!AR10,0)</f>
        <v>35</v>
      </c>
      <c r="Q15" s="40"/>
      <c r="R15" s="41" t="s">
        <v>17</v>
      </c>
      <c r="S15" s="40" t="s">
        <v>23</v>
      </c>
      <c r="T15" s="42">
        <f>ROUND(T$9/'Kit configurations'!AV$4*'Kit configurations'!AV10,0)</f>
        <v>105</v>
      </c>
      <c r="U15" s="40"/>
      <c r="V15" s="40"/>
      <c r="W15" s="40"/>
      <c r="X15" s="40"/>
      <c r="Y15" s="40"/>
      <c r="Z15" s="40"/>
    </row>
    <row r="16" spans="2:26" ht="15" customHeight="1" x14ac:dyDescent="0.25">
      <c r="B16" s="41" t="s">
        <v>11</v>
      </c>
      <c r="C16" s="40" t="s">
        <v>16</v>
      </c>
      <c r="D16" s="42">
        <f>ROUND(D$9/'Kit configurations'!H$4*'Kit configurations'!H11,0)</f>
        <v>225</v>
      </c>
      <c r="F16" s="41" t="s">
        <v>11</v>
      </c>
      <c r="G16" s="40" t="s">
        <v>16</v>
      </c>
      <c r="H16" s="42">
        <f>ROUND(H$9/'Kit configurations'!L$4*'Kit configurations'!L11,0)</f>
        <v>85</v>
      </c>
      <c r="J16" s="41" t="s">
        <v>26</v>
      </c>
      <c r="K16" s="40" t="s">
        <v>27</v>
      </c>
      <c r="L16" s="42">
        <f>ROUND(L$9/'Kit configurations'!P$4*'Kit configurations'!P11,0)</f>
        <v>80</v>
      </c>
      <c r="N16" s="41" t="s">
        <v>26</v>
      </c>
      <c r="O16" s="40" t="s">
        <v>27</v>
      </c>
      <c r="P16" s="42">
        <f>ROUND(P$9/'Kit configurations'!AR$4*'Kit configurations'!AR11,0)</f>
        <v>20</v>
      </c>
      <c r="Q16" s="40"/>
      <c r="R16" s="41" t="s">
        <v>26</v>
      </c>
      <c r="S16" s="40" t="s">
        <v>27</v>
      </c>
      <c r="T16" s="42">
        <f>ROUND(T$9/'Kit configurations'!AV$4*'Kit configurations'!AV11,0)</f>
        <v>60</v>
      </c>
      <c r="U16" s="40"/>
      <c r="V16" s="40"/>
      <c r="W16" s="40"/>
      <c r="X16" s="40"/>
      <c r="Y16" s="40"/>
      <c r="Z16" s="40"/>
    </row>
    <row r="17" spans="1:26" ht="15" customHeight="1" x14ac:dyDescent="0.25">
      <c r="B17" s="41" t="s">
        <v>17</v>
      </c>
      <c r="C17" s="40" t="s">
        <v>23</v>
      </c>
      <c r="D17" s="42">
        <f>ROUND(D$9/'Kit configurations'!H$4*'Kit configurations'!H12,0)</f>
        <v>225</v>
      </c>
      <c r="F17" s="41" t="s">
        <v>17</v>
      </c>
      <c r="G17" s="40" t="s">
        <v>23</v>
      </c>
      <c r="H17" s="42">
        <f>ROUND(H$9/'Kit configurations'!L$4*'Kit configurations'!L12,0)</f>
        <v>85</v>
      </c>
      <c r="J17" s="41" t="s">
        <v>29</v>
      </c>
      <c r="K17" s="40" t="s">
        <v>30</v>
      </c>
      <c r="L17" s="42">
        <f>ROUND(L$9/'Kit configurations'!P$4*'Kit configurations'!P12,0)</f>
        <v>80</v>
      </c>
      <c r="N17" s="41" t="s">
        <v>29</v>
      </c>
      <c r="O17" s="40" t="s">
        <v>30</v>
      </c>
      <c r="P17" s="42">
        <f>ROUND(P$9/'Kit configurations'!AR$4*'Kit configurations'!AR12,0)</f>
        <v>20</v>
      </c>
      <c r="Q17" s="40"/>
      <c r="R17" s="41" t="s">
        <v>29</v>
      </c>
      <c r="S17" s="40" t="s">
        <v>30</v>
      </c>
      <c r="T17" s="42">
        <f>ROUND(T$9/'Kit configurations'!AV$4*'Kit configurations'!AV12,0)</f>
        <v>60</v>
      </c>
      <c r="U17" s="40"/>
      <c r="V17" s="40"/>
      <c r="W17" s="40"/>
      <c r="X17" s="40"/>
      <c r="Y17" s="40"/>
      <c r="Z17" s="40"/>
    </row>
    <row r="18" spans="1:26" ht="15" customHeight="1" x14ac:dyDescent="0.25">
      <c r="B18" s="41" t="s">
        <v>26</v>
      </c>
      <c r="C18" s="40" t="s">
        <v>43</v>
      </c>
      <c r="D18" s="42">
        <f>ROUND(D$9/'Kit configurations'!H$4*'Kit configurations'!H13,0)</f>
        <v>205</v>
      </c>
      <c r="F18" s="41" t="s">
        <v>26</v>
      </c>
      <c r="G18" s="40" t="s">
        <v>27</v>
      </c>
      <c r="H18" s="42">
        <f>ROUND(H$9/'Kit configurations'!L$4*'Kit configurations'!L13,0)</f>
        <v>80</v>
      </c>
      <c r="J18" s="41" t="s">
        <v>21</v>
      </c>
      <c r="K18" s="40" t="s">
        <v>22</v>
      </c>
      <c r="L18" s="42">
        <f>ROUND(L$9/'Kit configurations'!P$4*'Kit configurations'!P13,0)</f>
        <v>1200</v>
      </c>
      <c r="N18" s="41" t="s">
        <v>21</v>
      </c>
      <c r="O18" s="40" t="s">
        <v>22</v>
      </c>
      <c r="P18" s="42">
        <f>ROUND(P$9/'Kit configurations'!AR$4*'Kit configurations'!AR13,0)</f>
        <v>210</v>
      </c>
      <c r="Q18" s="40"/>
      <c r="R18" s="41" t="s">
        <v>21</v>
      </c>
      <c r="S18" s="40" t="s">
        <v>22</v>
      </c>
      <c r="T18" s="42">
        <f>ROUND(T$9/'Kit configurations'!AV$4*'Kit configurations'!AV13,0)</f>
        <v>630</v>
      </c>
      <c r="U18" s="40"/>
      <c r="V18" s="40"/>
      <c r="W18" s="40"/>
      <c r="X18" s="40"/>
      <c r="Y18" s="40"/>
      <c r="Z18" s="40"/>
    </row>
    <row r="19" spans="1:26" ht="15" customHeight="1" x14ac:dyDescent="0.25">
      <c r="B19" s="41" t="s">
        <v>29</v>
      </c>
      <c r="C19" s="40" t="s">
        <v>30</v>
      </c>
      <c r="D19" s="42">
        <f>ROUND(D$9/'Kit configurations'!H$4*'Kit configurations'!H14,0)</f>
        <v>205</v>
      </c>
      <c r="F19" s="41" t="s">
        <v>29</v>
      </c>
      <c r="G19" s="40" t="s">
        <v>30</v>
      </c>
      <c r="H19" s="42">
        <f>ROUND(H$9/'Kit configurations'!L$4*'Kit configurations'!L14,0)</f>
        <v>80</v>
      </c>
      <c r="J19" s="41" t="s">
        <v>24</v>
      </c>
      <c r="K19" s="40"/>
      <c r="L19" s="42">
        <f>ROUND(L$9/'Kit configurations'!P$4*'Kit configurations'!P14,0)</f>
        <v>450</v>
      </c>
      <c r="N19" s="41" t="s">
        <v>24</v>
      </c>
      <c r="O19" s="40"/>
      <c r="P19" s="42">
        <f>ROUND(P$9/'Kit configurations'!AR$4*'Kit configurations'!AR14,0)</f>
        <v>100</v>
      </c>
      <c r="Q19" s="40"/>
      <c r="R19" s="41" t="s">
        <v>24</v>
      </c>
      <c r="S19" s="40"/>
      <c r="T19" s="42">
        <f>ROUND(T$9/'Kit configurations'!AV$4*'Kit configurations'!AV14,0)</f>
        <v>300</v>
      </c>
      <c r="U19" s="40"/>
      <c r="V19" s="40"/>
      <c r="W19" s="40"/>
      <c r="X19" s="40"/>
      <c r="Y19" s="40"/>
      <c r="Z19" s="40"/>
    </row>
    <row r="20" spans="1:26" ht="15" customHeight="1" x14ac:dyDescent="0.25">
      <c r="B20" s="41" t="s">
        <v>21</v>
      </c>
      <c r="C20" s="40" t="s">
        <v>22</v>
      </c>
      <c r="D20" s="42">
        <f>ROUND(D$9/'Kit configurations'!H$4*'Kit configurations'!H15,0)</f>
        <v>2900</v>
      </c>
      <c r="F20" s="41" t="s">
        <v>21</v>
      </c>
      <c r="G20" s="40" t="s">
        <v>22</v>
      </c>
      <c r="H20" s="42">
        <f>ROUND(H$9/'Kit configurations'!L$4*'Kit configurations'!L15,0)</f>
        <v>1200</v>
      </c>
      <c r="J20" s="41" t="s">
        <v>28</v>
      </c>
      <c r="K20" s="40"/>
      <c r="L20" s="42">
        <f>ROUND(L$9/'Kit configurations'!P$4*'Kit configurations'!P15,0)</f>
        <v>4</v>
      </c>
      <c r="N20" s="41" t="s">
        <v>28</v>
      </c>
      <c r="O20" s="40"/>
      <c r="P20" s="42">
        <f>ROUND(P$9/'Kit configurations'!AR$4*'Kit configurations'!AR15,0)</f>
        <v>1</v>
      </c>
      <c r="Q20" s="40"/>
      <c r="R20" s="41" t="s">
        <v>28</v>
      </c>
      <c r="S20" s="40"/>
      <c r="T20" s="42">
        <f>ROUND(T$9/'Kit configurations'!AV$4*'Kit configurations'!AV15,0)</f>
        <v>3</v>
      </c>
      <c r="U20" s="40"/>
      <c r="V20" s="40"/>
      <c r="W20" s="40"/>
      <c r="X20" s="40"/>
      <c r="Y20" s="40"/>
      <c r="Z20" s="40"/>
    </row>
    <row r="21" spans="1:26" ht="15" customHeight="1" x14ac:dyDescent="0.25">
      <c r="B21" s="41" t="s">
        <v>24</v>
      </c>
      <c r="D21" s="42">
        <f>ROUND(D$9/'Kit configurations'!H$4*'Kit configurations'!H16,0)</f>
        <v>1200</v>
      </c>
      <c r="F21" s="41" t="s">
        <v>24</v>
      </c>
      <c r="G21" s="40"/>
      <c r="H21" s="42">
        <f>ROUND(H$9/'Kit configurations'!L$4*'Kit configurations'!L16,0)</f>
        <v>450</v>
      </c>
      <c r="J21" s="41" t="s">
        <v>32</v>
      </c>
      <c r="K21" s="40"/>
      <c r="L21" s="42">
        <f>ROUND(L$9/'Kit configurations'!P$4*'Kit configurations'!P16,0)</f>
        <v>10</v>
      </c>
      <c r="N21" s="41" t="s">
        <v>32</v>
      </c>
      <c r="O21" s="40"/>
      <c r="P21" s="42">
        <f>ROUND(P$9/'Kit configurations'!AR$4*'Kit configurations'!AR16,0)</f>
        <v>3</v>
      </c>
      <c r="Q21" s="40"/>
      <c r="R21" s="41" t="s">
        <v>32</v>
      </c>
      <c r="S21" s="40"/>
      <c r="T21" s="42">
        <f>ROUND(T$9/'Kit configurations'!AV$4*'Kit configurations'!AV16,0)</f>
        <v>9</v>
      </c>
      <c r="U21" s="40"/>
      <c r="V21" s="40"/>
      <c r="W21" s="40"/>
      <c r="X21" s="40"/>
      <c r="Y21" s="40"/>
      <c r="Z21" s="40"/>
    </row>
    <row r="22" spans="1:26" ht="15" customHeight="1" x14ac:dyDescent="0.25">
      <c r="B22" s="41" t="s">
        <v>28</v>
      </c>
      <c r="D22" s="42">
        <f>ROUND(D$9/'Kit configurations'!H$4*'Kit configurations'!H17,0)</f>
        <v>10</v>
      </c>
      <c r="F22" s="41" t="s">
        <v>28</v>
      </c>
      <c r="G22" s="40"/>
      <c r="H22" s="42">
        <f>ROUND(H$9/'Kit configurations'!L$4*'Kit configurations'!L17,0)</f>
        <v>4</v>
      </c>
      <c r="J22" s="41" t="s">
        <v>33</v>
      </c>
      <c r="K22" s="40"/>
      <c r="L22" s="42">
        <f>ROUND(L$9/'Kit configurations'!P$4*'Kit configurations'!P17,0)</f>
        <v>20</v>
      </c>
      <c r="N22" s="41" t="s">
        <v>33</v>
      </c>
      <c r="O22" s="40"/>
      <c r="P22" s="42">
        <f>ROUND(P$9/'Kit configurations'!AR$4*'Kit configurations'!AR17,0)</f>
        <v>6</v>
      </c>
      <c r="Q22" s="40"/>
      <c r="R22" s="41" t="s">
        <v>33</v>
      </c>
      <c r="S22" s="40"/>
      <c r="T22" s="42">
        <f>ROUND(T$9/'Kit configurations'!AV$4*'Kit configurations'!AV17,0)</f>
        <v>18</v>
      </c>
      <c r="U22" s="40"/>
      <c r="V22" s="40"/>
      <c r="W22" s="40"/>
      <c r="X22" s="40"/>
      <c r="Y22" s="40"/>
      <c r="Z22" s="40"/>
    </row>
    <row r="23" spans="1:26" s="24" customFormat="1" ht="15" customHeight="1" x14ac:dyDescent="0.25">
      <c r="B23" s="41" t="s">
        <v>32</v>
      </c>
      <c r="C23" s="40"/>
      <c r="D23" s="42">
        <f>ROUND(D$9/'Kit configurations'!H$4*'Kit configurations'!H18,0)</f>
        <v>25</v>
      </c>
      <c r="F23" s="41" t="s">
        <v>32</v>
      </c>
      <c r="G23" s="40"/>
      <c r="H23" s="42">
        <f>ROUND(H$9/'Kit configurations'!L$4*'Kit configurations'!L18,0)</f>
        <v>10</v>
      </c>
      <c r="J23" s="43" t="s">
        <v>34</v>
      </c>
      <c r="K23" s="44"/>
      <c r="L23" s="45">
        <f>ROUND(L$9/'Kit configurations'!P$4*'Kit configurations'!P18,0)</f>
        <v>75</v>
      </c>
      <c r="N23" s="43" t="s">
        <v>34</v>
      </c>
      <c r="O23" s="44" t="s">
        <v>51</v>
      </c>
      <c r="P23" s="45">
        <f>ROUND(P$9/'Kit configurations'!AR$4*'Kit configurations'!AR18,0)</f>
        <v>10</v>
      </c>
      <c r="R23" s="43" t="s">
        <v>34</v>
      </c>
      <c r="S23" s="44" t="s">
        <v>51</v>
      </c>
      <c r="T23" s="45">
        <f>ROUND(T$9/'Kit configurations'!AV$4*'Kit configurations'!AV18,0)</f>
        <v>30</v>
      </c>
    </row>
    <row r="24" spans="1:26" ht="15" customHeight="1" x14ac:dyDescent="0.25">
      <c r="A24" s="50"/>
      <c r="B24" s="41" t="s">
        <v>33</v>
      </c>
      <c r="D24" s="42">
        <f>ROUND(D$9/'Kit configurations'!H$4*'Kit configurations'!H19,0)</f>
        <v>50</v>
      </c>
      <c r="F24" s="41" t="s">
        <v>33</v>
      </c>
      <c r="G24" s="40"/>
      <c r="H24" s="42">
        <f>ROUND(H$9/'Kit configurations'!L$4*'Kit configurations'!L19,0)</f>
        <v>20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5" customHeight="1" x14ac:dyDescent="0.25">
      <c r="A25" s="50"/>
      <c r="B25" s="43" t="s">
        <v>34</v>
      </c>
      <c r="C25" s="44"/>
      <c r="D25" s="45">
        <f>ROUND(D$9/'Kit configurations'!H$4*'Kit configurations'!H20,0)</f>
        <v>200</v>
      </c>
      <c r="F25" s="43" t="s">
        <v>34</v>
      </c>
      <c r="G25" s="44"/>
      <c r="H25" s="45">
        <f>ROUND(H$9/'Kit configurations'!L$4*'Kit configurations'!L20,0)</f>
        <v>75</v>
      </c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5" customHeight="1" x14ac:dyDescent="0.25">
      <c r="A26" s="50"/>
      <c r="B26" s="50"/>
      <c r="C26" s="50"/>
      <c r="D26" s="50"/>
      <c r="H26" s="49"/>
      <c r="R26" s="50"/>
      <c r="S26" s="50"/>
      <c r="T26" s="50"/>
    </row>
    <row r="27" spans="1:26" ht="15" customHeight="1" x14ac:dyDescent="0.25">
      <c r="A27" s="50"/>
      <c r="B27" s="50"/>
      <c r="C27" s="50"/>
      <c r="D27" s="50"/>
      <c r="F27" s="50"/>
      <c r="G27" s="50"/>
      <c r="H27" s="50"/>
      <c r="R27" s="50"/>
      <c r="S27" s="50"/>
      <c r="T27" s="50"/>
    </row>
    <row r="28" spans="1:26" ht="15" customHeight="1" x14ac:dyDescent="0.25">
      <c r="A28" s="50"/>
      <c r="B28" s="50"/>
      <c r="C28" s="50"/>
      <c r="D28" s="50"/>
      <c r="F28" s="50"/>
      <c r="G28" s="50"/>
      <c r="H28" s="50"/>
      <c r="R28" s="50"/>
      <c r="S28" s="50"/>
      <c r="T28" s="50"/>
    </row>
    <row r="29" spans="1:26" ht="15" customHeight="1" x14ac:dyDescent="0.25">
      <c r="A29" s="50"/>
      <c r="B29" s="50"/>
      <c r="C29" s="50"/>
      <c r="D29" s="50"/>
      <c r="F29" s="50"/>
      <c r="G29" s="50"/>
      <c r="H29" s="50"/>
      <c r="R29" s="50"/>
      <c r="S29" s="50"/>
      <c r="T29" s="50"/>
    </row>
    <row r="30" spans="1:26" ht="15" customHeight="1" x14ac:dyDescent="0.25">
      <c r="A30" s="50"/>
      <c r="B30" s="50"/>
      <c r="C30" s="50"/>
      <c r="D30" s="50"/>
      <c r="F30" s="50"/>
      <c r="G30" s="50"/>
      <c r="H30" s="50"/>
      <c r="R30" s="50"/>
      <c r="S30" s="50"/>
      <c r="T30" s="50"/>
    </row>
    <row r="31" spans="1:26" ht="15" customHeight="1" x14ac:dyDescent="0.25">
      <c r="A31" s="50"/>
      <c r="B31" s="50"/>
      <c r="C31" s="50"/>
      <c r="D31" s="50"/>
      <c r="F31" s="50"/>
      <c r="G31" s="50"/>
      <c r="H31" s="50"/>
      <c r="R31" s="50"/>
      <c r="S31" s="50"/>
      <c r="T31" s="50"/>
    </row>
    <row r="32" spans="1:26" ht="15" customHeight="1" x14ac:dyDescent="0.25">
      <c r="A32" s="50"/>
      <c r="B32" s="50"/>
      <c r="C32" s="50"/>
      <c r="D32" s="50"/>
      <c r="F32" s="50"/>
      <c r="G32" s="50"/>
      <c r="H32" s="50"/>
      <c r="R32" s="50"/>
      <c r="S32" s="50"/>
      <c r="T32" s="50"/>
    </row>
    <row r="33" spans="1:20" ht="15" customHeight="1" x14ac:dyDescent="0.25">
      <c r="A33" s="50"/>
      <c r="B33" s="50"/>
      <c r="C33" s="50"/>
      <c r="D33" s="50"/>
      <c r="F33" s="50"/>
      <c r="G33" s="50"/>
      <c r="H33" s="50"/>
      <c r="R33" s="50"/>
      <c r="S33" s="50"/>
      <c r="T33" s="50"/>
    </row>
    <row r="34" spans="1:20" ht="15" customHeight="1" x14ac:dyDescent="0.25">
      <c r="A34" s="50"/>
      <c r="B34" s="50"/>
      <c r="C34" s="50"/>
      <c r="D34" s="50"/>
      <c r="F34" s="50"/>
      <c r="G34" s="50"/>
      <c r="H34" s="50"/>
    </row>
    <row r="35" spans="1:20" s="24" customFormat="1" ht="15" customHeight="1" x14ac:dyDescent="0.25">
      <c r="A35" s="50"/>
      <c r="B35" s="50"/>
      <c r="C35" s="50"/>
      <c r="D35" s="50"/>
      <c r="F35" s="50"/>
      <c r="G35" s="50"/>
      <c r="H35" s="50"/>
    </row>
    <row r="36" spans="1:20" ht="15" customHeight="1" x14ac:dyDescent="0.25">
      <c r="A36" s="50"/>
      <c r="B36" s="50"/>
      <c r="C36" s="50"/>
      <c r="D36" s="50"/>
      <c r="F36" s="50"/>
      <c r="G36" s="50"/>
      <c r="H36" s="50"/>
    </row>
    <row r="37" spans="1:20" ht="15" customHeight="1" x14ac:dyDescent="0.25">
      <c r="A37" s="50"/>
      <c r="B37" s="50"/>
      <c r="C37" s="50"/>
      <c r="D37" s="50"/>
      <c r="F37" s="50"/>
      <c r="G37" s="50"/>
      <c r="H37" s="50"/>
    </row>
    <row r="38" spans="1:20" ht="15" customHeight="1" x14ac:dyDescent="0.25">
      <c r="A38" s="50"/>
      <c r="B38" s="50"/>
      <c r="C38" s="50"/>
      <c r="D38" s="50"/>
      <c r="F38" s="50"/>
      <c r="G38" s="50"/>
      <c r="H38" s="50"/>
    </row>
    <row r="39" spans="1:20" ht="15" customHeight="1" x14ac:dyDescent="0.25">
      <c r="A39" s="50"/>
      <c r="B39" s="50"/>
      <c r="C39" s="50"/>
      <c r="D39" s="50"/>
      <c r="F39" s="50"/>
      <c r="G39" s="50"/>
      <c r="H39" s="50"/>
    </row>
    <row r="40" spans="1:20" s="24" customFormat="1" ht="15" customHeight="1" x14ac:dyDescent="0.25">
      <c r="A40" s="50"/>
      <c r="B40" s="50"/>
      <c r="C40" s="50"/>
      <c r="D40" s="50"/>
      <c r="F40" s="50"/>
      <c r="G40" s="50"/>
      <c r="H40" s="50"/>
    </row>
    <row r="41" spans="1:20" s="24" customFormat="1" ht="15" customHeight="1" x14ac:dyDescent="0.25">
      <c r="A41" s="50"/>
      <c r="B41" s="50"/>
      <c r="C41" s="50"/>
      <c r="D41" s="50"/>
      <c r="F41" s="50"/>
      <c r="G41" s="50"/>
      <c r="H41" s="50"/>
    </row>
    <row r="42" spans="1:20" s="24" customFormat="1" ht="15" customHeight="1" x14ac:dyDescent="0.25">
      <c r="A42" s="50"/>
      <c r="B42" s="50"/>
      <c r="C42" s="50"/>
      <c r="D42" s="50"/>
      <c r="F42" s="50"/>
      <c r="G42" s="50"/>
      <c r="H42" s="50"/>
    </row>
    <row r="43" spans="1:20" s="24" customFormat="1" ht="15" customHeight="1" x14ac:dyDescent="0.25">
      <c r="A43" s="50"/>
      <c r="B43" s="50"/>
      <c r="C43" s="50"/>
      <c r="D43" s="50"/>
      <c r="F43" s="50"/>
      <c r="G43" s="50"/>
      <c r="H43" s="50"/>
    </row>
    <row r="44" spans="1:20" s="24" customFormat="1" ht="15" customHeight="1" x14ac:dyDescent="0.25">
      <c r="A44" s="50"/>
      <c r="B44" s="50"/>
      <c r="C44" s="50"/>
      <c r="D44" s="50"/>
      <c r="F44" s="50"/>
      <c r="G44" s="50"/>
      <c r="H44" s="50"/>
    </row>
    <row r="45" spans="1:20" s="24" customFormat="1" ht="15" customHeight="1" x14ac:dyDescent="0.25">
      <c r="A45" s="50"/>
      <c r="B45" s="50"/>
      <c r="C45" s="50"/>
      <c r="D45" s="50"/>
      <c r="F45" s="50"/>
      <c r="G45" s="50"/>
      <c r="H45" s="50"/>
    </row>
    <row r="46" spans="1:20" s="24" customFormat="1" ht="15" customHeight="1" x14ac:dyDescent="0.25">
      <c r="A46" s="50"/>
      <c r="B46" s="50"/>
      <c r="C46" s="50"/>
      <c r="D46" s="50"/>
      <c r="F46" s="50"/>
      <c r="G46" s="50"/>
      <c r="H46" s="50"/>
    </row>
    <row r="47" spans="1:20" s="24" customFormat="1" ht="15" customHeight="1" x14ac:dyDescent="0.25">
      <c r="A47" s="50"/>
      <c r="B47" s="50"/>
      <c r="C47" s="50"/>
      <c r="D47" s="50"/>
      <c r="F47" s="50"/>
      <c r="G47" s="50"/>
      <c r="H47" s="50"/>
    </row>
    <row r="48" spans="1:20" ht="15" customHeight="1" x14ac:dyDescent="0.25">
      <c r="A48" s="50"/>
      <c r="B48" s="50"/>
      <c r="C48" s="50"/>
      <c r="D48" s="50"/>
      <c r="F48" s="50"/>
      <c r="G48" s="50"/>
      <c r="H48" s="50"/>
    </row>
    <row r="49" spans="1:8" ht="15" customHeight="1" x14ac:dyDescent="0.25">
      <c r="A49" s="50"/>
      <c r="B49" s="50"/>
      <c r="C49" s="50"/>
      <c r="D49" s="50"/>
      <c r="F49" s="50"/>
      <c r="G49" s="50"/>
      <c r="H49" s="50"/>
    </row>
    <row r="50" spans="1:8" ht="15" customHeight="1" x14ac:dyDescent="0.25">
      <c r="A50" s="50"/>
      <c r="B50" s="50"/>
      <c r="C50" s="50"/>
      <c r="D50" s="50"/>
      <c r="F50" s="50"/>
      <c r="G50" s="50"/>
      <c r="H50" s="50"/>
    </row>
    <row r="51" spans="1:8" ht="15" customHeight="1" x14ac:dyDescent="0.25">
      <c r="A51" s="50"/>
      <c r="B51" s="50"/>
      <c r="C51" s="50"/>
      <c r="D51" s="50"/>
      <c r="F51" s="50"/>
      <c r="G51" s="50"/>
      <c r="H51" s="50"/>
    </row>
    <row r="52" spans="1:8" ht="15" customHeight="1" x14ac:dyDescent="0.25">
      <c r="A52" s="50"/>
      <c r="B52" s="50"/>
      <c r="C52" s="50"/>
      <c r="D52" s="50"/>
      <c r="F52" s="50"/>
      <c r="G52" s="50"/>
      <c r="H52" s="50"/>
    </row>
    <row r="53" spans="1:8" ht="15" customHeight="1" x14ac:dyDescent="0.25">
      <c r="B53" s="24"/>
      <c r="C53" s="24"/>
      <c r="D53" s="24"/>
      <c r="F53" s="50"/>
      <c r="G53" s="50"/>
      <c r="H53" s="50"/>
    </row>
    <row r="54" spans="1:8" s="24" customFormat="1" ht="15" customHeight="1" x14ac:dyDescent="0.25">
      <c r="F54" s="50"/>
      <c r="G54" s="50"/>
      <c r="H54" s="50"/>
    </row>
    <row r="55" spans="1:8" s="24" customFormat="1" ht="15" customHeight="1" x14ac:dyDescent="0.25">
      <c r="F55" s="50"/>
      <c r="G55" s="50"/>
      <c r="H55" s="50"/>
    </row>
    <row r="56" spans="1:8" ht="15" customHeight="1" x14ac:dyDescent="0.25">
      <c r="B56" s="24"/>
      <c r="C56" s="24"/>
      <c r="D56" s="25"/>
    </row>
    <row r="57" spans="1:8" ht="15" customHeight="1" x14ac:dyDescent="0.25">
      <c r="B57" s="24"/>
      <c r="C57" s="24"/>
      <c r="D57" s="25"/>
    </row>
    <row r="58" spans="1:8" ht="15" customHeight="1" x14ac:dyDescent="0.25">
      <c r="B58" s="24"/>
      <c r="C58" s="24"/>
      <c r="D58" s="25"/>
    </row>
    <row r="59" spans="1:8" ht="15" customHeight="1" x14ac:dyDescent="0.25">
      <c r="B59" s="24"/>
      <c r="C59" s="24"/>
      <c r="D59" s="25"/>
    </row>
    <row r="60" spans="1:8" ht="15" customHeight="1" x14ac:dyDescent="0.25">
      <c r="B60" s="24"/>
      <c r="C60" s="24"/>
      <c r="D60" s="25"/>
    </row>
    <row r="61" spans="1:8" ht="15" customHeight="1" x14ac:dyDescent="0.25">
      <c r="B61" s="24"/>
      <c r="C61" s="24"/>
      <c r="D61" s="25"/>
    </row>
    <row r="62" spans="1:8" ht="15" customHeight="1" x14ac:dyDescent="0.25">
      <c r="B62" s="24"/>
      <c r="C62" s="24"/>
      <c r="D62" s="25"/>
    </row>
    <row r="63" spans="1:8" ht="15" customHeight="1" x14ac:dyDescent="0.25">
      <c r="B63" s="24"/>
      <c r="C63" s="24"/>
      <c r="D63" s="25"/>
    </row>
    <row r="64" spans="1:8" ht="15" customHeight="1" x14ac:dyDescent="0.25">
      <c r="B64" s="24"/>
      <c r="C64" s="24"/>
      <c r="D64" s="25"/>
    </row>
    <row r="65" spans="2:4" ht="15" customHeight="1" x14ac:dyDescent="0.25">
      <c r="B65" s="24"/>
      <c r="C65" s="24"/>
      <c r="D65" s="25"/>
    </row>
    <row r="66" spans="2:4" ht="15" customHeight="1" x14ac:dyDescent="0.25">
      <c r="B66" s="24"/>
      <c r="C66" s="24"/>
      <c r="D66" s="25"/>
    </row>
    <row r="67" spans="2:4" ht="15" customHeight="1" x14ac:dyDescent="0.25">
      <c r="B67" s="24"/>
      <c r="C67" s="24"/>
      <c r="D67" s="25"/>
    </row>
    <row r="68" spans="2:4" ht="15" customHeight="1" x14ac:dyDescent="0.25">
      <c r="B68" s="24"/>
      <c r="C68" s="24"/>
      <c r="D68" s="25"/>
    </row>
    <row r="69" spans="2:4" ht="15" customHeight="1" x14ac:dyDescent="0.25">
      <c r="B69" s="24"/>
      <c r="C69" s="24"/>
      <c r="D69" s="25"/>
    </row>
    <row r="70" spans="2:4" ht="15" customHeight="1" x14ac:dyDescent="0.25">
      <c r="B70" s="24"/>
      <c r="C70" s="24"/>
      <c r="D70" s="25"/>
    </row>
    <row r="71" spans="2:4" ht="15" customHeight="1" x14ac:dyDescent="0.25">
      <c r="B71" s="24"/>
      <c r="C71" s="24"/>
      <c r="D71" s="25"/>
    </row>
    <row r="72" spans="2:4" ht="15" customHeight="1" x14ac:dyDescent="0.25">
      <c r="B72" s="24"/>
      <c r="C72" s="24"/>
      <c r="D72" s="25"/>
    </row>
    <row r="73" spans="2:4" ht="15" customHeight="1" x14ac:dyDescent="0.25">
      <c r="B73" s="24"/>
      <c r="C73" s="24"/>
      <c r="D73" s="25"/>
    </row>
    <row r="74" spans="2:4" ht="15" customHeight="1" x14ac:dyDescent="0.25">
      <c r="B74" s="24"/>
      <c r="C74" s="24"/>
      <c r="D74" s="25"/>
    </row>
    <row r="75" spans="2:4" ht="15" customHeight="1" x14ac:dyDescent="0.25">
      <c r="B75" s="24"/>
      <c r="C75" s="24"/>
      <c r="D75" s="25"/>
    </row>
    <row r="76" spans="2:4" ht="15" customHeight="1" x14ac:dyDescent="0.25">
      <c r="B76" s="24"/>
      <c r="C76" s="24"/>
      <c r="D76" s="25"/>
    </row>
    <row r="77" spans="2:4" ht="15" customHeight="1" x14ac:dyDescent="0.25">
      <c r="B77" s="24"/>
      <c r="C77" s="24"/>
      <c r="D77" s="25"/>
    </row>
    <row r="78" spans="2:4" ht="15" customHeight="1" x14ac:dyDescent="0.25">
      <c r="B78" s="24"/>
      <c r="C78" s="24"/>
      <c r="D78" s="25"/>
    </row>
    <row r="79" spans="2:4" ht="15" customHeight="1" x14ac:dyDescent="0.25">
      <c r="B79" s="24"/>
      <c r="C79" s="24"/>
      <c r="D79" s="25"/>
    </row>
    <row r="80" spans="2:4" ht="15" customHeight="1" x14ac:dyDescent="0.25">
      <c r="B80" s="24"/>
      <c r="C80" s="24"/>
      <c r="D80" s="25"/>
    </row>
    <row r="81" spans="2:4" ht="15" customHeight="1" x14ac:dyDescent="0.25">
      <c r="B81" s="24"/>
      <c r="C81" s="24"/>
      <c r="D81" s="25"/>
    </row>
    <row r="82" spans="2:4" ht="15" customHeight="1" x14ac:dyDescent="0.25">
      <c r="B82" s="24"/>
      <c r="C82" s="24"/>
      <c r="D82" s="25"/>
    </row>
    <row r="83" spans="2:4" ht="15" customHeight="1" x14ac:dyDescent="0.25">
      <c r="B83" s="24"/>
      <c r="C83" s="24"/>
      <c r="D83" s="25"/>
    </row>
    <row r="84" spans="2:4" ht="15" customHeight="1" x14ac:dyDescent="0.25">
      <c r="B84" s="24"/>
      <c r="C84" s="24"/>
      <c r="D84" s="25"/>
    </row>
    <row r="85" spans="2:4" ht="15" customHeight="1" x14ac:dyDescent="0.25">
      <c r="B85" s="24"/>
      <c r="C85" s="24"/>
      <c r="D85" s="25"/>
    </row>
    <row r="86" spans="2:4" ht="15" customHeight="1" x14ac:dyDescent="0.25">
      <c r="B86" s="24"/>
      <c r="C86" s="24"/>
      <c r="D86" s="25"/>
    </row>
    <row r="87" spans="2:4" ht="15" customHeight="1" x14ac:dyDescent="0.25">
      <c r="B87" s="24"/>
      <c r="C87" s="24"/>
      <c r="D87" s="25"/>
    </row>
    <row r="88" spans="2:4" ht="15" customHeight="1" x14ac:dyDescent="0.25">
      <c r="B88" s="24"/>
      <c r="C88" s="24"/>
      <c r="D88" s="25"/>
    </row>
    <row r="89" spans="2:4" ht="15" customHeight="1" x14ac:dyDescent="0.25">
      <c r="B89" s="24"/>
      <c r="C89" s="24"/>
      <c r="D89" s="25"/>
    </row>
    <row r="90" spans="2:4" ht="15" customHeight="1" x14ac:dyDescent="0.25">
      <c r="B90" s="24"/>
      <c r="C90" s="24"/>
      <c r="D90" s="25"/>
    </row>
    <row r="91" spans="2:4" ht="15" customHeight="1" x14ac:dyDescent="0.25">
      <c r="B91" s="24"/>
      <c r="C91" s="24"/>
      <c r="D91" s="25"/>
    </row>
    <row r="92" spans="2:4" ht="15" customHeight="1" x14ac:dyDescent="0.25">
      <c r="B92" s="24"/>
      <c r="C92" s="24"/>
      <c r="D92" s="25"/>
    </row>
    <row r="93" spans="2:4" ht="15" customHeight="1" x14ac:dyDescent="0.25">
      <c r="B93" s="24"/>
      <c r="C93" s="24"/>
      <c r="D93" s="25"/>
    </row>
    <row r="94" spans="2:4" ht="15" customHeight="1" x14ac:dyDescent="0.25">
      <c r="B94" s="24"/>
      <c r="C94" s="24"/>
      <c r="D94" s="25"/>
    </row>
    <row r="95" spans="2:4" ht="15" customHeight="1" x14ac:dyDescent="0.25">
      <c r="B95" s="24"/>
      <c r="C95" s="24"/>
      <c r="D95" s="25"/>
    </row>
    <row r="96" spans="2:4" ht="15" customHeight="1" x14ac:dyDescent="0.25">
      <c r="B96" s="24"/>
      <c r="C96" s="24"/>
      <c r="D96" s="25"/>
    </row>
    <row r="97" spans="2:4" ht="15" customHeight="1" x14ac:dyDescent="0.25">
      <c r="B97" s="24"/>
      <c r="C97" s="24"/>
      <c r="D97" s="25"/>
    </row>
    <row r="98" spans="2:4" ht="15" customHeight="1" x14ac:dyDescent="0.25">
      <c r="B98" s="24"/>
      <c r="C98" s="24"/>
      <c r="D98" s="25"/>
    </row>
    <row r="99" spans="2:4" ht="15" customHeight="1" x14ac:dyDescent="0.25">
      <c r="B99" s="24"/>
      <c r="C99" s="24"/>
      <c r="D99" s="25"/>
    </row>
    <row r="100" spans="2:4" ht="15" customHeight="1" x14ac:dyDescent="0.25">
      <c r="B100" s="24"/>
      <c r="C100" s="24"/>
      <c r="D100" s="25"/>
    </row>
    <row r="101" spans="2:4" ht="15" customHeight="1" x14ac:dyDescent="0.25">
      <c r="B101" s="24"/>
      <c r="C101" s="24"/>
      <c r="D101" s="25"/>
    </row>
    <row r="102" spans="2:4" ht="15" customHeight="1" x14ac:dyDescent="0.25">
      <c r="B102" s="24"/>
      <c r="C102" s="24"/>
      <c r="D102" s="25"/>
    </row>
    <row r="103" spans="2:4" ht="15" customHeight="1" x14ac:dyDescent="0.25">
      <c r="B103" s="24"/>
      <c r="C103" s="24"/>
      <c r="D103" s="25"/>
    </row>
    <row r="104" spans="2:4" ht="15" customHeight="1" x14ac:dyDescent="0.25">
      <c r="B104" s="24"/>
      <c r="C104" s="24"/>
      <c r="D104" s="25"/>
    </row>
    <row r="105" spans="2:4" ht="15" customHeight="1" x14ac:dyDescent="0.25">
      <c r="B105" s="24"/>
      <c r="C105" s="24"/>
      <c r="D105" s="25"/>
    </row>
    <row r="106" spans="2:4" ht="15" customHeight="1" x14ac:dyDescent="0.25">
      <c r="B106" s="24"/>
      <c r="C106" s="24"/>
      <c r="D106" s="25"/>
    </row>
    <row r="107" spans="2:4" ht="15" customHeight="1" x14ac:dyDescent="0.25">
      <c r="B107" s="24"/>
      <c r="C107" s="24"/>
      <c r="D107" s="25"/>
    </row>
    <row r="108" spans="2:4" ht="15" customHeight="1" x14ac:dyDescent="0.25">
      <c r="B108" s="24"/>
      <c r="C108" s="24"/>
      <c r="D108" s="25"/>
    </row>
    <row r="109" spans="2:4" ht="15" customHeight="1" x14ac:dyDescent="0.25">
      <c r="B109" s="24"/>
      <c r="C109" s="24"/>
      <c r="D109" s="25"/>
    </row>
    <row r="110" spans="2:4" ht="15" customHeight="1" x14ac:dyDescent="0.25">
      <c r="B110" s="24"/>
      <c r="C110" s="24"/>
      <c r="D110" s="25"/>
    </row>
    <row r="111" spans="2:4" ht="15" customHeight="1" x14ac:dyDescent="0.25">
      <c r="B111" s="24"/>
      <c r="C111" s="24"/>
      <c r="D111" s="25"/>
    </row>
    <row r="112" spans="2:4" ht="15" customHeight="1" x14ac:dyDescent="0.25">
      <c r="B112" s="24"/>
      <c r="C112" s="24"/>
      <c r="D112" s="25"/>
    </row>
    <row r="113" spans="2:4" ht="15" customHeight="1" x14ac:dyDescent="0.25">
      <c r="B113" s="24"/>
      <c r="C113" s="24"/>
      <c r="D113" s="25"/>
    </row>
    <row r="114" spans="2:4" ht="15" customHeight="1" x14ac:dyDescent="0.25">
      <c r="B114" s="24"/>
      <c r="C114" s="24"/>
      <c r="D114" s="25"/>
    </row>
    <row r="115" spans="2:4" ht="15" customHeight="1" x14ac:dyDescent="0.25">
      <c r="B115" s="24"/>
      <c r="C115" s="24"/>
      <c r="D115" s="25"/>
    </row>
    <row r="116" spans="2:4" ht="15" customHeight="1" x14ac:dyDescent="0.25">
      <c r="B116" s="24"/>
      <c r="C116" s="24"/>
      <c r="D116" s="25"/>
    </row>
    <row r="117" spans="2:4" ht="15" customHeight="1" x14ac:dyDescent="0.25">
      <c r="B117" s="24"/>
      <c r="C117" s="24"/>
      <c r="D117" s="25"/>
    </row>
    <row r="118" spans="2:4" ht="15" customHeight="1" x14ac:dyDescent="0.25">
      <c r="B118" s="24"/>
      <c r="C118" s="24"/>
      <c r="D118" s="25"/>
    </row>
    <row r="119" spans="2:4" ht="15" customHeight="1" x14ac:dyDescent="0.25">
      <c r="B119" s="24"/>
      <c r="C119" s="24"/>
      <c r="D119" s="25"/>
    </row>
    <row r="120" spans="2:4" ht="15" customHeight="1" x14ac:dyDescent="0.25">
      <c r="B120" s="24"/>
      <c r="C120" s="24"/>
      <c r="D120" s="25"/>
    </row>
    <row r="121" spans="2:4" ht="15" customHeight="1" x14ac:dyDescent="0.25">
      <c r="B121" s="24"/>
      <c r="C121" s="24"/>
      <c r="D121" s="25"/>
    </row>
    <row r="122" spans="2:4" ht="15" customHeight="1" x14ac:dyDescent="0.25">
      <c r="B122" s="24"/>
      <c r="C122" s="24"/>
      <c r="D122" s="25"/>
    </row>
    <row r="123" spans="2:4" ht="15" customHeight="1" x14ac:dyDescent="0.25">
      <c r="B123" s="24"/>
      <c r="C123" s="24"/>
      <c r="D123" s="25"/>
    </row>
    <row r="124" spans="2:4" ht="15" customHeight="1" x14ac:dyDescent="0.25">
      <c r="B124" s="24"/>
      <c r="C124" s="24"/>
      <c r="D124" s="25"/>
    </row>
    <row r="125" spans="2:4" ht="15" customHeight="1" x14ac:dyDescent="0.25">
      <c r="B125" s="24"/>
      <c r="C125" s="24"/>
      <c r="D125" s="25"/>
    </row>
    <row r="126" spans="2:4" ht="15" customHeight="1" x14ac:dyDescent="0.25">
      <c r="B126" s="24"/>
      <c r="C126" s="24"/>
      <c r="D126" s="25"/>
    </row>
    <row r="127" spans="2:4" ht="15" customHeight="1" x14ac:dyDescent="0.25">
      <c r="B127" s="24"/>
      <c r="C127" s="24"/>
      <c r="D127" s="25"/>
    </row>
    <row r="128" spans="2:4" ht="15" customHeight="1" x14ac:dyDescent="0.25">
      <c r="B128" s="24"/>
      <c r="C128" s="24"/>
      <c r="D128" s="25"/>
    </row>
    <row r="129" spans="2:4" ht="15" customHeight="1" x14ac:dyDescent="0.25">
      <c r="B129" s="24"/>
      <c r="C129" s="24"/>
      <c r="D129" s="25"/>
    </row>
    <row r="130" spans="2:4" ht="15" customHeight="1" x14ac:dyDescent="0.25">
      <c r="B130" s="24"/>
      <c r="C130" s="24"/>
      <c r="D130" s="25"/>
    </row>
    <row r="131" spans="2:4" ht="15" customHeight="1" x14ac:dyDescent="0.25">
      <c r="B131" s="24"/>
      <c r="C131" s="24"/>
      <c r="D131" s="25"/>
    </row>
    <row r="132" spans="2:4" ht="15" customHeight="1" x14ac:dyDescent="0.25">
      <c r="B132" s="24"/>
      <c r="C132" s="24"/>
      <c r="D132" s="25"/>
    </row>
    <row r="133" spans="2:4" ht="15" customHeight="1" x14ac:dyDescent="0.25">
      <c r="B133" s="24"/>
      <c r="C133" s="24"/>
      <c r="D133" s="25"/>
    </row>
    <row r="134" spans="2:4" ht="15" customHeight="1" x14ac:dyDescent="0.25">
      <c r="B134" s="24"/>
      <c r="C134" s="24"/>
      <c r="D134" s="25"/>
    </row>
    <row r="135" spans="2:4" ht="15" customHeight="1" x14ac:dyDescent="0.25">
      <c r="B135" s="24"/>
      <c r="C135" s="24"/>
      <c r="D135" s="25"/>
    </row>
    <row r="136" spans="2:4" ht="15" customHeight="1" x14ac:dyDescent="0.25">
      <c r="B136" s="24"/>
      <c r="C136" s="24"/>
      <c r="D136" s="25"/>
    </row>
    <row r="137" spans="2:4" ht="15" customHeight="1" x14ac:dyDescent="0.25">
      <c r="B137" s="24"/>
      <c r="C137" s="24"/>
      <c r="D137" s="25"/>
    </row>
    <row r="138" spans="2:4" ht="15" customHeight="1" x14ac:dyDescent="0.25">
      <c r="B138" s="24"/>
      <c r="C138" s="24"/>
      <c r="D138" s="25"/>
    </row>
    <row r="139" spans="2:4" ht="15" customHeight="1" x14ac:dyDescent="0.25">
      <c r="B139" s="24"/>
      <c r="C139" s="24"/>
      <c r="D139" s="25"/>
    </row>
    <row r="140" spans="2:4" ht="15" customHeight="1" x14ac:dyDescent="0.25">
      <c r="B140" s="24"/>
      <c r="C140" s="24"/>
      <c r="D140" s="25"/>
    </row>
    <row r="141" spans="2:4" ht="15" customHeight="1" x14ac:dyDescent="0.25">
      <c r="B141" s="24"/>
      <c r="C141" s="24"/>
      <c r="D141" s="25"/>
    </row>
    <row r="142" spans="2:4" ht="15" customHeight="1" x14ac:dyDescent="0.25">
      <c r="B142" s="24"/>
      <c r="C142" s="24"/>
      <c r="D142" s="25"/>
    </row>
    <row r="143" spans="2:4" ht="15" customHeight="1" x14ac:dyDescent="0.25">
      <c r="B143" s="24"/>
      <c r="C143" s="24"/>
      <c r="D143" s="25"/>
    </row>
    <row r="144" spans="2:4" ht="15" customHeight="1" x14ac:dyDescent="0.25">
      <c r="B144" s="24"/>
      <c r="C144" s="24"/>
      <c r="D144" s="25"/>
    </row>
    <row r="145" spans="2:4" ht="15" customHeight="1" x14ac:dyDescent="0.25">
      <c r="B145" s="24"/>
      <c r="C145" s="24"/>
      <c r="D145" s="25"/>
    </row>
    <row r="146" spans="2:4" ht="15" customHeight="1" x14ac:dyDescent="0.25">
      <c r="B146" s="24"/>
      <c r="C146" s="24"/>
      <c r="D146" s="25"/>
    </row>
    <row r="147" spans="2:4" ht="15" customHeight="1" x14ac:dyDescent="0.25">
      <c r="B147" s="24"/>
      <c r="C147" s="24"/>
      <c r="D147" s="25"/>
    </row>
    <row r="148" spans="2:4" ht="15" customHeight="1" x14ac:dyDescent="0.25">
      <c r="B148" s="24"/>
      <c r="C148" s="24"/>
      <c r="D148" s="25"/>
    </row>
    <row r="149" spans="2:4" ht="15" customHeight="1" x14ac:dyDescent="0.25">
      <c r="B149" s="24"/>
      <c r="C149" s="24"/>
      <c r="D149" s="25"/>
    </row>
    <row r="150" spans="2:4" ht="15" customHeight="1" x14ac:dyDescent="0.25">
      <c r="B150" s="24"/>
      <c r="C150" s="24"/>
      <c r="D150" s="25"/>
    </row>
    <row r="151" spans="2:4" ht="15" customHeight="1" x14ac:dyDescent="0.25">
      <c r="B151" s="24"/>
      <c r="C151" s="24"/>
      <c r="D151" s="25"/>
    </row>
    <row r="152" spans="2:4" ht="15" customHeight="1" x14ac:dyDescent="0.25">
      <c r="B152" s="24"/>
      <c r="C152" s="24"/>
      <c r="D152" s="25"/>
    </row>
    <row r="153" spans="2:4" ht="15" customHeight="1" x14ac:dyDescent="0.25">
      <c r="B153" s="24"/>
      <c r="C153" s="24"/>
      <c r="D153" s="25"/>
    </row>
    <row r="154" spans="2:4" ht="15" customHeight="1" x14ac:dyDescent="0.25">
      <c r="B154" s="24"/>
      <c r="C154" s="24"/>
      <c r="D154" s="25"/>
    </row>
  </sheetData>
  <sheetProtection sheet="1" objects="1" scenarios="1"/>
  <mergeCells count="1">
    <mergeCell ref="B10:D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B0404-BE44-445E-A91A-1C0692C82A8C}">
  <sheetPr>
    <tabColor theme="3"/>
  </sheetPr>
  <dimension ref="A1:Z154"/>
  <sheetViews>
    <sheetView showGridLines="0" zoomScale="85" zoomScaleNormal="85" workbookViewId="0">
      <selection activeCell="B23" sqref="B23"/>
    </sheetView>
  </sheetViews>
  <sheetFormatPr defaultColWidth="8.5703125" defaultRowHeight="15" customHeight="1" x14ac:dyDescent="0.25"/>
  <cols>
    <col min="1" max="1" width="2.5703125" style="24" customWidth="1"/>
    <col min="2" max="2" width="17.140625" style="40" customWidth="1"/>
    <col min="3" max="3" width="23.5703125" style="40" bestFit="1" customWidth="1"/>
    <col min="4" max="4" width="4.140625" style="46" bestFit="1" customWidth="1"/>
    <col min="5" max="5" width="2.5703125" style="24" customWidth="1"/>
    <col min="6" max="6" width="22" style="24" customWidth="1"/>
    <col min="7" max="7" width="23.5703125" style="24" bestFit="1" customWidth="1"/>
    <col min="8" max="8" width="5.140625" style="26" bestFit="1" customWidth="1"/>
    <col min="9" max="9" width="2.5703125" style="24" customWidth="1"/>
    <col min="10" max="10" width="28.85546875" style="24" customWidth="1"/>
    <col min="11" max="11" width="23.5703125" style="24" bestFit="1" customWidth="1"/>
    <col min="12" max="12" width="5.140625" style="24" customWidth="1"/>
    <col min="13" max="13" width="2.5703125" style="24" customWidth="1"/>
    <col min="14" max="14" width="18.42578125" style="24" customWidth="1"/>
    <col min="15" max="15" width="23.5703125" style="24" bestFit="1" customWidth="1"/>
    <col min="16" max="16" width="5.140625" style="24" customWidth="1"/>
    <col min="17" max="17" width="2.5703125" style="24" customWidth="1"/>
    <col min="18" max="18" width="16.5703125" style="24" customWidth="1"/>
    <col min="19" max="19" width="23.5703125" style="24" bestFit="1" customWidth="1"/>
    <col min="20" max="20" width="4.140625" style="24" bestFit="1" customWidth="1"/>
    <col min="21" max="21" width="2.5703125" style="24" customWidth="1"/>
    <col min="22" max="22" width="21.140625" style="24" customWidth="1"/>
    <col min="23" max="23" width="23.5703125" style="24" bestFit="1" customWidth="1"/>
    <col min="24" max="24" width="4.140625" style="24" bestFit="1" customWidth="1"/>
    <col min="25" max="26" width="8.5703125" style="24"/>
    <col min="27" max="16384" width="8.5703125" style="40"/>
  </cols>
  <sheetData>
    <row r="1" spans="2:26" s="51" customFormat="1" ht="15" customHeight="1" x14ac:dyDescent="0.25">
      <c r="D1" s="52"/>
      <c r="H1" s="53"/>
    </row>
    <row r="2" spans="2:26" s="27" customFormat="1" ht="15" customHeight="1" x14ac:dyDescent="0.25">
      <c r="B2" s="23" t="s">
        <v>0</v>
      </c>
      <c r="D2" s="28"/>
      <c r="H2" s="29"/>
    </row>
    <row r="3" spans="2:26" s="27" customFormat="1" ht="15" customHeight="1" x14ac:dyDescent="0.25">
      <c r="B3" s="22" t="s">
        <v>1</v>
      </c>
      <c r="D3" s="28"/>
      <c r="H3" s="29"/>
    </row>
    <row r="4" spans="2:26" s="27" customFormat="1" ht="15" customHeight="1" x14ac:dyDescent="0.25">
      <c r="B4" s="22" t="s">
        <v>2</v>
      </c>
      <c r="D4" s="28"/>
      <c r="H4" s="29"/>
    </row>
    <row r="5" spans="2:26" s="27" customFormat="1" ht="15" customHeight="1" x14ac:dyDescent="0.25">
      <c r="B5" s="22" t="s">
        <v>3</v>
      </c>
      <c r="D5" s="28"/>
      <c r="H5" s="29"/>
    </row>
    <row r="6" spans="2:26" s="54" customFormat="1" ht="15" customHeight="1" x14ac:dyDescent="0.25">
      <c r="B6" s="55"/>
      <c r="D6" s="56"/>
      <c r="H6" s="57"/>
    </row>
    <row r="7" spans="2:26" s="24" customFormat="1" ht="15" customHeight="1" x14ac:dyDescent="0.25">
      <c r="B7" s="30"/>
      <c r="D7" s="25"/>
      <c r="F7" s="50"/>
      <c r="G7" s="50"/>
      <c r="H7" s="50"/>
      <c r="R7" s="50"/>
      <c r="S7" s="50"/>
      <c r="T7" s="50"/>
    </row>
    <row r="8" spans="2:26" s="24" customFormat="1" ht="15" customHeight="1" x14ac:dyDescent="0.25">
      <c r="C8" s="31" t="s">
        <v>4</v>
      </c>
      <c r="D8" s="25">
        <f>'Kit configurations'!AF4</f>
        <v>100</v>
      </c>
      <c r="K8" s="50"/>
      <c r="L8" s="50"/>
      <c r="M8" s="50"/>
    </row>
    <row r="9" spans="2:26" s="24" customFormat="1" ht="15" customHeight="1" x14ac:dyDescent="0.25">
      <c r="B9" s="32" t="s">
        <v>46</v>
      </c>
      <c r="C9" s="31" t="s">
        <v>5</v>
      </c>
      <c r="D9" s="33">
        <v>100</v>
      </c>
      <c r="E9" s="34"/>
      <c r="K9" s="50"/>
      <c r="L9" s="50"/>
      <c r="M9" s="50"/>
    </row>
    <row r="10" spans="2:26" s="36" customFormat="1" ht="15" customHeight="1" x14ac:dyDescent="0.25">
      <c r="B10" s="60"/>
      <c r="C10" s="60"/>
      <c r="D10" s="60"/>
      <c r="F10" s="24"/>
      <c r="G10" s="24"/>
      <c r="H10" s="24"/>
      <c r="I10" s="24"/>
      <c r="J10" s="24"/>
      <c r="K10" s="50"/>
      <c r="L10" s="50"/>
      <c r="M10" s="50"/>
      <c r="N10" s="24"/>
      <c r="O10" s="24"/>
      <c r="P10" s="24"/>
      <c r="Q10" s="24"/>
    </row>
    <row r="11" spans="2:26" ht="15" customHeight="1" x14ac:dyDescent="0.25">
      <c r="B11" s="37" t="s">
        <v>8</v>
      </c>
      <c r="C11" s="38" t="s">
        <v>9</v>
      </c>
      <c r="D11" s="39" t="s">
        <v>10</v>
      </c>
      <c r="H11" s="24"/>
      <c r="K11" s="50"/>
      <c r="L11" s="50"/>
      <c r="M11" s="50"/>
      <c r="T11" s="40"/>
      <c r="U11" s="40"/>
      <c r="V11" s="40"/>
      <c r="W11" s="40"/>
      <c r="X11" s="40"/>
      <c r="Y11" s="40"/>
      <c r="Z11" s="40"/>
    </row>
    <row r="12" spans="2:26" ht="15" customHeight="1" x14ac:dyDescent="0.25">
      <c r="B12" s="41" t="s">
        <v>11</v>
      </c>
      <c r="C12" s="40" t="s">
        <v>12</v>
      </c>
      <c r="D12" s="42">
        <f>ROUND(D$9/'Kit configurations'!AF$4*'Kit configurations'!AF7,0)</f>
        <v>85</v>
      </c>
      <c r="H12" s="24"/>
      <c r="T12" s="40"/>
      <c r="U12" s="40"/>
      <c r="V12" s="40"/>
      <c r="W12" s="40"/>
      <c r="X12" s="40"/>
      <c r="Y12" s="40"/>
      <c r="Z12" s="40"/>
    </row>
    <row r="13" spans="2:26" ht="15" customHeight="1" x14ac:dyDescent="0.25">
      <c r="B13" s="41" t="s">
        <v>11</v>
      </c>
      <c r="C13" s="40" t="s">
        <v>16</v>
      </c>
      <c r="D13" s="42">
        <f>ROUND(D$9/'Kit configurations'!AF$4*'Kit configurations'!AF8,0)</f>
        <v>20</v>
      </c>
      <c r="H13" s="24"/>
      <c r="T13" s="40"/>
      <c r="U13" s="40"/>
      <c r="V13" s="40"/>
      <c r="W13" s="40"/>
      <c r="X13" s="40"/>
      <c r="Y13" s="40"/>
      <c r="Z13" s="40"/>
    </row>
    <row r="14" spans="2:26" ht="15" customHeight="1" x14ac:dyDescent="0.25">
      <c r="B14" s="41" t="s">
        <v>17</v>
      </c>
      <c r="C14" s="40" t="s">
        <v>20</v>
      </c>
      <c r="D14" s="42">
        <f>ROUND(D$9/'Kit configurations'!AF$4*'Kit configurations'!AF9,0)</f>
        <v>105</v>
      </c>
      <c r="H14" s="24"/>
      <c r="T14" s="40"/>
      <c r="U14" s="40"/>
      <c r="V14" s="40"/>
      <c r="W14" s="40"/>
      <c r="X14" s="40"/>
      <c r="Y14" s="40"/>
      <c r="Z14" s="40"/>
    </row>
    <row r="15" spans="2:26" ht="15" customHeight="1" x14ac:dyDescent="0.25">
      <c r="B15" s="41" t="s">
        <v>21</v>
      </c>
      <c r="C15" s="40" t="s">
        <v>22</v>
      </c>
      <c r="D15" s="42">
        <f>ROUND(D$9/'Kit configurations'!AF$4*'Kit configurations'!AF10,0)</f>
        <v>210</v>
      </c>
      <c r="H15" s="24"/>
      <c r="T15" s="40"/>
      <c r="U15" s="40"/>
      <c r="V15" s="40"/>
      <c r="W15" s="40"/>
      <c r="X15" s="40"/>
      <c r="Y15" s="40"/>
      <c r="Z15" s="40"/>
    </row>
    <row r="16" spans="2:26" ht="15" customHeight="1" x14ac:dyDescent="0.25">
      <c r="B16" s="41" t="s">
        <v>24</v>
      </c>
      <c r="C16" s="40" t="s">
        <v>25</v>
      </c>
      <c r="D16" s="42">
        <f>ROUND(D$9/'Kit configurations'!AF$4*'Kit configurations'!AF11,0)</f>
        <v>100</v>
      </c>
      <c r="H16" s="24"/>
      <c r="T16" s="40"/>
      <c r="U16" s="40"/>
      <c r="V16" s="40"/>
      <c r="W16" s="40"/>
      <c r="X16" s="40"/>
      <c r="Y16" s="40"/>
      <c r="Z16" s="40"/>
    </row>
    <row r="17" spans="1:26" ht="15" customHeight="1" x14ac:dyDescent="0.25">
      <c r="B17" s="41" t="s">
        <v>28</v>
      </c>
      <c r="D17" s="42">
        <f>ROUND(D$9/'Kit configurations'!AF$4*'Kit configurations'!AF12,0)</f>
        <v>1</v>
      </c>
      <c r="H17" s="24"/>
      <c r="T17" s="40"/>
      <c r="U17" s="40"/>
      <c r="V17" s="40"/>
      <c r="W17" s="40"/>
      <c r="X17" s="40"/>
      <c r="Y17" s="40"/>
      <c r="Z17" s="40"/>
    </row>
    <row r="18" spans="1:26" ht="15" customHeight="1" x14ac:dyDescent="0.25">
      <c r="B18" s="41" t="s">
        <v>32</v>
      </c>
      <c r="D18" s="42">
        <f>ROUND(D$9/'Kit configurations'!AF$4*'Kit configurations'!AF13,0)</f>
        <v>2</v>
      </c>
      <c r="H18" s="24"/>
      <c r="T18" s="40"/>
      <c r="U18" s="40"/>
      <c r="V18" s="40"/>
      <c r="W18" s="40"/>
      <c r="X18" s="40"/>
      <c r="Y18" s="40"/>
      <c r="Z18" s="40"/>
    </row>
    <row r="19" spans="1:26" ht="15" customHeight="1" x14ac:dyDescent="0.25">
      <c r="B19" s="43" t="s">
        <v>33</v>
      </c>
      <c r="C19" s="44"/>
      <c r="D19" s="45">
        <f>ROUND(D$9/'Kit configurations'!AF$4*'Kit configurations'!AF14,0)</f>
        <v>4</v>
      </c>
      <c r="H19" s="24"/>
      <c r="T19" s="40"/>
      <c r="U19" s="40"/>
      <c r="V19" s="40"/>
      <c r="W19" s="40"/>
      <c r="X19" s="40"/>
      <c r="Y19" s="40"/>
      <c r="Z19" s="40"/>
    </row>
    <row r="20" spans="1:26" ht="15" customHeight="1" x14ac:dyDescent="0.25">
      <c r="F20" s="50"/>
      <c r="G20" s="50"/>
      <c r="H20" s="50"/>
    </row>
    <row r="21" spans="1:26" ht="15" customHeight="1" x14ac:dyDescent="0.25">
      <c r="F21" s="50"/>
      <c r="G21" s="50"/>
      <c r="H21" s="50"/>
    </row>
    <row r="22" spans="1:26" ht="15" customHeight="1" x14ac:dyDescent="0.25">
      <c r="F22" s="50"/>
      <c r="G22" s="50"/>
      <c r="H22" s="50"/>
    </row>
    <row r="23" spans="1:26" s="24" customFormat="1" ht="15" customHeight="1" x14ac:dyDescent="0.25">
      <c r="B23" s="47"/>
      <c r="C23" s="47"/>
      <c r="D23" s="48"/>
      <c r="F23" s="50"/>
      <c r="G23" s="50"/>
      <c r="H23" s="50"/>
    </row>
    <row r="24" spans="1:26" ht="15" customHeight="1" x14ac:dyDescent="0.25">
      <c r="A24" s="50"/>
      <c r="B24" s="50"/>
      <c r="C24" s="50"/>
      <c r="D24" s="50"/>
      <c r="F24" s="50"/>
      <c r="G24" s="50"/>
      <c r="H24" s="50"/>
      <c r="J24"/>
    </row>
    <row r="25" spans="1:26" ht="15" customHeight="1" x14ac:dyDescent="0.25">
      <c r="A25" s="50"/>
      <c r="B25" s="50"/>
      <c r="C25" s="50"/>
      <c r="D25" s="50"/>
      <c r="F25" s="50"/>
      <c r="G25" s="50"/>
      <c r="H25" s="50"/>
    </row>
    <row r="26" spans="1:26" ht="15" customHeight="1" x14ac:dyDescent="0.25">
      <c r="A26" s="50"/>
      <c r="B26" s="50"/>
      <c r="C26" s="50"/>
      <c r="D26" s="50"/>
      <c r="F26" s="50"/>
      <c r="G26" s="50"/>
      <c r="H26" s="50"/>
    </row>
    <row r="27" spans="1:26" ht="15" customHeight="1" x14ac:dyDescent="0.25">
      <c r="A27" s="50"/>
      <c r="B27" s="50"/>
      <c r="C27" s="50"/>
      <c r="D27" s="50"/>
      <c r="F27" s="50"/>
      <c r="G27" s="50"/>
      <c r="H27" s="50"/>
    </row>
    <row r="28" spans="1:26" ht="15" customHeight="1" x14ac:dyDescent="0.25">
      <c r="A28" s="50"/>
      <c r="B28" s="50"/>
      <c r="C28" s="50"/>
      <c r="D28" s="50"/>
      <c r="F28" s="50"/>
      <c r="G28" s="50"/>
      <c r="H28" s="50"/>
    </row>
    <row r="29" spans="1:26" ht="15" customHeight="1" x14ac:dyDescent="0.25">
      <c r="A29" s="50"/>
      <c r="B29" s="50"/>
      <c r="C29" s="50"/>
      <c r="D29" s="50"/>
      <c r="F29" s="50"/>
      <c r="G29" s="50"/>
      <c r="H29" s="50"/>
    </row>
    <row r="30" spans="1:26" ht="15" customHeight="1" x14ac:dyDescent="0.25">
      <c r="A30" s="50"/>
      <c r="B30" s="50"/>
      <c r="C30" s="50"/>
      <c r="D30" s="50"/>
      <c r="F30" s="50"/>
      <c r="G30" s="50"/>
      <c r="H30" s="50"/>
    </row>
    <row r="31" spans="1:26" ht="15" customHeight="1" x14ac:dyDescent="0.25">
      <c r="A31" s="50"/>
      <c r="B31" s="50"/>
      <c r="C31" s="50"/>
      <c r="D31" s="50"/>
      <c r="F31" s="50"/>
      <c r="G31" s="50"/>
      <c r="H31" s="50"/>
    </row>
    <row r="32" spans="1:26" ht="15" customHeight="1" x14ac:dyDescent="0.25">
      <c r="A32" s="50"/>
      <c r="B32" s="50"/>
      <c r="C32" s="50"/>
      <c r="D32" s="50"/>
      <c r="F32" s="50"/>
      <c r="G32" s="50"/>
      <c r="H32" s="50"/>
    </row>
    <row r="33" spans="1:8" ht="15" customHeight="1" x14ac:dyDescent="0.25">
      <c r="A33" s="50"/>
      <c r="B33" s="50"/>
      <c r="C33" s="50"/>
      <c r="D33" s="50"/>
      <c r="F33" s="50"/>
      <c r="G33" s="50"/>
      <c r="H33" s="50"/>
    </row>
    <row r="34" spans="1:8" ht="15" customHeight="1" x14ac:dyDescent="0.25">
      <c r="A34" s="50"/>
      <c r="B34" s="50"/>
      <c r="C34" s="50"/>
      <c r="D34" s="50"/>
    </row>
    <row r="35" spans="1:8" s="24" customFormat="1" ht="15" customHeight="1" x14ac:dyDescent="0.25">
      <c r="A35" s="50"/>
      <c r="B35" s="50"/>
      <c r="C35" s="50"/>
      <c r="D35" s="50"/>
      <c r="H35" s="26"/>
    </row>
    <row r="36" spans="1:8" ht="15" customHeight="1" x14ac:dyDescent="0.25">
      <c r="A36" s="50"/>
      <c r="B36" s="50"/>
      <c r="C36" s="50"/>
      <c r="D36" s="50"/>
    </row>
    <row r="37" spans="1:8" ht="15" customHeight="1" x14ac:dyDescent="0.25">
      <c r="A37" s="50"/>
      <c r="B37" s="50"/>
      <c r="C37" s="50"/>
      <c r="D37" s="50"/>
    </row>
    <row r="38" spans="1:8" ht="15" customHeight="1" x14ac:dyDescent="0.25">
      <c r="A38" s="50"/>
      <c r="B38" s="50"/>
      <c r="C38" s="50"/>
      <c r="D38" s="50"/>
    </row>
    <row r="39" spans="1:8" ht="15" customHeight="1" x14ac:dyDescent="0.25">
      <c r="A39" s="50"/>
      <c r="B39" s="50"/>
      <c r="C39" s="50"/>
      <c r="D39" s="50"/>
    </row>
    <row r="40" spans="1:8" s="24" customFormat="1" ht="15" customHeight="1" x14ac:dyDescent="0.25">
      <c r="A40" s="50"/>
      <c r="B40" s="50"/>
      <c r="C40" s="50"/>
      <c r="D40" s="50"/>
      <c r="H40" s="26"/>
    </row>
    <row r="41" spans="1:8" s="24" customFormat="1" ht="15" customHeight="1" x14ac:dyDescent="0.25">
      <c r="A41" s="50"/>
      <c r="B41" s="50"/>
      <c r="C41" s="50"/>
      <c r="D41" s="50"/>
      <c r="H41" s="26"/>
    </row>
    <row r="42" spans="1:8" s="24" customFormat="1" ht="15" customHeight="1" x14ac:dyDescent="0.25">
      <c r="A42" s="50"/>
      <c r="B42" s="50"/>
      <c r="C42" s="50"/>
      <c r="D42" s="50"/>
      <c r="H42" s="26"/>
    </row>
    <row r="43" spans="1:8" s="24" customFormat="1" ht="15" customHeight="1" x14ac:dyDescent="0.25">
      <c r="A43" s="50"/>
      <c r="B43" s="50"/>
      <c r="C43" s="50"/>
      <c r="D43" s="50"/>
      <c r="H43" s="26"/>
    </row>
    <row r="44" spans="1:8" s="24" customFormat="1" ht="15" customHeight="1" x14ac:dyDescent="0.25">
      <c r="A44" s="50"/>
      <c r="B44" s="50"/>
      <c r="C44" s="50"/>
      <c r="D44" s="50"/>
      <c r="H44" s="26"/>
    </row>
    <row r="45" spans="1:8" s="24" customFormat="1" ht="15" customHeight="1" x14ac:dyDescent="0.25">
      <c r="A45" s="50"/>
      <c r="B45" s="50"/>
      <c r="C45" s="50"/>
      <c r="D45" s="50"/>
      <c r="H45" s="26"/>
    </row>
    <row r="46" spans="1:8" s="24" customFormat="1" ht="15" customHeight="1" x14ac:dyDescent="0.25">
      <c r="A46" s="50"/>
      <c r="B46" s="50"/>
      <c r="C46" s="50"/>
      <c r="D46" s="50"/>
      <c r="H46" s="26"/>
    </row>
    <row r="47" spans="1:8" s="24" customFormat="1" ht="15" customHeight="1" x14ac:dyDescent="0.25">
      <c r="A47" s="50"/>
      <c r="B47" s="50"/>
      <c r="C47" s="50"/>
      <c r="D47" s="50"/>
      <c r="H47" s="26"/>
    </row>
    <row r="48" spans="1:8" ht="15" customHeight="1" x14ac:dyDescent="0.25">
      <c r="A48" s="50"/>
      <c r="B48" s="50"/>
      <c r="C48" s="50"/>
      <c r="D48" s="50"/>
    </row>
    <row r="49" spans="1:8" ht="15" customHeight="1" x14ac:dyDescent="0.25">
      <c r="A49" s="50"/>
      <c r="B49" s="50"/>
      <c r="C49" s="50"/>
      <c r="D49" s="50"/>
    </row>
    <row r="50" spans="1:8" ht="15" customHeight="1" x14ac:dyDescent="0.25">
      <c r="A50" s="50"/>
      <c r="B50" s="50"/>
      <c r="C50" s="50"/>
      <c r="D50" s="50"/>
    </row>
    <row r="51" spans="1:8" ht="15" customHeight="1" x14ac:dyDescent="0.25">
      <c r="A51" s="50"/>
      <c r="B51" s="50"/>
      <c r="C51" s="50"/>
      <c r="D51" s="50"/>
    </row>
    <row r="52" spans="1:8" ht="15" customHeight="1" x14ac:dyDescent="0.25">
      <c r="A52" s="50"/>
      <c r="B52" s="50"/>
      <c r="C52" s="50"/>
      <c r="D52" s="50"/>
    </row>
    <row r="53" spans="1:8" ht="15" customHeight="1" x14ac:dyDescent="0.25">
      <c r="B53" s="24"/>
      <c r="C53" s="24"/>
      <c r="D53" s="24"/>
    </row>
    <row r="54" spans="1:8" s="24" customFormat="1" ht="15" customHeight="1" x14ac:dyDescent="0.25">
      <c r="H54" s="26"/>
    </row>
    <row r="55" spans="1:8" s="24" customFormat="1" ht="15" customHeight="1" x14ac:dyDescent="0.25">
      <c r="H55" s="26"/>
    </row>
    <row r="56" spans="1:8" ht="15" customHeight="1" x14ac:dyDescent="0.25">
      <c r="B56" s="24"/>
      <c r="C56" s="24"/>
      <c r="D56" s="25"/>
    </row>
    <row r="57" spans="1:8" ht="15" customHeight="1" x14ac:dyDescent="0.25">
      <c r="B57" s="24"/>
      <c r="C57" s="24"/>
      <c r="D57" s="25"/>
    </row>
    <row r="58" spans="1:8" ht="15" customHeight="1" x14ac:dyDescent="0.25">
      <c r="B58" s="24"/>
      <c r="C58" s="24"/>
      <c r="D58" s="25"/>
    </row>
    <row r="59" spans="1:8" ht="15" customHeight="1" x14ac:dyDescent="0.25">
      <c r="B59" s="24"/>
      <c r="C59" s="24"/>
      <c r="D59" s="25"/>
    </row>
    <row r="60" spans="1:8" ht="15" customHeight="1" x14ac:dyDescent="0.25">
      <c r="B60" s="24"/>
      <c r="C60" s="24"/>
      <c r="D60" s="25"/>
    </row>
    <row r="61" spans="1:8" ht="15" customHeight="1" x14ac:dyDescent="0.25">
      <c r="B61" s="24"/>
      <c r="C61" s="24"/>
      <c r="D61" s="25"/>
    </row>
    <row r="62" spans="1:8" ht="15" customHeight="1" x14ac:dyDescent="0.25">
      <c r="B62" s="24"/>
      <c r="C62" s="24"/>
      <c r="D62" s="25"/>
    </row>
    <row r="63" spans="1:8" ht="15" customHeight="1" x14ac:dyDescent="0.25">
      <c r="B63" s="24"/>
      <c r="C63" s="24"/>
      <c r="D63" s="25"/>
    </row>
    <row r="64" spans="1:8" ht="15" customHeight="1" x14ac:dyDescent="0.25">
      <c r="B64" s="24"/>
      <c r="C64" s="24"/>
      <c r="D64" s="25"/>
    </row>
    <row r="65" spans="2:4" ht="15" customHeight="1" x14ac:dyDescent="0.25">
      <c r="B65" s="24"/>
      <c r="C65" s="24"/>
      <c r="D65" s="25"/>
    </row>
    <row r="66" spans="2:4" ht="15" customHeight="1" x14ac:dyDescent="0.25">
      <c r="B66" s="24"/>
      <c r="C66" s="24"/>
      <c r="D66" s="25"/>
    </row>
    <row r="67" spans="2:4" ht="15" customHeight="1" x14ac:dyDescent="0.25">
      <c r="B67" s="24"/>
      <c r="C67" s="24"/>
      <c r="D67" s="25"/>
    </row>
    <row r="68" spans="2:4" ht="15" customHeight="1" x14ac:dyDescent="0.25">
      <c r="B68" s="24"/>
      <c r="C68" s="24"/>
      <c r="D68" s="25"/>
    </row>
    <row r="69" spans="2:4" ht="15" customHeight="1" x14ac:dyDescent="0.25">
      <c r="B69" s="24"/>
      <c r="C69" s="24"/>
      <c r="D69" s="25"/>
    </row>
    <row r="70" spans="2:4" ht="15" customHeight="1" x14ac:dyDescent="0.25">
      <c r="B70" s="24"/>
      <c r="C70" s="24"/>
      <c r="D70" s="25"/>
    </row>
    <row r="71" spans="2:4" ht="15" customHeight="1" x14ac:dyDescent="0.25">
      <c r="B71" s="24"/>
      <c r="C71" s="24"/>
      <c r="D71" s="25"/>
    </row>
    <row r="72" spans="2:4" ht="15" customHeight="1" x14ac:dyDescent="0.25">
      <c r="B72" s="24"/>
      <c r="C72" s="24"/>
      <c r="D72" s="25"/>
    </row>
    <row r="73" spans="2:4" ht="15" customHeight="1" x14ac:dyDescent="0.25">
      <c r="B73" s="24"/>
      <c r="C73" s="24"/>
      <c r="D73" s="25"/>
    </row>
    <row r="74" spans="2:4" ht="15" customHeight="1" x14ac:dyDescent="0.25">
      <c r="B74" s="24"/>
      <c r="C74" s="24"/>
      <c r="D74" s="25"/>
    </row>
    <row r="75" spans="2:4" ht="15" customHeight="1" x14ac:dyDescent="0.25">
      <c r="B75" s="24"/>
      <c r="C75" s="24"/>
      <c r="D75" s="25"/>
    </row>
    <row r="76" spans="2:4" ht="15" customHeight="1" x14ac:dyDescent="0.25">
      <c r="B76" s="24"/>
      <c r="C76" s="24"/>
      <c r="D76" s="25"/>
    </row>
    <row r="77" spans="2:4" ht="15" customHeight="1" x14ac:dyDescent="0.25">
      <c r="B77" s="24"/>
      <c r="C77" s="24"/>
      <c r="D77" s="25"/>
    </row>
    <row r="78" spans="2:4" ht="15" customHeight="1" x14ac:dyDescent="0.25">
      <c r="B78" s="24"/>
      <c r="C78" s="24"/>
      <c r="D78" s="25"/>
    </row>
    <row r="79" spans="2:4" ht="15" customHeight="1" x14ac:dyDescent="0.25">
      <c r="B79" s="24"/>
      <c r="C79" s="24"/>
      <c r="D79" s="25"/>
    </row>
    <row r="80" spans="2:4" ht="15" customHeight="1" x14ac:dyDescent="0.25">
      <c r="B80" s="24"/>
      <c r="C80" s="24"/>
      <c r="D80" s="25"/>
    </row>
    <row r="81" spans="2:4" ht="15" customHeight="1" x14ac:dyDescent="0.25">
      <c r="B81" s="24"/>
      <c r="C81" s="24"/>
      <c r="D81" s="25"/>
    </row>
    <row r="82" spans="2:4" ht="15" customHeight="1" x14ac:dyDescent="0.25">
      <c r="B82" s="24"/>
      <c r="C82" s="24"/>
      <c r="D82" s="25"/>
    </row>
    <row r="83" spans="2:4" ht="15" customHeight="1" x14ac:dyDescent="0.25">
      <c r="B83" s="24"/>
      <c r="C83" s="24"/>
      <c r="D83" s="25"/>
    </row>
    <row r="84" spans="2:4" ht="15" customHeight="1" x14ac:dyDescent="0.25">
      <c r="B84" s="24"/>
      <c r="C84" s="24"/>
      <c r="D84" s="25"/>
    </row>
    <row r="85" spans="2:4" ht="15" customHeight="1" x14ac:dyDescent="0.25">
      <c r="B85" s="24"/>
      <c r="C85" s="24"/>
      <c r="D85" s="25"/>
    </row>
    <row r="86" spans="2:4" ht="15" customHeight="1" x14ac:dyDescent="0.25">
      <c r="B86" s="24"/>
      <c r="C86" s="24"/>
      <c r="D86" s="25"/>
    </row>
    <row r="87" spans="2:4" ht="15" customHeight="1" x14ac:dyDescent="0.25">
      <c r="B87" s="24"/>
      <c r="C87" s="24"/>
      <c r="D87" s="25"/>
    </row>
    <row r="88" spans="2:4" ht="15" customHeight="1" x14ac:dyDescent="0.25">
      <c r="B88" s="24"/>
      <c r="C88" s="24"/>
      <c r="D88" s="25"/>
    </row>
    <row r="89" spans="2:4" ht="15" customHeight="1" x14ac:dyDescent="0.25">
      <c r="B89" s="24"/>
      <c r="C89" s="24"/>
      <c r="D89" s="25"/>
    </row>
    <row r="90" spans="2:4" ht="15" customHeight="1" x14ac:dyDescent="0.25">
      <c r="B90" s="24"/>
      <c r="C90" s="24"/>
      <c r="D90" s="25"/>
    </row>
    <row r="91" spans="2:4" ht="15" customHeight="1" x14ac:dyDescent="0.25">
      <c r="B91" s="24"/>
      <c r="C91" s="24"/>
      <c r="D91" s="25"/>
    </row>
    <row r="92" spans="2:4" ht="15" customHeight="1" x14ac:dyDescent="0.25">
      <c r="B92" s="24"/>
      <c r="C92" s="24"/>
      <c r="D92" s="25"/>
    </row>
    <row r="93" spans="2:4" ht="15" customHeight="1" x14ac:dyDescent="0.25">
      <c r="B93" s="24"/>
      <c r="C93" s="24"/>
      <c r="D93" s="25"/>
    </row>
    <row r="94" spans="2:4" ht="15" customHeight="1" x14ac:dyDescent="0.25">
      <c r="B94" s="24"/>
      <c r="C94" s="24"/>
      <c r="D94" s="25"/>
    </row>
    <row r="95" spans="2:4" ht="15" customHeight="1" x14ac:dyDescent="0.25">
      <c r="B95" s="24"/>
      <c r="C95" s="24"/>
      <c r="D95" s="25"/>
    </row>
    <row r="96" spans="2:4" ht="15" customHeight="1" x14ac:dyDescent="0.25">
      <c r="B96" s="24"/>
      <c r="C96" s="24"/>
      <c r="D96" s="25"/>
    </row>
    <row r="97" spans="2:4" ht="15" customHeight="1" x14ac:dyDescent="0.25">
      <c r="B97" s="24"/>
      <c r="C97" s="24"/>
      <c r="D97" s="25"/>
    </row>
    <row r="98" spans="2:4" ht="15" customHeight="1" x14ac:dyDescent="0.25">
      <c r="B98" s="24"/>
      <c r="C98" s="24"/>
      <c r="D98" s="25"/>
    </row>
    <row r="99" spans="2:4" ht="15" customHeight="1" x14ac:dyDescent="0.25">
      <c r="B99" s="24"/>
      <c r="C99" s="24"/>
      <c r="D99" s="25"/>
    </row>
    <row r="100" spans="2:4" ht="15" customHeight="1" x14ac:dyDescent="0.25">
      <c r="B100" s="24"/>
      <c r="C100" s="24"/>
      <c r="D100" s="25"/>
    </row>
    <row r="101" spans="2:4" ht="15" customHeight="1" x14ac:dyDescent="0.25">
      <c r="B101" s="24"/>
      <c r="C101" s="24"/>
      <c r="D101" s="25"/>
    </row>
    <row r="102" spans="2:4" ht="15" customHeight="1" x14ac:dyDescent="0.25">
      <c r="B102" s="24"/>
      <c r="C102" s="24"/>
      <c r="D102" s="25"/>
    </row>
    <row r="103" spans="2:4" ht="15" customHeight="1" x14ac:dyDescent="0.25">
      <c r="B103" s="24"/>
      <c r="C103" s="24"/>
      <c r="D103" s="25"/>
    </row>
    <row r="104" spans="2:4" ht="15" customHeight="1" x14ac:dyDescent="0.25">
      <c r="B104" s="24"/>
      <c r="C104" s="24"/>
      <c r="D104" s="25"/>
    </row>
    <row r="105" spans="2:4" ht="15" customHeight="1" x14ac:dyDescent="0.25">
      <c r="B105" s="24"/>
      <c r="C105" s="24"/>
      <c r="D105" s="25"/>
    </row>
    <row r="106" spans="2:4" ht="15" customHeight="1" x14ac:dyDescent="0.25">
      <c r="B106" s="24"/>
      <c r="C106" s="24"/>
      <c r="D106" s="25"/>
    </row>
    <row r="107" spans="2:4" ht="15" customHeight="1" x14ac:dyDescent="0.25">
      <c r="B107" s="24"/>
      <c r="C107" s="24"/>
      <c r="D107" s="25"/>
    </row>
    <row r="108" spans="2:4" ht="15" customHeight="1" x14ac:dyDescent="0.25">
      <c r="B108" s="24"/>
      <c r="C108" s="24"/>
      <c r="D108" s="25"/>
    </row>
    <row r="109" spans="2:4" ht="15" customHeight="1" x14ac:dyDescent="0.25">
      <c r="B109" s="24"/>
      <c r="C109" s="24"/>
      <c r="D109" s="25"/>
    </row>
    <row r="110" spans="2:4" ht="15" customHeight="1" x14ac:dyDescent="0.25">
      <c r="B110" s="24"/>
      <c r="C110" s="24"/>
      <c r="D110" s="25"/>
    </row>
    <row r="111" spans="2:4" ht="15" customHeight="1" x14ac:dyDescent="0.25">
      <c r="B111" s="24"/>
      <c r="C111" s="24"/>
      <c r="D111" s="25"/>
    </row>
    <row r="112" spans="2:4" ht="15" customHeight="1" x14ac:dyDescent="0.25">
      <c r="B112" s="24"/>
      <c r="C112" s="24"/>
      <c r="D112" s="25"/>
    </row>
    <row r="113" spans="2:4" ht="15" customHeight="1" x14ac:dyDescent="0.25">
      <c r="B113" s="24"/>
      <c r="C113" s="24"/>
      <c r="D113" s="25"/>
    </row>
    <row r="114" spans="2:4" ht="15" customHeight="1" x14ac:dyDescent="0.25">
      <c r="B114" s="24"/>
      <c r="C114" s="24"/>
      <c r="D114" s="25"/>
    </row>
    <row r="115" spans="2:4" ht="15" customHeight="1" x14ac:dyDescent="0.25">
      <c r="B115" s="24"/>
      <c r="C115" s="24"/>
      <c r="D115" s="25"/>
    </row>
    <row r="116" spans="2:4" ht="15" customHeight="1" x14ac:dyDescent="0.25">
      <c r="B116" s="24"/>
      <c r="C116" s="24"/>
      <c r="D116" s="25"/>
    </row>
    <row r="117" spans="2:4" ht="15" customHeight="1" x14ac:dyDescent="0.25">
      <c r="B117" s="24"/>
      <c r="C117" s="24"/>
      <c r="D117" s="25"/>
    </row>
    <row r="118" spans="2:4" ht="15" customHeight="1" x14ac:dyDescent="0.25">
      <c r="B118" s="24"/>
      <c r="C118" s="24"/>
      <c r="D118" s="25"/>
    </row>
    <row r="119" spans="2:4" ht="15" customHeight="1" x14ac:dyDescent="0.25">
      <c r="B119" s="24"/>
      <c r="C119" s="24"/>
      <c r="D119" s="25"/>
    </row>
    <row r="120" spans="2:4" ht="15" customHeight="1" x14ac:dyDescent="0.25">
      <c r="B120" s="24"/>
      <c r="C120" s="24"/>
      <c r="D120" s="25"/>
    </row>
    <row r="121" spans="2:4" ht="15" customHeight="1" x14ac:dyDescent="0.25">
      <c r="B121" s="24"/>
      <c r="C121" s="24"/>
      <c r="D121" s="25"/>
    </row>
    <row r="122" spans="2:4" ht="15" customHeight="1" x14ac:dyDescent="0.25">
      <c r="B122" s="24"/>
      <c r="C122" s="24"/>
      <c r="D122" s="25"/>
    </row>
    <row r="123" spans="2:4" ht="15" customHeight="1" x14ac:dyDescent="0.25">
      <c r="B123" s="24"/>
      <c r="C123" s="24"/>
      <c r="D123" s="25"/>
    </row>
    <row r="124" spans="2:4" ht="15" customHeight="1" x14ac:dyDescent="0.25">
      <c r="B124" s="24"/>
      <c r="C124" s="24"/>
      <c r="D124" s="25"/>
    </row>
    <row r="125" spans="2:4" ht="15" customHeight="1" x14ac:dyDescent="0.25">
      <c r="B125" s="24"/>
      <c r="C125" s="24"/>
      <c r="D125" s="25"/>
    </row>
    <row r="126" spans="2:4" ht="15" customHeight="1" x14ac:dyDescent="0.25">
      <c r="B126" s="24"/>
      <c r="C126" s="24"/>
      <c r="D126" s="25"/>
    </row>
    <row r="127" spans="2:4" ht="15" customHeight="1" x14ac:dyDescent="0.25">
      <c r="B127" s="24"/>
      <c r="C127" s="24"/>
      <c r="D127" s="25"/>
    </row>
    <row r="128" spans="2:4" ht="15" customHeight="1" x14ac:dyDescent="0.25">
      <c r="B128" s="24"/>
      <c r="C128" s="24"/>
      <c r="D128" s="25"/>
    </row>
    <row r="129" spans="2:4" ht="15" customHeight="1" x14ac:dyDescent="0.25">
      <c r="B129" s="24"/>
      <c r="C129" s="24"/>
      <c r="D129" s="25"/>
    </row>
    <row r="130" spans="2:4" ht="15" customHeight="1" x14ac:dyDescent="0.25">
      <c r="B130" s="24"/>
      <c r="C130" s="24"/>
      <c r="D130" s="25"/>
    </row>
    <row r="131" spans="2:4" ht="15" customHeight="1" x14ac:dyDescent="0.25">
      <c r="B131" s="24"/>
      <c r="C131" s="24"/>
      <c r="D131" s="25"/>
    </row>
    <row r="132" spans="2:4" ht="15" customHeight="1" x14ac:dyDescent="0.25">
      <c r="B132" s="24"/>
      <c r="C132" s="24"/>
      <c r="D132" s="25"/>
    </row>
    <row r="133" spans="2:4" ht="15" customHeight="1" x14ac:dyDescent="0.25">
      <c r="B133" s="24"/>
      <c r="C133" s="24"/>
      <c r="D133" s="25"/>
    </row>
    <row r="134" spans="2:4" ht="15" customHeight="1" x14ac:dyDescent="0.25">
      <c r="B134" s="24"/>
      <c r="C134" s="24"/>
      <c r="D134" s="25"/>
    </row>
    <row r="135" spans="2:4" ht="15" customHeight="1" x14ac:dyDescent="0.25">
      <c r="B135" s="24"/>
      <c r="C135" s="24"/>
      <c r="D135" s="25"/>
    </row>
    <row r="136" spans="2:4" ht="15" customHeight="1" x14ac:dyDescent="0.25">
      <c r="B136" s="24"/>
      <c r="C136" s="24"/>
      <c r="D136" s="25"/>
    </row>
    <row r="137" spans="2:4" ht="15" customHeight="1" x14ac:dyDescent="0.25">
      <c r="B137" s="24"/>
      <c r="C137" s="24"/>
      <c r="D137" s="25"/>
    </row>
    <row r="138" spans="2:4" ht="15" customHeight="1" x14ac:dyDescent="0.25">
      <c r="B138" s="24"/>
      <c r="C138" s="24"/>
      <c r="D138" s="25"/>
    </row>
    <row r="139" spans="2:4" ht="15" customHeight="1" x14ac:dyDescent="0.25">
      <c r="B139" s="24"/>
      <c r="C139" s="24"/>
      <c r="D139" s="25"/>
    </row>
    <row r="140" spans="2:4" ht="15" customHeight="1" x14ac:dyDescent="0.25">
      <c r="B140" s="24"/>
      <c r="C140" s="24"/>
      <c r="D140" s="25"/>
    </row>
    <row r="141" spans="2:4" ht="15" customHeight="1" x14ac:dyDescent="0.25">
      <c r="B141" s="24"/>
      <c r="C141" s="24"/>
      <c r="D141" s="25"/>
    </row>
    <row r="142" spans="2:4" ht="15" customHeight="1" x14ac:dyDescent="0.25">
      <c r="B142" s="24"/>
      <c r="C142" s="24"/>
      <c r="D142" s="25"/>
    </row>
    <row r="143" spans="2:4" ht="15" customHeight="1" x14ac:dyDescent="0.25">
      <c r="B143" s="24"/>
      <c r="C143" s="24"/>
      <c r="D143" s="25"/>
    </row>
    <row r="144" spans="2:4" ht="15" customHeight="1" x14ac:dyDescent="0.25">
      <c r="B144" s="24"/>
      <c r="C144" s="24"/>
      <c r="D144" s="25"/>
    </row>
    <row r="145" spans="2:4" ht="15" customHeight="1" x14ac:dyDescent="0.25">
      <c r="B145" s="24"/>
      <c r="C145" s="24"/>
      <c r="D145" s="25"/>
    </row>
    <row r="146" spans="2:4" ht="15" customHeight="1" x14ac:dyDescent="0.25">
      <c r="B146" s="24"/>
      <c r="C146" s="24"/>
      <c r="D146" s="25"/>
    </row>
    <row r="147" spans="2:4" ht="15" customHeight="1" x14ac:dyDescent="0.25">
      <c r="B147" s="24"/>
      <c r="C147" s="24"/>
      <c r="D147" s="25"/>
    </row>
    <row r="148" spans="2:4" ht="15" customHeight="1" x14ac:dyDescent="0.25">
      <c r="B148" s="24"/>
      <c r="C148" s="24"/>
      <c r="D148" s="25"/>
    </row>
    <row r="149" spans="2:4" ht="15" customHeight="1" x14ac:dyDescent="0.25">
      <c r="B149" s="24"/>
      <c r="C149" s="24"/>
      <c r="D149" s="25"/>
    </row>
    <row r="150" spans="2:4" ht="15" customHeight="1" x14ac:dyDescent="0.25">
      <c r="B150" s="24"/>
      <c r="C150" s="24"/>
      <c r="D150" s="25"/>
    </row>
    <row r="151" spans="2:4" ht="15" customHeight="1" x14ac:dyDescent="0.25">
      <c r="B151" s="24"/>
      <c r="C151" s="24"/>
      <c r="D151" s="25"/>
    </row>
    <row r="152" spans="2:4" ht="15" customHeight="1" x14ac:dyDescent="0.25">
      <c r="B152" s="24"/>
      <c r="C152" s="24"/>
      <c r="D152" s="25"/>
    </row>
    <row r="153" spans="2:4" ht="15" customHeight="1" x14ac:dyDescent="0.25">
      <c r="B153" s="24"/>
      <c r="C153" s="24"/>
      <c r="D153" s="25"/>
    </row>
    <row r="154" spans="2:4" ht="15" customHeight="1" x14ac:dyDescent="0.25">
      <c r="B154" s="24"/>
      <c r="C154" s="24"/>
      <c r="D154" s="25"/>
    </row>
  </sheetData>
  <sheetProtection sheet="1" objects="1" scenarios="1"/>
  <mergeCells count="1">
    <mergeCell ref="B10:D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E1620-A5AE-49E7-9377-A374F31411AE}">
  <sheetPr>
    <tabColor theme="7" tint="0.59999389629810485"/>
  </sheetPr>
  <dimension ref="A1:AV149"/>
  <sheetViews>
    <sheetView showGridLines="0" zoomScale="80" zoomScaleNormal="80" workbookViewId="0">
      <selection activeCell="T4" sqref="T4"/>
    </sheetView>
  </sheetViews>
  <sheetFormatPr defaultColWidth="8.5703125" defaultRowHeight="15" customHeight="1" x14ac:dyDescent="0.2"/>
  <cols>
    <col min="1" max="1" width="2.5703125" style="3" customWidth="1"/>
    <col min="2" max="2" width="18.42578125" style="1" customWidth="1"/>
    <col min="3" max="3" width="20.42578125" style="1" customWidth="1"/>
    <col min="4" max="4" width="7.85546875" style="2" bestFit="1" customWidth="1"/>
    <col min="5" max="5" width="2.5703125" style="3" customWidth="1"/>
    <col min="6" max="6" width="17" style="3" customWidth="1"/>
    <col min="7" max="7" width="20.42578125" style="3" bestFit="1" customWidth="1"/>
    <col min="8" max="8" width="7.85546875" style="4" bestFit="1" customWidth="1"/>
    <col min="9" max="9" width="2.5703125" style="3" customWidth="1"/>
    <col min="10" max="10" width="15.140625" style="3" bestFit="1" customWidth="1"/>
    <col min="11" max="11" width="20.42578125" style="3" bestFit="1" customWidth="1"/>
    <col min="12" max="12" width="7.85546875" style="3" bestFit="1" customWidth="1"/>
    <col min="13" max="13" width="2.5703125" style="3" customWidth="1"/>
    <col min="14" max="14" width="21.28515625" style="3" customWidth="1"/>
    <col min="15" max="15" width="20.42578125" style="3" bestFit="1" customWidth="1"/>
    <col min="16" max="16" width="7.85546875" style="3" bestFit="1" customWidth="1"/>
    <col min="17" max="17" width="2.5703125" style="3" customWidth="1"/>
    <col min="18" max="18" width="17.42578125" style="3" customWidth="1"/>
    <col min="19" max="19" width="20.42578125" style="3" bestFit="1" customWidth="1"/>
    <col min="20" max="20" width="7.85546875" style="3" bestFit="1" customWidth="1"/>
    <col min="21" max="21" width="2.5703125" style="3" customWidth="1"/>
    <col min="22" max="22" width="25.85546875" style="3" customWidth="1"/>
    <col min="23" max="23" width="20.42578125" style="3" bestFit="1" customWidth="1"/>
    <col min="24" max="24" width="7.85546875" style="3" bestFit="1" customWidth="1"/>
    <col min="25" max="25" width="2.5703125" style="3" customWidth="1"/>
    <col min="26" max="26" width="25.28515625" style="3" customWidth="1"/>
    <col min="27" max="27" width="20.42578125" style="1" customWidth="1"/>
    <col min="28" max="28" width="7.85546875" style="1" customWidth="1"/>
    <col min="29" max="29" width="2.5703125" style="1" customWidth="1"/>
    <col min="30" max="30" width="23.140625" style="1" customWidth="1"/>
    <col min="31" max="31" width="19.85546875" style="1" customWidth="1"/>
    <col min="32" max="32" width="8.5703125" style="1"/>
    <col min="33" max="33" width="2.5703125" style="1" customWidth="1"/>
    <col min="34" max="34" width="24.5703125" style="1" customWidth="1"/>
    <col min="35" max="35" width="20.85546875" style="1" customWidth="1"/>
    <col min="36" max="36" width="8.5703125" style="1"/>
    <col min="37" max="37" width="2.5703125" style="1" customWidth="1"/>
    <col min="38" max="38" width="36.28515625" style="1" customWidth="1"/>
    <col min="39" max="39" width="21.7109375" style="1" customWidth="1"/>
    <col min="40" max="40" width="8.5703125" style="1"/>
    <col min="41" max="41" width="2.5703125" style="1" customWidth="1"/>
    <col min="42" max="42" width="19.7109375" style="1" customWidth="1"/>
    <col min="43" max="43" width="20.85546875" style="1" customWidth="1"/>
    <col min="44" max="44" width="8.5703125" style="1"/>
    <col min="45" max="45" width="2.5703125" style="1" customWidth="1"/>
    <col min="46" max="46" width="22.42578125" style="1" customWidth="1"/>
    <col min="47" max="47" width="21.42578125" style="1" customWidth="1"/>
    <col min="48" max="16384" width="8.5703125" style="1"/>
  </cols>
  <sheetData>
    <row r="1" spans="2:48" s="3" customFormat="1" ht="15" customHeight="1" x14ac:dyDescent="0.2">
      <c r="D1" s="6"/>
      <c r="H1" s="4"/>
    </row>
    <row r="2" spans="2:48" s="3" customFormat="1" ht="15" customHeight="1" x14ac:dyDescent="0.2">
      <c r="D2" s="6"/>
      <c r="H2" s="4"/>
    </row>
    <row r="3" spans="2:48" s="3" customFormat="1" ht="15" customHeight="1" x14ac:dyDescent="0.25">
      <c r="D3" s="6"/>
      <c r="H3" s="4"/>
      <c r="Z3" s="30"/>
      <c r="AA3" s="24"/>
      <c r="AB3" s="25"/>
      <c r="AC3" s="24"/>
    </row>
    <row r="4" spans="2:48" s="3" customFormat="1" ht="15" customHeight="1" x14ac:dyDescent="0.2">
      <c r="B4" s="10" t="s">
        <v>39</v>
      </c>
      <c r="C4" s="12" t="s">
        <v>4</v>
      </c>
      <c r="D4" s="11">
        <v>100</v>
      </c>
      <c r="E4" s="10"/>
      <c r="F4" s="10" t="s">
        <v>40</v>
      </c>
      <c r="G4" s="12" t="s">
        <v>4</v>
      </c>
      <c r="H4" s="11">
        <v>1170</v>
      </c>
      <c r="I4" s="10"/>
      <c r="J4" s="13" t="s">
        <v>6</v>
      </c>
      <c r="K4" s="12" t="s">
        <v>4</v>
      </c>
      <c r="L4" s="11">
        <v>450</v>
      </c>
      <c r="M4" s="10"/>
      <c r="N4" s="13" t="s">
        <v>41</v>
      </c>
      <c r="O4" s="12" t="s">
        <v>4</v>
      </c>
      <c r="P4" s="11">
        <v>450</v>
      </c>
      <c r="Q4" s="10"/>
      <c r="R4" s="13" t="s">
        <v>7</v>
      </c>
      <c r="S4" s="12" t="s">
        <v>4</v>
      </c>
      <c r="T4" s="11">
        <v>140</v>
      </c>
      <c r="U4" s="10"/>
      <c r="V4" s="13" t="s">
        <v>42</v>
      </c>
      <c r="W4" s="12" t="s">
        <v>4</v>
      </c>
      <c r="X4" s="11">
        <v>140</v>
      </c>
      <c r="Z4" s="10" t="s">
        <v>45</v>
      </c>
      <c r="AA4" s="12" t="s">
        <v>4</v>
      </c>
      <c r="AB4" s="11">
        <v>100</v>
      </c>
      <c r="AC4" s="1"/>
      <c r="AD4" s="10" t="s">
        <v>46</v>
      </c>
      <c r="AE4" s="12" t="s">
        <v>4</v>
      </c>
      <c r="AF4" s="11">
        <v>100</v>
      </c>
      <c r="AH4" s="10" t="s">
        <v>47</v>
      </c>
      <c r="AI4" s="12" t="s">
        <v>4</v>
      </c>
      <c r="AJ4" s="11">
        <v>100</v>
      </c>
      <c r="AL4" s="10" t="s">
        <v>48</v>
      </c>
      <c r="AM4" s="12" t="s">
        <v>4</v>
      </c>
      <c r="AN4" s="11">
        <v>100</v>
      </c>
      <c r="AP4" s="13" t="s">
        <v>50</v>
      </c>
      <c r="AQ4" s="12" t="s">
        <v>4</v>
      </c>
      <c r="AR4" s="11">
        <v>100</v>
      </c>
      <c r="AT4" s="13" t="s">
        <v>49</v>
      </c>
      <c r="AU4" s="12" t="s">
        <v>4</v>
      </c>
      <c r="AV4" s="11">
        <v>300</v>
      </c>
    </row>
    <row r="5" spans="2:48" s="7" customFormat="1" ht="15" customHeight="1" x14ac:dyDescent="0.2">
      <c r="B5" s="61"/>
      <c r="C5" s="61"/>
      <c r="D5" s="61"/>
      <c r="F5" s="61"/>
      <c r="G5" s="61"/>
      <c r="H5" s="61"/>
      <c r="Z5" s="61"/>
      <c r="AA5" s="61"/>
      <c r="AB5" s="61"/>
      <c r="AC5" s="1"/>
      <c r="AD5" s="61"/>
      <c r="AE5" s="61"/>
      <c r="AF5" s="61"/>
      <c r="AH5" s="61"/>
      <c r="AI5" s="61"/>
      <c r="AJ5" s="61"/>
      <c r="AL5" s="61"/>
      <c r="AM5" s="61"/>
      <c r="AN5" s="61"/>
    </row>
    <row r="6" spans="2:48" ht="15" customHeight="1" x14ac:dyDescent="0.2">
      <c r="B6" s="14" t="s">
        <v>8</v>
      </c>
      <c r="C6" s="15" t="s">
        <v>9</v>
      </c>
      <c r="D6" s="16" t="s">
        <v>35</v>
      </c>
      <c r="F6" s="14" t="s">
        <v>8</v>
      </c>
      <c r="G6" s="15" t="s">
        <v>9</v>
      </c>
      <c r="H6" s="16" t="s">
        <v>35</v>
      </c>
      <c r="J6" s="14" t="s">
        <v>8</v>
      </c>
      <c r="K6" s="15" t="s">
        <v>9</v>
      </c>
      <c r="L6" s="16" t="s">
        <v>35</v>
      </c>
      <c r="N6" s="14" t="s">
        <v>8</v>
      </c>
      <c r="O6" s="15" t="s">
        <v>9</v>
      </c>
      <c r="P6" s="16" t="s">
        <v>35</v>
      </c>
      <c r="R6" s="14" t="s">
        <v>8</v>
      </c>
      <c r="S6" s="15" t="s">
        <v>9</v>
      </c>
      <c r="T6" s="16" t="s">
        <v>35</v>
      </c>
      <c r="V6" s="14" t="s">
        <v>8</v>
      </c>
      <c r="W6" s="15" t="s">
        <v>9</v>
      </c>
      <c r="X6" s="16" t="s">
        <v>35</v>
      </c>
      <c r="Z6" s="14" t="s">
        <v>8</v>
      </c>
      <c r="AA6" s="15" t="s">
        <v>9</v>
      </c>
      <c r="AB6" s="16" t="s">
        <v>35</v>
      </c>
      <c r="AC6" s="3"/>
      <c r="AD6" s="14" t="s">
        <v>8</v>
      </c>
      <c r="AE6" s="15" t="s">
        <v>9</v>
      </c>
      <c r="AF6" s="16" t="s">
        <v>35</v>
      </c>
      <c r="AH6" s="14" t="s">
        <v>8</v>
      </c>
      <c r="AI6" s="15" t="s">
        <v>9</v>
      </c>
      <c r="AJ6" s="16" t="s">
        <v>35</v>
      </c>
      <c r="AL6" s="14" t="s">
        <v>8</v>
      </c>
      <c r="AM6" s="15" t="s">
        <v>9</v>
      </c>
      <c r="AN6" s="16" t="s">
        <v>35</v>
      </c>
      <c r="AP6" s="14" t="s">
        <v>8</v>
      </c>
      <c r="AQ6" s="15" t="s">
        <v>9</v>
      </c>
      <c r="AR6" s="16" t="s">
        <v>35</v>
      </c>
      <c r="AT6" s="14" t="s">
        <v>8</v>
      </c>
      <c r="AU6" s="15" t="s">
        <v>9</v>
      </c>
      <c r="AV6" s="16" t="s">
        <v>35</v>
      </c>
    </row>
    <row r="7" spans="2:48" ht="15" customHeight="1" x14ac:dyDescent="0.2">
      <c r="B7" s="17" t="s">
        <v>11</v>
      </c>
      <c r="C7" s="1" t="s">
        <v>12</v>
      </c>
      <c r="D7" s="18">
        <v>85</v>
      </c>
      <c r="F7" s="17" t="s">
        <v>11</v>
      </c>
      <c r="G7" s="1" t="s">
        <v>12</v>
      </c>
      <c r="H7" s="18">
        <v>830</v>
      </c>
      <c r="J7" s="17" t="s">
        <v>11</v>
      </c>
      <c r="K7" s="1" t="s">
        <v>12</v>
      </c>
      <c r="L7" s="18">
        <v>315</v>
      </c>
      <c r="N7" s="17" t="s">
        <v>11</v>
      </c>
      <c r="O7" s="1" t="s">
        <v>13</v>
      </c>
      <c r="P7" s="18">
        <v>315</v>
      </c>
      <c r="R7" s="17" t="s">
        <v>14</v>
      </c>
      <c r="S7" s="1" t="s">
        <v>36</v>
      </c>
      <c r="T7" s="18">
        <v>75</v>
      </c>
      <c r="V7" s="17" t="s">
        <v>14</v>
      </c>
      <c r="W7" s="1" t="s">
        <v>36</v>
      </c>
      <c r="X7" s="18">
        <v>75</v>
      </c>
      <c r="Z7" s="17" t="s">
        <v>11</v>
      </c>
      <c r="AA7" s="1" t="s">
        <v>12</v>
      </c>
      <c r="AB7" s="18">
        <v>105</v>
      </c>
      <c r="AD7" s="17" t="s">
        <v>11</v>
      </c>
      <c r="AE7" s="1" t="s">
        <v>12</v>
      </c>
      <c r="AF7" s="18">
        <v>85</v>
      </c>
      <c r="AH7" s="17" t="s">
        <v>11</v>
      </c>
      <c r="AI7" s="1" t="s">
        <v>12</v>
      </c>
      <c r="AJ7" s="18">
        <v>105</v>
      </c>
      <c r="AL7" s="17" t="s">
        <v>11</v>
      </c>
      <c r="AM7" s="1" t="s">
        <v>12</v>
      </c>
      <c r="AN7" s="18">
        <v>95</v>
      </c>
      <c r="AP7" s="17" t="s">
        <v>11</v>
      </c>
      <c r="AQ7" s="1" t="s">
        <v>13</v>
      </c>
      <c r="AR7" s="18">
        <v>70</v>
      </c>
      <c r="AT7" s="17" t="s">
        <v>11</v>
      </c>
      <c r="AU7" s="1" t="s">
        <v>13</v>
      </c>
      <c r="AV7" s="18">
        <v>210</v>
      </c>
    </row>
    <row r="8" spans="2:48" ht="15" customHeight="1" x14ac:dyDescent="0.2">
      <c r="B8" s="17" t="s">
        <v>11</v>
      </c>
      <c r="C8" s="1" t="s">
        <v>16</v>
      </c>
      <c r="D8" s="18">
        <v>20</v>
      </c>
      <c r="F8" s="17" t="s">
        <v>17</v>
      </c>
      <c r="G8" s="1" t="s">
        <v>37</v>
      </c>
      <c r="H8" s="18">
        <v>830</v>
      </c>
      <c r="J8" s="17" t="s">
        <v>17</v>
      </c>
      <c r="K8" s="1" t="s">
        <v>37</v>
      </c>
      <c r="L8" s="18">
        <v>315</v>
      </c>
      <c r="N8" s="17" t="s">
        <v>17</v>
      </c>
      <c r="O8" s="1" t="s">
        <v>37</v>
      </c>
      <c r="P8" s="18">
        <v>315</v>
      </c>
      <c r="R8" s="17" t="s">
        <v>17</v>
      </c>
      <c r="S8" s="1" t="s">
        <v>38</v>
      </c>
      <c r="T8" s="18">
        <v>75</v>
      </c>
      <c r="V8" s="17" t="s">
        <v>17</v>
      </c>
      <c r="W8" s="1" t="s">
        <v>38</v>
      </c>
      <c r="X8" s="18">
        <v>75</v>
      </c>
      <c r="Z8" s="17" t="s">
        <v>17</v>
      </c>
      <c r="AA8" s="1" t="s">
        <v>20</v>
      </c>
      <c r="AB8" s="18">
        <v>105</v>
      </c>
      <c r="AD8" s="17" t="s">
        <v>11</v>
      </c>
      <c r="AE8" s="1" t="s">
        <v>16</v>
      </c>
      <c r="AF8" s="18">
        <v>20</v>
      </c>
      <c r="AH8" s="17" t="s">
        <v>17</v>
      </c>
      <c r="AI8" s="1" t="s">
        <v>20</v>
      </c>
      <c r="AJ8" s="18">
        <v>105</v>
      </c>
      <c r="AL8" s="17" t="s">
        <v>11</v>
      </c>
      <c r="AM8" s="1" t="s">
        <v>16</v>
      </c>
      <c r="AN8" s="18">
        <v>10</v>
      </c>
      <c r="AP8" s="17" t="s">
        <v>17</v>
      </c>
      <c r="AQ8" s="1" t="s">
        <v>37</v>
      </c>
      <c r="AR8" s="18">
        <v>70</v>
      </c>
      <c r="AT8" s="17" t="s">
        <v>17</v>
      </c>
      <c r="AU8" s="1" t="s">
        <v>37</v>
      </c>
      <c r="AV8" s="18">
        <v>210</v>
      </c>
    </row>
    <row r="9" spans="2:48" ht="15" customHeight="1" x14ac:dyDescent="0.2">
      <c r="B9" s="17" t="s">
        <v>17</v>
      </c>
      <c r="C9" s="1" t="s">
        <v>20</v>
      </c>
      <c r="D9" s="18">
        <v>105</v>
      </c>
      <c r="F9" s="17" t="s">
        <v>11</v>
      </c>
      <c r="G9" s="1" t="s">
        <v>12</v>
      </c>
      <c r="H9" s="18">
        <v>185</v>
      </c>
      <c r="J9" s="17" t="s">
        <v>11</v>
      </c>
      <c r="K9" s="1" t="s">
        <v>12</v>
      </c>
      <c r="L9" s="18">
        <v>75</v>
      </c>
      <c r="N9" s="17" t="s">
        <v>11</v>
      </c>
      <c r="O9" s="1" t="s">
        <v>13</v>
      </c>
      <c r="P9" s="18">
        <v>160</v>
      </c>
      <c r="R9" s="17" t="s">
        <v>11</v>
      </c>
      <c r="S9" s="1" t="s">
        <v>12</v>
      </c>
      <c r="T9" s="18">
        <v>50</v>
      </c>
      <c r="V9" s="17" t="s">
        <v>11</v>
      </c>
      <c r="W9" s="1" t="s">
        <v>13</v>
      </c>
      <c r="X9" s="18">
        <v>75</v>
      </c>
      <c r="Z9" s="17" t="s">
        <v>21</v>
      </c>
      <c r="AA9" s="1" t="s">
        <v>22</v>
      </c>
      <c r="AB9" s="18">
        <v>210</v>
      </c>
      <c r="AD9" s="17" t="s">
        <v>17</v>
      </c>
      <c r="AE9" s="1" t="s">
        <v>20</v>
      </c>
      <c r="AF9" s="18">
        <v>105</v>
      </c>
      <c r="AH9" s="17" t="s">
        <v>21</v>
      </c>
      <c r="AI9" s="1" t="s">
        <v>22</v>
      </c>
      <c r="AJ9" s="18">
        <v>210</v>
      </c>
      <c r="AL9" s="17" t="s">
        <v>17</v>
      </c>
      <c r="AM9" s="1" t="s">
        <v>20</v>
      </c>
      <c r="AN9" s="18">
        <v>105</v>
      </c>
      <c r="AP9" s="17" t="s">
        <v>11</v>
      </c>
      <c r="AQ9" s="1" t="s">
        <v>13</v>
      </c>
      <c r="AR9" s="18">
        <v>35</v>
      </c>
      <c r="AT9" s="17" t="s">
        <v>11</v>
      </c>
      <c r="AU9" s="1" t="s">
        <v>13</v>
      </c>
      <c r="AV9" s="18">
        <v>105</v>
      </c>
    </row>
    <row r="10" spans="2:48" ht="11.25" x14ac:dyDescent="0.2">
      <c r="B10" s="17" t="s">
        <v>21</v>
      </c>
      <c r="C10" s="1" t="s">
        <v>22</v>
      </c>
      <c r="D10" s="18">
        <v>210</v>
      </c>
      <c r="F10" s="17" t="s">
        <v>17</v>
      </c>
      <c r="G10" s="1" t="s">
        <v>23</v>
      </c>
      <c r="H10" s="18">
        <v>185</v>
      </c>
      <c r="J10" s="17" t="s">
        <v>17</v>
      </c>
      <c r="K10" s="1" t="s">
        <v>23</v>
      </c>
      <c r="L10" s="18">
        <v>75</v>
      </c>
      <c r="N10" s="17" t="s">
        <v>17</v>
      </c>
      <c r="O10" s="1" t="s">
        <v>23</v>
      </c>
      <c r="P10" s="18">
        <v>160</v>
      </c>
      <c r="R10" s="17" t="s">
        <v>17</v>
      </c>
      <c r="S10" s="1" t="s">
        <v>20</v>
      </c>
      <c r="T10" s="18">
        <v>50</v>
      </c>
      <c r="V10" s="17" t="s">
        <v>17</v>
      </c>
      <c r="W10" s="1" t="s">
        <v>20</v>
      </c>
      <c r="X10" s="18">
        <v>75</v>
      </c>
      <c r="Z10" s="17" t="s">
        <v>24</v>
      </c>
      <c r="AA10" s="1" t="s">
        <v>25</v>
      </c>
      <c r="AB10" s="18">
        <v>100</v>
      </c>
      <c r="AD10" s="17" t="s">
        <v>21</v>
      </c>
      <c r="AE10" s="1" t="s">
        <v>22</v>
      </c>
      <c r="AF10" s="18">
        <v>210</v>
      </c>
      <c r="AH10" s="17" t="s">
        <v>24</v>
      </c>
      <c r="AI10" s="1" t="s">
        <v>25</v>
      </c>
      <c r="AJ10" s="18">
        <v>100</v>
      </c>
      <c r="AL10" s="17" t="s">
        <v>21</v>
      </c>
      <c r="AM10" s="1" t="s">
        <v>22</v>
      </c>
      <c r="AN10" s="18">
        <v>210</v>
      </c>
      <c r="AP10" s="17" t="s">
        <v>17</v>
      </c>
      <c r="AQ10" s="1" t="s">
        <v>23</v>
      </c>
      <c r="AR10" s="18">
        <v>35</v>
      </c>
      <c r="AT10" s="17" t="s">
        <v>17</v>
      </c>
      <c r="AU10" s="1" t="s">
        <v>23</v>
      </c>
      <c r="AV10" s="18">
        <v>105</v>
      </c>
    </row>
    <row r="11" spans="2:48" ht="15" customHeight="1" x14ac:dyDescent="0.2">
      <c r="B11" s="17" t="s">
        <v>24</v>
      </c>
      <c r="C11" s="1" t="s">
        <v>25</v>
      </c>
      <c r="D11" s="18">
        <v>100</v>
      </c>
      <c r="F11" s="17" t="s">
        <v>11</v>
      </c>
      <c r="G11" s="1" t="s">
        <v>16</v>
      </c>
      <c r="H11" s="18">
        <v>225</v>
      </c>
      <c r="J11" s="17" t="s">
        <v>11</v>
      </c>
      <c r="K11" s="1" t="s">
        <v>16</v>
      </c>
      <c r="L11" s="18">
        <v>85</v>
      </c>
      <c r="N11" s="17" t="s">
        <v>26</v>
      </c>
      <c r="O11" s="1" t="s">
        <v>27</v>
      </c>
      <c r="P11" s="18">
        <v>80</v>
      </c>
      <c r="R11" s="17" t="s">
        <v>11</v>
      </c>
      <c r="S11" s="1" t="s">
        <v>16</v>
      </c>
      <c r="T11" s="18">
        <v>25</v>
      </c>
      <c r="V11" s="17" t="s">
        <v>21</v>
      </c>
      <c r="W11" s="1" t="s">
        <v>22</v>
      </c>
      <c r="X11" s="18">
        <v>300</v>
      </c>
      <c r="Z11" s="17" t="s">
        <v>28</v>
      </c>
      <c r="AB11" s="18">
        <v>1</v>
      </c>
      <c r="AD11" s="17" t="s">
        <v>24</v>
      </c>
      <c r="AE11" s="1" t="s">
        <v>25</v>
      </c>
      <c r="AF11" s="18">
        <v>100</v>
      </c>
      <c r="AH11" s="17" t="s">
        <v>28</v>
      </c>
      <c r="AJ11" s="18">
        <v>1</v>
      </c>
      <c r="AL11" s="17" t="s">
        <v>24</v>
      </c>
      <c r="AM11" s="1" t="s">
        <v>25</v>
      </c>
      <c r="AN11" s="18">
        <v>100</v>
      </c>
      <c r="AP11" s="17" t="s">
        <v>26</v>
      </c>
      <c r="AQ11" s="1" t="s">
        <v>27</v>
      </c>
      <c r="AR11" s="18">
        <v>20</v>
      </c>
      <c r="AT11" s="17" t="s">
        <v>26</v>
      </c>
      <c r="AU11" s="1" t="s">
        <v>27</v>
      </c>
      <c r="AV11" s="18">
        <v>60</v>
      </c>
    </row>
    <row r="12" spans="2:48" ht="15" customHeight="1" x14ac:dyDescent="0.2">
      <c r="B12" s="17" t="s">
        <v>28</v>
      </c>
      <c r="D12" s="18">
        <v>1</v>
      </c>
      <c r="F12" s="17" t="s">
        <v>17</v>
      </c>
      <c r="G12" s="1" t="s">
        <v>23</v>
      </c>
      <c r="H12" s="18">
        <v>225</v>
      </c>
      <c r="J12" s="17" t="s">
        <v>17</v>
      </c>
      <c r="K12" s="1" t="s">
        <v>23</v>
      </c>
      <c r="L12" s="18">
        <v>85</v>
      </c>
      <c r="N12" s="17" t="s">
        <v>29</v>
      </c>
      <c r="O12" s="1" t="s">
        <v>30</v>
      </c>
      <c r="P12" s="18">
        <v>80</v>
      </c>
      <c r="R12" s="17" t="s">
        <v>17</v>
      </c>
      <c r="S12" s="1" t="s">
        <v>31</v>
      </c>
      <c r="T12" s="18">
        <v>25</v>
      </c>
      <c r="V12" s="17" t="s">
        <v>24</v>
      </c>
      <c r="W12" s="1"/>
      <c r="X12" s="18">
        <v>150</v>
      </c>
      <c r="Z12" s="17" t="s">
        <v>32</v>
      </c>
      <c r="AB12" s="18">
        <v>2</v>
      </c>
      <c r="AD12" s="17" t="s">
        <v>28</v>
      </c>
      <c r="AF12" s="18">
        <v>1</v>
      </c>
      <c r="AH12" s="17" t="s">
        <v>32</v>
      </c>
      <c r="AJ12" s="18">
        <v>2</v>
      </c>
      <c r="AL12" s="17" t="s">
        <v>28</v>
      </c>
      <c r="AN12" s="18">
        <v>1</v>
      </c>
      <c r="AP12" s="17" t="s">
        <v>29</v>
      </c>
      <c r="AQ12" s="1" t="s">
        <v>30</v>
      </c>
      <c r="AR12" s="18">
        <v>20</v>
      </c>
      <c r="AT12" s="17" t="s">
        <v>29</v>
      </c>
      <c r="AU12" s="1" t="s">
        <v>30</v>
      </c>
      <c r="AV12" s="18">
        <v>60</v>
      </c>
    </row>
    <row r="13" spans="2:48" ht="15" customHeight="1" x14ac:dyDescent="0.2">
      <c r="B13" s="17" t="s">
        <v>32</v>
      </c>
      <c r="D13" s="18">
        <v>2</v>
      </c>
      <c r="F13" s="17" t="s">
        <v>26</v>
      </c>
      <c r="G13" s="1" t="s">
        <v>27</v>
      </c>
      <c r="H13" s="18">
        <v>205</v>
      </c>
      <c r="J13" s="17" t="s">
        <v>26</v>
      </c>
      <c r="K13" s="1" t="s">
        <v>27</v>
      </c>
      <c r="L13" s="18">
        <v>80</v>
      </c>
      <c r="N13" s="17" t="s">
        <v>21</v>
      </c>
      <c r="O13" s="1" t="s">
        <v>22</v>
      </c>
      <c r="P13" s="18">
        <v>1200</v>
      </c>
      <c r="R13" s="17" t="s">
        <v>21</v>
      </c>
      <c r="S13" s="1" t="s">
        <v>22</v>
      </c>
      <c r="T13" s="18">
        <v>300</v>
      </c>
      <c r="V13" s="17" t="s">
        <v>28</v>
      </c>
      <c r="W13" s="1"/>
      <c r="X13" s="18">
        <v>1</v>
      </c>
      <c r="Z13" s="19" t="s">
        <v>33</v>
      </c>
      <c r="AA13" s="20"/>
      <c r="AB13" s="21">
        <v>4</v>
      </c>
      <c r="AD13" s="17" t="s">
        <v>32</v>
      </c>
      <c r="AF13" s="18">
        <v>2</v>
      </c>
      <c r="AH13" s="19" t="s">
        <v>33</v>
      </c>
      <c r="AI13" s="20"/>
      <c r="AJ13" s="21">
        <v>4</v>
      </c>
      <c r="AL13" s="17" t="s">
        <v>32</v>
      </c>
      <c r="AN13" s="18">
        <v>2</v>
      </c>
      <c r="AP13" s="17" t="s">
        <v>21</v>
      </c>
      <c r="AQ13" s="1" t="s">
        <v>22</v>
      </c>
      <c r="AR13" s="18">
        <v>210</v>
      </c>
      <c r="AT13" s="17" t="s">
        <v>21</v>
      </c>
      <c r="AU13" s="1" t="s">
        <v>22</v>
      </c>
      <c r="AV13" s="18">
        <v>630</v>
      </c>
    </row>
    <row r="14" spans="2:48" ht="15" customHeight="1" x14ac:dyDescent="0.2">
      <c r="B14" s="19" t="s">
        <v>33</v>
      </c>
      <c r="C14" s="20"/>
      <c r="D14" s="21">
        <v>4</v>
      </c>
      <c r="F14" s="17" t="s">
        <v>29</v>
      </c>
      <c r="G14" s="1" t="s">
        <v>30</v>
      </c>
      <c r="H14" s="18">
        <v>205</v>
      </c>
      <c r="J14" s="17" t="s">
        <v>29</v>
      </c>
      <c r="K14" s="1" t="s">
        <v>30</v>
      </c>
      <c r="L14" s="18">
        <v>80</v>
      </c>
      <c r="N14" s="17" t="s">
        <v>24</v>
      </c>
      <c r="O14" s="1"/>
      <c r="P14" s="18">
        <v>450</v>
      </c>
      <c r="R14" s="17" t="s">
        <v>24</v>
      </c>
      <c r="S14" s="1"/>
      <c r="T14" s="18">
        <v>150</v>
      </c>
      <c r="V14" s="17" t="s">
        <v>32</v>
      </c>
      <c r="W14" s="1"/>
      <c r="X14" s="18">
        <v>3</v>
      </c>
      <c r="AD14" s="19" t="s">
        <v>33</v>
      </c>
      <c r="AE14" s="20"/>
      <c r="AF14" s="21">
        <v>4</v>
      </c>
      <c r="AL14" s="19" t="s">
        <v>33</v>
      </c>
      <c r="AM14" s="20"/>
      <c r="AN14" s="21">
        <v>4</v>
      </c>
      <c r="AP14" s="17" t="s">
        <v>24</v>
      </c>
      <c r="AR14" s="18">
        <v>100</v>
      </c>
      <c r="AT14" s="17" t="s">
        <v>24</v>
      </c>
      <c r="AV14" s="18">
        <v>300</v>
      </c>
    </row>
    <row r="15" spans="2:48" ht="15" customHeight="1" x14ac:dyDescent="0.2">
      <c r="F15" s="17" t="s">
        <v>21</v>
      </c>
      <c r="G15" s="1" t="s">
        <v>22</v>
      </c>
      <c r="H15" s="18">
        <v>2900</v>
      </c>
      <c r="J15" s="17" t="s">
        <v>21</v>
      </c>
      <c r="K15" s="1" t="s">
        <v>22</v>
      </c>
      <c r="L15" s="18">
        <v>1200</v>
      </c>
      <c r="N15" s="17" t="s">
        <v>28</v>
      </c>
      <c r="O15" s="1"/>
      <c r="P15" s="18">
        <v>4</v>
      </c>
      <c r="R15" s="17" t="s">
        <v>28</v>
      </c>
      <c r="S15" s="1"/>
      <c r="T15" s="18">
        <v>1</v>
      </c>
      <c r="V15" s="19" t="s">
        <v>33</v>
      </c>
      <c r="W15" s="20"/>
      <c r="X15" s="21">
        <v>6</v>
      </c>
      <c r="AP15" s="17" t="s">
        <v>28</v>
      </c>
      <c r="AR15" s="18">
        <v>1</v>
      </c>
      <c r="AT15" s="17" t="s">
        <v>28</v>
      </c>
      <c r="AV15" s="18">
        <v>3</v>
      </c>
    </row>
    <row r="16" spans="2:48" ht="15" customHeight="1" x14ac:dyDescent="0.2">
      <c r="F16" s="17" t="s">
        <v>24</v>
      </c>
      <c r="G16" s="1"/>
      <c r="H16" s="18">
        <v>1200</v>
      </c>
      <c r="J16" s="17" t="s">
        <v>24</v>
      </c>
      <c r="K16" s="1"/>
      <c r="L16" s="18">
        <v>450</v>
      </c>
      <c r="N16" s="17" t="s">
        <v>32</v>
      </c>
      <c r="O16" s="1"/>
      <c r="P16" s="18">
        <v>10</v>
      </c>
      <c r="R16" s="17" t="s">
        <v>32</v>
      </c>
      <c r="S16" s="1"/>
      <c r="T16" s="18">
        <v>3</v>
      </c>
      <c r="AP16" s="17" t="s">
        <v>32</v>
      </c>
      <c r="AR16" s="18">
        <v>3</v>
      </c>
      <c r="AT16" s="17" t="s">
        <v>32</v>
      </c>
      <c r="AV16" s="18">
        <v>9</v>
      </c>
    </row>
    <row r="17" spans="1:48" ht="15" customHeight="1" x14ac:dyDescent="0.2">
      <c r="F17" s="17" t="s">
        <v>28</v>
      </c>
      <c r="G17" s="1"/>
      <c r="H17" s="18">
        <v>10</v>
      </c>
      <c r="J17" s="17" t="s">
        <v>28</v>
      </c>
      <c r="K17" s="1"/>
      <c r="L17" s="18">
        <v>4</v>
      </c>
      <c r="N17" s="17" t="s">
        <v>33</v>
      </c>
      <c r="O17" s="1"/>
      <c r="P17" s="18">
        <v>20</v>
      </c>
      <c r="R17" s="19" t="s">
        <v>33</v>
      </c>
      <c r="S17" s="20"/>
      <c r="T17" s="21">
        <v>6</v>
      </c>
      <c r="AA17" s="3"/>
      <c r="AB17" s="3"/>
      <c r="AP17" s="17" t="s">
        <v>33</v>
      </c>
      <c r="AR17" s="18">
        <v>6</v>
      </c>
      <c r="AT17" s="17" t="s">
        <v>33</v>
      </c>
      <c r="AV17" s="18">
        <v>18</v>
      </c>
    </row>
    <row r="18" spans="1:48" s="3" customFormat="1" ht="15" customHeight="1" x14ac:dyDescent="0.2">
      <c r="B18" s="8"/>
      <c r="C18" s="8"/>
      <c r="D18" s="9"/>
      <c r="F18" s="17" t="s">
        <v>32</v>
      </c>
      <c r="G18" s="1"/>
      <c r="H18" s="18">
        <v>25</v>
      </c>
      <c r="J18" s="17" t="s">
        <v>32</v>
      </c>
      <c r="K18" s="1"/>
      <c r="L18" s="18">
        <v>10</v>
      </c>
      <c r="N18" s="19" t="s">
        <v>34</v>
      </c>
      <c r="O18" s="20"/>
      <c r="P18" s="21">
        <v>75</v>
      </c>
      <c r="T18" s="5"/>
      <c r="AA18" s="1"/>
      <c r="AB18" s="1"/>
      <c r="AP18" s="19" t="s">
        <v>34</v>
      </c>
      <c r="AQ18" s="20" t="s">
        <v>51</v>
      </c>
      <c r="AR18" s="21">
        <v>10</v>
      </c>
      <c r="AT18" s="19" t="s">
        <v>34</v>
      </c>
      <c r="AU18" s="20" t="s">
        <v>51</v>
      </c>
      <c r="AV18" s="21">
        <v>30</v>
      </c>
    </row>
    <row r="19" spans="1:48" ht="15" customHeight="1" x14ac:dyDescent="0.25">
      <c r="A19"/>
      <c r="B19"/>
      <c r="C19"/>
      <c r="D19"/>
      <c r="F19" s="17" t="s">
        <v>33</v>
      </c>
      <c r="G19" s="1"/>
      <c r="H19" s="18">
        <v>50</v>
      </c>
      <c r="J19" s="17" t="s">
        <v>33</v>
      </c>
      <c r="K19" s="1"/>
      <c r="L19" s="18">
        <v>20</v>
      </c>
      <c r="R19"/>
      <c r="S19"/>
      <c r="T19"/>
    </row>
    <row r="20" spans="1:48" ht="15" customHeight="1" x14ac:dyDescent="0.25">
      <c r="A20"/>
      <c r="B20"/>
      <c r="C20"/>
      <c r="D20"/>
      <c r="F20" s="19" t="s">
        <v>34</v>
      </c>
      <c r="G20" s="20"/>
      <c r="H20" s="21">
        <v>200</v>
      </c>
      <c r="J20" s="19" t="s">
        <v>34</v>
      </c>
      <c r="K20" s="20"/>
      <c r="L20" s="21">
        <v>75</v>
      </c>
      <c r="R20"/>
      <c r="S20"/>
      <c r="T20"/>
    </row>
    <row r="21" spans="1:48" ht="15" customHeight="1" x14ac:dyDescent="0.25">
      <c r="A21"/>
      <c r="B21"/>
      <c r="C21"/>
      <c r="D21"/>
      <c r="H21" s="5"/>
      <c r="R21"/>
      <c r="S21"/>
      <c r="T21"/>
    </row>
    <row r="22" spans="1:48" ht="15" customHeight="1" x14ac:dyDescent="0.25">
      <c r="A22"/>
      <c r="B22"/>
      <c r="C22"/>
      <c r="D22"/>
      <c r="F22"/>
      <c r="G22"/>
      <c r="H22"/>
      <c r="R22"/>
      <c r="S22"/>
      <c r="T22"/>
      <c r="AA22" s="3"/>
      <c r="AB22" s="3"/>
    </row>
    <row r="23" spans="1:48" ht="15" customHeight="1" x14ac:dyDescent="0.25">
      <c r="A23"/>
      <c r="B23"/>
      <c r="C23"/>
      <c r="D23"/>
      <c r="F23"/>
      <c r="G23"/>
      <c r="H23"/>
      <c r="R23"/>
      <c r="S23"/>
      <c r="T23"/>
      <c r="AA23" s="3"/>
      <c r="AB23" s="3"/>
      <c r="AC23" s="3"/>
    </row>
    <row r="24" spans="1:48" ht="15" customHeight="1" x14ac:dyDescent="0.25">
      <c r="A24"/>
      <c r="B24"/>
      <c r="C24"/>
      <c r="D24"/>
      <c r="F24"/>
      <c r="G24"/>
      <c r="H24"/>
      <c r="R24"/>
      <c r="S24"/>
      <c r="T24"/>
      <c r="AA24" s="3"/>
      <c r="AB24" s="3"/>
      <c r="AC24" s="3"/>
    </row>
    <row r="25" spans="1:48" ht="15" customHeight="1" x14ac:dyDescent="0.25">
      <c r="A25"/>
      <c r="B25"/>
      <c r="C25"/>
      <c r="D25"/>
      <c r="F25"/>
      <c r="G25"/>
      <c r="H25"/>
      <c r="R25"/>
      <c r="S25"/>
      <c r="T25"/>
      <c r="AA25" s="3"/>
      <c r="AB25" s="3"/>
      <c r="AC25" s="3"/>
    </row>
    <row r="26" spans="1:48" ht="15" customHeight="1" x14ac:dyDescent="0.25">
      <c r="A26"/>
      <c r="B26"/>
      <c r="C26"/>
      <c r="D26"/>
      <c r="F26"/>
      <c r="G26"/>
      <c r="H26"/>
      <c r="R26"/>
      <c r="S26"/>
      <c r="T26"/>
      <c r="AA26" s="3"/>
      <c r="AB26" s="3"/>
      <c r="AC26" s="3"/>
    </row>
    <row r="27" spans="1:48" ht="15" customHeight="1" x14ac:dyDescent="0.25">
      <c r="A27"/>
      <c r="B27"/>
      <c r="C27"/>
      <c r="D27"/>
      <c r="F27"/>
      <c r="G27"/>
      <c r="H27"/>
      <c r="R27"/>
      <c r="S27"/>
      <c r="T27"/>
      <c r="AA27" s="3"/>
      <c r="AB27" s="3"/>
      <c r="AC27" s="3"/>
    </row>
    <row r="28" spans="1:48" ht="15" customHeight="1" x14ac:dyDescent="0.25">
      <c r="A28"/>
      <c r="B28"/>
      <c r="C28"/>
      <c r="D28"/>
      <c r="F28"/>
      <c r="G28"/>
      <c r="H28"/>
      <c r="R28"/>
      <c r="S28"/>
      <c r="T28"/>
      <c r="AA28" s="3"/>
      <c r="AB28" s="3"/>
      <c r="AC28" s="3"/>
    </row>
    <row r="29" spans="1:48" ht="15" customHeight="1" x14ac:dyDescent="0.25">
      <c r="A29"/>
      <c r="B29"/>
      <c r="C29"/>
      <c r="D29"/>
      <c r="F29"/>
      <c r="G29"/>
      <c r="H29"/>
      <c r="AA29" s="3"/>
      <c r="AB29" s="3"/>
      <c r="AC29" s="3"/>
    </row>
    <row r="30" spans="1:48" s="3" customFormat="1" ht="15" customHeight="1" x14ac:dyDescent="0.25">
      <c r="A30"/>
      <c r="B30"/>
      <c r="C30"/>
      <c r="D30"/>
      <c r="F30"/>
      <c r="G30"/>
      <c r="H30"/>
      <c r="AA30" s="1"/>
      <c r="AB30" s="1"/>
    </row>
    <row r="31" spans="1:48" ht="15" customHeight="1" x14ac:dyDescent="0.25">
      <c r="A31"/>
      <c r="B31"/>
      <c r="C31"/>
      <c r="D31"/>
      <c r="F31"/>
      <c r="G31"/>
      <c r="H31"/>
    </row>
    <row r="32" spans="1:48" ht="15" customHeight="1" x14ac:dyDescent="0.25">
      <c r="A32"/>
      <c r="B32"/>
      <c r="C32"/>
      <c r="D32"/>
      <c r="F32"/>
      <c r="G32"/>
      <c r="H32"/>
    </row>
    <row r="33" spans="1:29" ht="15" customHeight="1" x14ac:dyDescent="0.25">
      <c r="A33"/>
      <c r="B33"/>
      <c r="C33"/>
      <c r="D33"/>
      <c r="F33"/>
      <c r="G33"/>
      <c r="H33"/>
    </row>
    <row r="34" spans="1:29" ht="15" customHeight="1" x14ac:dyDescent="0.25">
      <c r="A34"/>
      <c r="B34"/>
      <c r="C34"/>
      <c r="D34"/>
      <c r="F34"/>
      <c r="G34"/>
      <c r="H34"/>
    </row>
    <row r="35" spans="1:29" s="3" customFormat="1" ht="15" customHeight="1" x14ac:dyDescent="0.25">
      <c r="A35"/>
      <c r="B35"/>
      <c r="C35"/>
      <c r="D35"/>
      <c r="F35"/>
      <c r="G35"/>
      <c r="H35"/>
      <c r="AA35" s="1"/>
      <c r="AB35" s="1"/>
      <c r="AC35" s="1"/>
    </row>
    <row r="36" spans="1:29" s="3" customFormat="1" ht="15" customHeight="1" x14ac:dyDescent="0.25">
      <c r="A36"/>
      <c r="B36"/>
      <c r="C36"/>
      <c r="D36"/>
      <c r="F36"/>
      <c r="G36"/>
      <c r="H36"/>
      <c r="AC36" s="1"/>
    </row>
    <row r="37" spans="1:29" s="3" customFormat="1" ht="15" customHeight="1" x14ac:dyDescent="0.25">
      <c r="A37"/>
      <c r="B37"/>
      <c r="C37"/>
      <c r="D37"/>
      <c r="F37"/>
      <c r="G37"/>
      <c r="H37"/>
    </row>
    <row r="38" spans="1:29" s="3" customFormat="1" ht="15" customHeight="1" x14ac:dyDescent="0.25">
      <c r="A38"/>
      <c r="B38"/>
      <c r="C38"/>
      <c r="D38"/>
      <c r="F38"/>
      <c r="G38"/>
      <c r="H38"/>
      <c r="AA38" s="1"/>
      <c r="AB38" s="1"/>
    </row>
    <row r="39" spans="1:29" s="3" customFormat="1" ht="15" customHeight="1" x14ac:dyDescent="0.25">
      <c r="A39"/>
      <c r="B39"/>
      <c r="C39"/>
      <c r="D39"/>
      <c r="F39"/>
      <c r="G39"/>
      <c r="H39"/>
      <c r="AA39" s="1"/>
      <c r="AB39" s="1"/>
      <c r="AC39" s="1"/>
    </row>
    <row r="40" spans="1:29" s="3" customFormat="1" ht="15" customHeight="1" x14ac:dyDescent="0.25">
      <c r="A40"/>
      <c r="B40"/>
      <c r="C40"/>
      <c r="D40"/>
      <c r="F40"/>
      <c r="G40"/>
      <c r="H40"/>
      <c r="AA40" s="1"/>
      <c r="AB40" s="1"/>
      <c r="AC40" s="1"/>
    </row>
    <row r="41" spans="1:29" s="3" customFormat="1" ht="15" customHeight="1" x14ac:dyDescent="0.25">
      <c r="A41"/>
      <c r="B41"/>
      <c r="C41"/>
      <c r="D41"/>
      <c r="F41"/>
      <c r="G41"/>
      <c r="H41"/>
      <c r="AA41" s="1"/>
      <c r="AB41" s="1"/>
      <c r="AC41" s="1"/>
    </row>
    <row r="42" spans="1:29" s="3" customFormat="1" ht="15" customHeight="1" x14ac:dyDescent="0.25">
      <c r="A42"/>
      <c r="B42"/>
      <c r="C42"/>
      <c r="D42"/>
      <c r="F42"/>
      <c r="G42"/>
      <c r="H42"/>
      <c r="AA42" s="1"/>
      <c r="AB42" s="1"/>
      <c r="AC42" s="1"/>
    </row>
    <row r="43" spans="1:29" ht="15" customHeight="1" x14ac:dyDescent="0.25">
      <c r="A43"/>
      <c r="B43"/>
      <c r="C43"/>
      <c r="D43"/>
      <c r="F43"/>
      <c r="G43"/>
      <c r="H43"/>
    </row>
    <row r="44" spans="1:29" ht="15" customHeight="1" x14ac:dyDescent="0.25">
      <c r="A44"/>
      <c r="B44"/>
      <c r="C44"/>
      <c r="D44"/>
      <c r="F44"/>
      <c r="G44"/>
      <c r="H44"/>
    </row>
    <row r="45" spans="1:29" ht="15" customHeight="1" x14ac:dyDescent="0.25">
      <c r="A45"/>
      <c r="B45"/>
      <c r="C45"/>
      <c r="D45"/>
      <c r="F45"/>
      <c r="G45"/>
      <c r="H45"/>
    </row>
    <row r="46" spans="1:29" ht="15" customHeight="1" x14ac:dyDescent="0.25">
      <c r="A46"/>
      <c r="B46"/>
      <c r="C46"/>
      <c r="D46"/>
      <c r="F46"/>
      <c r="G46"/>
      <c r="H46"/>
    </row>
    <row r="47" spans="1:29" ht="15" customHeight="1" x14ac:dyDescent="0.25">
      <c r="A47"/>
      <c r="B47"/>
      <c r="C47"/>
      <c r="D47"/>
      <c r="F47"/>
      <c r="G47"/>
      <c r="H47"/>
    </row>
    <row r="48" spans="1:29" ht="15" customHeight="1" x14ac:dyDescent="0.25">
      <c r="B48" s="3"/>
      <c r="C48" s="3"/>
      <c r="D48" s="3"/>
      <c r="F48"/>
      <c r="G48"/>
      <c r="H48"/>
    </row>
    <row r="49" spans="2:29" s="3" customFormat="1" ht="15" customHeight="1" x14ac:dyDescent="0.25">
      <c r="F49"/>
      <c r="G49"/>
      <c r="H49"/>
      <c r="AA49" s="1"/>
      <c r="AB49" s="1"/>
      <c r="AC49" s="1"/>
    </row>
    <row r="50" spans="2:29" s="3" customFormat="1" ht="15" customHeight="1" x14ac:dyDescent="0.25">
      <c r="F50"/>
      <c r="G50"/>
      <c r="H50"/>
      <c r="AA50" s="1"/>
      <c r="AB50" s="1"/>
      <c r="AC50" s="1"/>
    </row>
    <row r="51" spans="2:29" ht="15" customHeight="1" x14ac:dyDescent="0.2">
      <c r="B51" s="3"/>
      <c r="C51" s="3"/>
      <c r="D51" s="6"/>
    </row>
    <row r="52" spans="2:29" ht="15" customHeight="1" x14ac:dyDescent="0.2">
      <c r="B52" s="3"/>
      <c r="C52" s="3"/>
      <c r="D52" s="6"/>
    </row>
    <row r="53" spans="2:29" ht="15" customHeight="1" x14ac:dyDescent="0.2">
      <c r="B53" s="3"/>
      <c r="C53" s="3"/>
      <c r="D53" s="6"/>
    </row>
    <row r="54" spans="2:29" ht="15" customHeight="1" x14ac:dyDescent="0.2">
      <c r="B54" s="3"/>
      <c r="C54" s="3"/>
      <c r="D54" s="6"/>
    </row>
    <row r="55" spans="2:29" ht="15" customHeight="1" x14ac:dyDescent="0.2">
      <c r="B55" s="3"/>
      <c r="C55" s="3"/>
      <c r="D55" s="6"/>
    </row>
    <row r="56" spans="2:29" ht="15" customHeight="1" x14ac:dyDescent="0.2">
      <c r="B56" s="3"/>
      <c r="C56" s="3"/>
      <c r="D56" s="6"/>
    </row>
    <row r="57" spans="2:29" ht="15" customHeight="1" x14ac:dyDescent="0.2">
      <c r="B57" s="3"/>
      <c r="C57" s="3"/>
      <c r="D57" s="6"/>
    </row>
    <row r="58" spans="2:29" ht="15" customHeight="1" x14ac:dyDescent="0.2">
      <c r="B58" s="3"/>
      <c r="C58" s="3"/>
      <c r="D58" s="6"/>
    </row>
    <row r="59" spans="2:29" ht="15" customHeight="1" x14ac:dyDescent="0.2">
      <c r="B59" s="3"/>
      <c r="C59" s="3"/>
      <c r="D59" s="6"/>
    </row>
    <row r="60" spans="2:29" ht="15" customHeight="1" x14ac:dyDescent="0.2">
      <c r="B60" s="3"/>
      <c r="C60" s="3"/>
      <c r="D60" s="6"/>
    </row>
    <row r="61" spans="2:29" ht="15" customHeight="1" x14ac:dyDescent="0.2">
      <c r="B61" s="3"/>
      <c r="C61" s="3"/>
      <c r="D61" s="6"/>
    </row>
    <row r="62" spans="2:29" ht="15" customHeight="1" x14ac:dyDescent="0.2">
      <c r="B62" s="3"/>
      <c r="C62" s="3"/>
      <c r="D62" s="6"/>
    </row>
    <row r="63" spans="2:29" ht="15" customHeight="1" x14ac:dyDescent="0.2">
      <c r="B63" s="3"/>
      <c r="C63" s="3"/>
      <c r="D63" s="6"/>
    </row>
    <row r="64" spans="2:29" ht="15" customHeight="1" x14ac:dyDescent="0.2">
      <c r="B64" s="3"/>
      <c r="C64" s="3"/>
      <c r="D64" s="6"/>
    </row>
    <row r="65" spans="2:4" ht="15" customHeight="1" x14ac:dyDescent="0.2">
      <c r="B65" s="3"/>
      <c r="C65" s="3"/>
      <c r="D65" s="6"/>
    </row>
    <row r="66" spans="2:4" ht="15" customHeight="1" x14ac:dyDescent="0.2">
      <c r="B66" s="3"/>
      <c r="C66" s="3"/>
      <c r="D66" s="6"/>
    </row>
    <row r="67" spans="2:4" ht="15" customHeight="1" x14ac:dyDescent="0.2">
      <c r="B67" s="3"/>
      <c r="C67" s="3"/>
      <c r="D67" s="6"/>
    </row>
    <row r="68" spans="2:4" ht="15" customHeight="1" x14ac:dyDescent="0.2">
      <c r="B68" s="3"/>
      <c r="C68" s="3"/>
      <c r="D68" s="6"/>
    </row>
    <row r="69" spans="2:4" ht="15" customHeight="1" x14ac:dyDescent="0.2">
      <c r="B69" s="3"/>
      <c r="C69" s="3"/>
      <c r="D69" s="6"/>
    </row>
    <row r="70" spans="2:4" ht="15" customHeight="1" x14ac:dyDescent="0.2">
      <c r="B70" s="3"/>
      <c r="C70" s="3"/>
      <c r="D70" s="6"/>
    </row>
    <row r="71" spans="2:4" ht="15" customHeight="1" x14ac:dyDescent="0.2">
      <c r="B71" s="3"/>
      <c r="C71" s="3"/>
      <c r="D71" s="6"/>
    </row>
    <row r="72" spans="2:4" ht="15" customHeight="1" x14ac:dyDescent="0.2">
      <c r="B72" s="3"/>
      <c r="C72" s="3"/>
      <c r="D72" s="6"/>
    </row>
    <row r="73" spans="2:4" ht="15" customHeight="1" x14ac:dyDescent="0.2">
      <c r="B73" s="3"/>
      <c r="C73" s="3"/>
      <c r="D73" s="6"/>
    </row>
    <row r="74" spans="2:4" ht="15" customHeight="1" x14ac:dyDescent="0.2">
      <c r="B74" s="3"/>
      <c r="C74" s="3"/>
      <c r="D74" s="6"/>
    </row>
    <row r="75" spans="2:4" ht="15" customHeight="1" x14ac:dyDescent="0.2">
      <c r="B75" s="3"/>
      <c r="C75" s="3"/>
      <c r="D75" s="6"/>
    </row>
    <row r="76" spans="2:4" ht="15" customHeight="1" x14ac:dyDescent="0.2">
      <c r="B76" s="3"/>
      <c r="C76" s="3"/>
      <c r="D76" s="6"/>
    </row>
    <row r="77" spans="2:4" ht="15" customHeight="1" x14ac:dyDescent="0.2">
      <c r="B77" s="3"/>
      <c r="C77" s="3"/>
      <c r="D77" s="6"/>
    </row>
    <row r="78" spans="2:4" ht="15" customHeight="1" x14ac:dyDescent="0.2">
      <c r="B78" s="3"/>
      <c r="C78" s="3"/>
      <c r="D78" s="6"/>
    </row>
    <row r="79" spans="2:4" ht="15" customHeight="1" x14ac:dyDescent="0.2">
      <c r="B79" s="3"/>
      <c r="C79" s="3"/>
      <c r="D79" s="6"/>
    </row>
    <row r="80" spans="2:4" ht="15" customHeight="1" x14ac:dyDescent="0.2">
      <c r="B80" s="3"/>
      <c r="C80" s="3"/>
      <c r="D80" s="6"/>
    </row>
    <row r="81" spans="2:4" ht="15" customHeight="1" x14ac:dyDescent="0.2">
      <c r="B81" s="3"/>
      <c r="C81" s="3"/>
      <c r="D81" s="6"/>
    </row>
    <row r="82" spans="2:4" ht="15" customHeight="1" x14ac:dyDescent="0.2">
      <c r="B82" s="3"/>
      <c r="C82" s="3"/>
      <c r="D82" s="6"/>
    </row>
    <row r="83" spans="2:4" ht="15" customHeight="1" x14ac:dyDescent="0.2">
      <c r="B83" s="3"/>
      <c r="C83" s="3"/>
      <c r="D83" s="6"/>
    </row>
    <row r="84" spans="2:4" ht="15" customHeight="1" x14ac:dyDescent="0.2">
      <c r="B84" s="3"/>
      <c r="C84" s="3"/>
      <c r="D84" s="6"/>
    </row>
    <row r="85" spans="2:4" ht="15" customHeight="1" x14ac:dyDescent="0.2">
      <c r="B85" s="3"/>
      <c r="C85" s="3"/>
      <c r="D85" s="6"/>
    </row>
    <row r="86" spans="2:4" ht="15" customHeight="1" x14ac:dyDescent="0.2">
      <c r="B86" s="3"/>
      <c r="C86" s="3"/>
      <c r="D86" s="6"/>
    </row>
    <row r="87" spans="2:4" ht="15" customHeight="1" x14ac:dyDescent="0.2">
      <c r="B87" s="3"/>
      <c r="C87" s="3"/>
      <c r="D87" s="6"/>
    </row>
    <row r="88" spans="2:4" ht="15" customHeight="1" x14ac:dyDescent="0.2">
      <c r="B88" s="3"/>
      <c r="C88" s="3"/>
      <c r="D88" s="6"/>
    </row>
    <row r="89" spans="2:4" ht="15" customHeight="1" x14ac:dyDescent="0.2">
      <c r="B89" s="3"/>
      <c r="C89" s="3"/>
      <c r="D89" s="6"/>
    </row>
    <row r="90" spans="2:4" ht="15" customHeight="1" x14ac:dyDescent="0.2">
      <c r="B90" s="3"/>
      <c r="C90" s="3"/>
      <c r="D90" s="6"/>
    </row>
    <row r="91" spans="2:4" ht="15" customHeight="1" x14ac:dyDescent="0.2">
      <c r="B91" s="3"/>
      <c r="C91" s="3"/>
      <c r="D91" s="6"/>
    </row>
    <row r="92" spans="2:4" ht="15" customHeight="1" x14ac:dyDescent="0.2">
      <c r="B92" s="3"/>
      <c r="C92" s="3"/>
      <c r="D92" s="6"/>
    </row>
    <row r="93" spans="2:4" ht="15" customHeight="1" x14ac:dyDescent="0.2">
      <c r="B93" s="3"/>
      <c r="C93" s="3"/>
      <c r="D93" s="6"/>
    </row>
    <row r="94" spans="2:4" ht="15" customHeight="1" x14ac:dyDescent="0.2">
      <c r="B94" s="3"/>
      <c r="C94" s="3"/>
      <c r="D94" s="6"/>
    </row>
    <row r="95" spans="2:4" ht="15" customHeight="1" x14ac:dyDescent="0.2">
      <c r="B95" s="3"/>
      <c r="C95" s="3"/>
      <c r="D95" s="6"/>
    </row>
    <row r="96" spans="2:4" ht="15" customHeight="1" x14ac:dyDescent="0.2">
      <c r="B96" s="3"/>
      <c r="C96" s="3"/>
      <c r="D96" s="6"/>
    </row>
    <row r="97" spans="2:4" ht="15" customHeight="1" x14ac:dyDescent="0.2">
      <c r="B97" s="3"/>
      <c r="C97" s="3"/>
      <c r="D97" s="6"/>
    </row>
    <row r="98" spans="2:4" ht="15" customHeight="1" x14ac:dyDescent="0.2">
      <c r="B98" s="3"/>
      <c r="C98" s="3"/>
      <c r="D98" s="6"/>
    </row>
    <row r="99" spans="2:4" ht="15" customHeight="1" x14ac:dyDescent="0.2">
      <c r="B99" s="3"/>
      <c r="C99" s="3"/>
      <c r="D99" s="6"/>
    </row>
    <row r="100" spans="2:4" ht="15" customHeight="1" x14ac:dyDescent="0.2">
      <c r="B100" s="3"/>
      <c r="C100" s="3"/>
      <c r="D100" s="6"/>
    </row>
    <row r="101" spans="2:4" ht="15" customHeight="1" x14ac:dyDescent="0.2">
      <c r="B101" s="3"/>
      <c r="C101" s="3"/>
      <c r="D101" s="6"/>
    </row>
    <row r="102" spans="2:4" ht="15" customHeight="1" x14ac:dyDescent="0.2">
      <c r="B102" s="3"/>
      <c r="C102" s="3"/>
      <c r="D102" s="6"/>
    </row>
    <row r="103" spans="2:4" ht="15" customHeight="1" x14ac:dyDescent="0.2">
      <c r="B103" s="3"/>
      <c r="C103" s="3"/>
      <c r="D103" s="6"/>
    </row>
    <row r="104" spans="2:4" ht="15" customHeight="1" x14ac:dyDescent="0.2">
      <c r="B104" s="3"/>
      <c r="C104" s="3"/>
      <c r="D104" s="6"/>
    </row>
    <row r="105" spans="2:4" ht="15" customHeight="1" x14ac:dyDescent="0.2">
      <c r="B105" s="3"/>
      <c r="C105" s="3"/>
      <c r="D105" s="6"/>
    </row>
    <row r="106" spans="2:4" ht="15" customHeight="1" x14ac:dyDescent="0.2">
      <c r="B106" s="3"/>
      <c r="C106" s="3"/>
      <c r="D106" s="6"/>
    </row>
    <row r="107" spans="2:4" ht="15" customHeight="1" x14ac:dyDescent="0.2">
      <c r="B107" s="3"/>
      <c r="C107" s="3"/>
      <c r="D107" s="6"/>
    </row>
    <row r="108" spans="2:4" ht="15" customHeight="1" x14ac:dyDescent="0.2">
      <c r="B108" s="3"/>
      <c r="C108" s="3"/>
      <c r="D108" s="6"/>
    </row>
    <row r="109" spans="2:4" ht="15" customHeight="1" x14ac:dyDescent="0.2">
      <c r="B109" s="3"/>
      <c r="C109" s="3"/>
      <c r="D109" s="6"/>
    </row>
    <row r="110" spans="2:4" ht="15" customHeight="1" x14ac:dyDescent="0.2">
      <c r="B110" s="3"/>
      <c r="C110" s="3"/>
      <c r="D110" s="6"/>
    </row>
    <row r="111" spans="2:4" ht="15" customHeight="1" x14ac:dyDescent="0.2">
      <c r="B111" s="3"/>
      <c r="C111" s="3"/>
      <c r="D111" s="6"/>
    </row>
    <row r="112" spans="2:4" ht="15" customHeight="1" x14ac:dyDescent="0.2">
      <c r="B112" s="3"/>
      <c r="C112" s="3"/>
      <c r="D112" s="6"/>
    </row>
    <row r="113" spans="2:4" ht="15" customHeight="1" x14ac:dyDescent="0.2">
      <c r="B113" s="3"/>
      <c r="C113" s="3"/>
      <c r="D113" s="6"/>
    </row>
    <row r="114" spans="2:4" ht="15" customHeight="1" x14ac:dyDescent="0.2">
      <c r="B114" s="3"/>
      <c r="C114" s="3"/>
      <c r="D114" s="6"/>
    </row>
    <row r="115" spans="2:4" ht="15" customHeight="1" x14ac:dyDescent="0.2">
      <c r="B115" s="3"/>
      <c r="C115" s="3"/>
      <c r="D115" s="6"/>
    </row>
    <row r="116" spans="2:4" ht="15" customHeight="1" x14ac:dyDescent="0.2">
      <c r="B116" s="3"/>
      <c r="C116" s="3"/>
      <c r="D116" s="6"/>
    </row>
    <row r="117" spans="2:4" ht="15" customHeight="1" x14ac:dyDescent="0.2">
      <c r="B117" s="3"/>
      <c r="C117" s="3"/>
      <c r="D117" s="6"/>
    </row>
    <row r="118" spans="2:4" ht="15" customHeight="1" x14ac:dyDescent="0.2">
      <c r="B118" s="3"/>
      <c r="C118" s="3"/>
      <c r="D118" s="6"/>
    </row>
    <row r="119" spans="2:4" ht="15" customHeight="1" x14ac:dyDescent="0.2">
      <c r="B119" s="3"/>
      <c r="C119" s="3"/>
      <c r="D119" s="6"/>
    </row>
    <row r="120" spans="2:4" ht="15" customHeight="1" x14ac:dyDescent="0.2">
      <c r="B120" s="3"/>
      <c r="C120" s="3"/>
      <c r="D120" s="6"/>
    </row>
    <row r="121" spans="2:4" ht="15" customHeight="1" x14ac:dyDescent="0.2">
      <c r="B121" s="3"/>
      <c r="C121" s="3"/>
      <c r="D121" s="6"/>
    </row>
    <row r="122" spans="2:4" ht="15" customHeight="1" x14ac:dyDescent="0.2">
      <c r="B122" s="3"/>
      <c r="C122" s="3"/>
      <c r="D122" s="6"/>
    </row>
    <row r="123" spans="2:4" ht="15" customHeight="1" x14ac:dyDescent="0.2">
      <c r="B123" s="3"/>
      <c r="C123" s="3"/>
      <c r="D123" s="6"/>
    </row>
    <row r="124" spans="2:4" ht="15" customHeight="1" x14ac:dyDescent="0.2">
      <c r="B124" s="3"/>
      <c r="C124" s="3"/>
      <c r="D124" s="6"/>
    </row>
    <row r="125" spans="2:4" ht="15" customHeight="1" x14ac:dyDescent="0.2">
      <c r="B125" s="3"/>
      <c r="C125" s="3"/>
      <c r="D125" s="6"/>
    </row>
    <row r="126" spans="2:4" ht="15" customHeight="1" x14ac:dyDescent="0.2">
      <c r="B126" s="3"/>
      <c r="C126" s="3"/>
      <c r="D126" s="6"/>
    </row>
    <row r="127" spans="2:4" ht="15" customHeight="1" x14ac:dyDescent="0.2">
      <c r="B127" s="3"/>
      <c r="C127" s="3"/>
      <c r="D127" s="6"/>
    </row>
    <row r="128" spans="2:4" ht="15" customHeight="1" x14ac:dyDescent="0.2">
      <c r="B128" s="3"/>
      <c r="C128" s="3"/>
      <c r="D128" s="6"/>
    </row>
    <row r="129" spans="2:4" ht="15" customHeight="1" x14ac:dyDescent="0.2">
      <c r="B129" s="3"/>
      <c r="C129" s="3"/>
      <c r="D129" s="6"/>
    </row>
    <row r="130" spans="2:4" ht="15" customHeight="1" x14ac:dyDescent="0.2">
      <c r="B130" s="3"/>
      <c r="C130" s="3"/>
      <c r="D130" s="6"/>
    </row>
    <row r="131" spans="2:4" ht="15" customHeight="1" x14ac:dyDescent="0.2">
      <c r="B131" s="3"/>
      <c r="C131" s="3"/>
      <c r="D131" s="6"/>
    </row>
    <row r="132" spans="2:4" ht="15" customHeight="1" x14ac:dyDescent="0.2">
      <c r="B132" s="3"/>
      <c r="C132" s="3"/>
      <c r="D132" s="6"/>
    </row>
    <row r="133" spans="2:4" ht="15" customHeight="1" x14ac:dyDescent="0.2">
      <c r="B133" s="3"/>
      <c r="C133" s="3"/>
      <c r="D133" s="6"/>
    </row>
    <row r="134" spans="2:4" ht="15" customHeight="1" x14ac:dyDescent="0.2">
      <c r="B134" s="3"/>
      <c r="C134" s="3"/>
      <c r="D134" s="6"/>
    </row>
    <row r="135" spans="2:4" ht="15" customHeight="1" x14ac:dyDescent="0.2">
      <c r="B135" s="3"/>
      <c r="C135" s="3"/>
      <c r="D135" s="6"/>
    </row>
    <row r="136" spans="2:4" ht="15" customHeight="1" x14ac:dyDescent="0.2">
      <c r="B136" s="3"/>
      <c r="C136" s="3"/>
      <c r="D136" s="6"/>
    </row>
    <row r="137" spans="2:4" ht="15" customHeight="1" x14ac:dyDescent="0.2">
      <c r="B137" s="3"/>
      <c r="C137" s="3"/>
      <c r="D137" s="6"/>
    </row>
    <row r="138" spans="2:4" ht="15" customHeight="1" x14ac:dyDescent="0.2">
      <c r="B138" s="3"/>
      <c r="C138" s="3"/>
      <c r="D138" s="6"/>
    </row>
    <row r="139" spans="2:4" ht="15" customHeight="1" x14ac:dyDescent="0.2">
      <c r="B139" s="3"/>
      <c r="C139" s="3"/>
      <c r="D139" s="6"/>
    </row>
    <row r="140" spans="2:4" ht="15" customHeight="1" x14ac:dyDescent="0.2">
      <c r="B140" s="3"/>
      <c r="C140" s="3"/>
      <c r="D140" s="6"/>
    </row>
    <row r="141" spans="2:4" ht="15" customHeight="1" x14ac:dyDescent="0.2">
      <c r="B141" s="3"/>
      <c r="C141" s="3"/>
      <c r="D141" s="6"/>
    </row>
    <row r="142" spans="2:4" ht="15" customHeight="1" x14ac:dyDescent="0.2">
      <c r="B142" s="3"/>
      <c r="C142" s="3"/>
      <c r="D142" s="6"/>
    </row>
    <row r="143" spans="2:4" ht="15" customHeight="1" x14ac:dyDescent="0.2">
      <c r="B143" s="3"/>
      <c r="C143" s="3"/>
      <c r="D143" s="6"/>
    </row>
    <row r="144" spans="2:4" ht="15" customHeight="1" x14ac:dyDescent="0.2">
      <c r="B144" s="3"/>
      <c r="C144" s="3"/>
      <c r="D144" s="6"/>
    </row>
    <row r="145" spans="2:4" ht="15" customHeight="1" x14ac:dyDescent="0.2">
      <c r="B145" s="3"/>
      <c r="C145" s="3"/>
      <c r="D145" s="6"/>
    </row>
    <row r="146" spans="2:4" ht="15" customHeight="1" x14ac:dyDescent="0.2">
      <c r="B146" s="3"/>
      <c r="C146" s="3"/>
      <c r="D146" s="6"/>
    </row>
    <row r="147" spans="2:4" ht="15" customHeight="1" x14ac:dyDescent="0.2">
      <c r="B147" s="3"/>
      <c r="C147" s="3"/>
      <c r="D147" s="6"/>
    </row>
    <row r="148" spans="2:4" ht="15" customHeight="1" x14ac:dyDescent="0.2">
      <c r="B148" s="3"/>
      <c r="C148" s="3"/>
      <c r="D148" s="6"/>
    </row>
    <row r="149" spans="2:4" ht="15" customHeight="1" x14ac:dyDescent="0.2">
      <c r="B149" s="3"/>
      <c r="C149" s="3"/>
      <c r="D149" s="6"/>
    </row>
  </sheetData>
  <mergeCells count="6">
    <mergeCell ref="AD5:AF5"/>
    <mergeCell ref="AH5:AJ5"/>
    <mergeCell ref="AL5:AN5"/>
    <mergeCell ref="F5:H5"/>
    <mergeCell ref="B5:D5"/>
    <mergeCell ref="Z5:AB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BE6E22F3592447B8B66A1D64E9497F" ma:contentTypeVersion="6" ma:contentTypeDescription="Create a new document." ma:contentTypeScope="" ma:versionID="23fb4c1c8be424279bbcde9db6fe3498">
  <xsd:schema xmlns:xsd="http://www.w3.org/2001/XMLSchema" xmlns:xs="http://www.w3.org/2001/XMLSchema" xmlns:p="http://schemas.microsoft.com/office/2006/metadata/properties" xmlns:ns2="696edec4-fd78-4365-a067-c8f5b3a52ff9" xmlns:ns3="fc7cd8ee-77b0-444e-b76d-ea92c15ae035" targetNamespace="http://schemas.microsoft.com/office/2006/metadata/properties" ma:root="true" ma:fieldsID="e853f5cbdc7acdf784ee74873c762720" ns2:_="" ns3:_="">
    <xsd:import namespace="696edec4-fd78-4365-a067-c8f5b3a52ff9"/>
    <xsd:import namespace="fc7cd8ee-77b0-444e-b76d-ea92c15ae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edec4-fd78-4365-a067-c8f5b3a52f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cd8ee-77b0-444e-b76d-ea92c15ae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A0EFE5-C675-4869-A24C-A4ED2ADE160D}">
  <ds:schemaRefs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fc7cd8ee-77b0-444e-b76d-ea92c15ae035"/>
    <ds:schemaRef ds:uri="696edec4-fd78-4365-a067-c8f5b3a52ff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104893A-E8B0-4D85-9D89-62C0F046C0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95E95B-11F7-463B-BF3B-3918F421F1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6edec4-fd78-4365-a067-c8f5b3a52ff9"/>
    <ds:schemaRef ds:uri="fc7cd8ee-77b0-444e-b76d-ea92c15ae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Moderna ancillary kit tool</vt:lpstr>
      <vt:lpstr>Pfizer ancillary kit tool</vt:lpstr>
      <vt:lpstr>Janssen ancillary kit tool</vt:lpstr>
      <vt:lpstr>Kit configurations</vt:lpstr>
    </vt:vector>
  </TitlesOfParts>
  <Manager/>
  <Company>HHS/ITIO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Colacecchi, Jane (CDC/DDID/NCIRD/OD) (CTR)</cp:lastModifiedBy>
  <cp:revision/>
  <dcterms:created xsi:type="dcterms:W3CDTF">2020-06-23T15:15:23Z</dcterms:created>
  <dcterms:modified xsi:type="dcterms:W3CDTF">2021-11-04T16:47:56Z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2021-01-22T13:05:14Z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34c476af-dbff-481d-9951-cc6319ced38d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0x010100E0BE6E22F3592447B8B66A1D64E9497F</vt:lpwstr>
  </property>
  <property fmtid="{D5CDD505-2E9C-101B-9397-08002B2CF9AE}" pid="10" name="MSIP_Label_ea60d57e-af5b-4752-ac57-3e4f28ca11dc_Enabled">
    <vt:lpwstr>true</vt:lpwstr>
  </property>
  <property fmtid="{D5CDD505-2E9C-101B-9397-08002B2CF9AE}" pid="11" name="MSIP_Label_ea60d57e-af5b-4752-ac57-3e4f28ca11dc_SetDate">
    <vt:lpwstr>2021-10-25T18:07:16Z</vt:lpwstr>
  </property>
  <property fmtid="{D5CDD505-2E9C-101B-9397-08002B2CF9AE}" pid="12" name="MSIP_Label_ea60d57e-af5b-4752-ac57-3e4f28ca11dc_Method">
    <vt:lpwstr>Standard</vt:lpwstr>
  </property>
  <property fmtid="{D5CDD505-2E9C-101B-9397-08002B2CF9AE}" pid="13" name="MSIP_Label_ea60d57e-af5b-4752-ac57-3e4f28ca11dc_Name">
    <vt:lpwstr>ea60d57e-af5b-4752-ac57-3e4f28ca11dc</vt:lpwstr>
  </property>
  <property fmtid="{D5CDD505-2E9C-101B-9397-08002B2CF9AE}" pid="14" name="MSIP_Label_ea60d57e-af5b-4752-ac57-3e4f28ca11dc_SiteId">
    <vt:lpwstr>36da45f1-dd2c-4d1f-af13-5abe46b99921</vt:lpwstr>
  </property>
  <property fmtid="{D5CDD505-2E9C-101B-9397-08002B2CF9AE}" pid="15" name="MSIP_Label_ea60d57e-af5b-4752-ac57-3e4f28ca11dc_ActionId">
    <vt:lpwstr>3d5513cd-84f8-4ed8-88dc-32d27705b67c</vt:lpwstr>
  </property>
  <property fmtid="{D5CDD505-2E9C-101B-9397-08002B2CF9AE}" pid="16" name="MSIP_Label_ea60d57e-af5b-4752-ac57-3e4f28ca11dc_ContentBits">
    <vt:lpwstr>0</vt:lpwstr>
  </property>
</Properties>
</file>