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20376" windowHeight="12816" activeTab="1"/>
  </bookViews>
  <sheets>
    <sheet name="TechNoteApndTable1" sheetId="12" r:id="rId1"/>
    <sheet name="TechNoteApndTable2" sheetId="2" r:id="rId2"/>
    <sheet name="TechNoteApndTable3" sheetId="4" r:id="rId3"/>
    <sheet name="TechNoteApndTable4" sheetId="13" r:id="rId4"/>
  </sheets>
  <definedNames>
    <definedName name="TABLE2">#REF!</definedName>
    <definedName name="TABLE3">#REF!</definedName>
    <definedName name="TABLE4">#REF!</definedName>
    <definedName name="TABLE5">#REF!</definedName>
  </definedNames>
  <calcPr calcId="145621" calcMode="manual"/>
</workbook>
</file>

<file path=xl/calcChain.xml><?xml version="1.0" encoding="utf-8"?>
<calcChain xmlns="http://schemas.openxmlformats.org/spreadsheetml/2006/main">
  <c r="B25" i="2" l="1"/>
  <c r="G4" i="13" l="1"/>
  <c r="D19" i="2" l="1"/>
</calcChain>
</file>

<file path=xl/sharedStrings.xml><?xml version="1.0" encoding="utf-8"?>
<sst xmlns="http://schemas.openxmlformats.org/spreadsheetml/2006/main" count="208" uniqueCount="177">
  <si>
    <t>Year</t>
  </si>
  <si>
    <t>95% CI Age adj.</t>
  </si>
  <si>
    <t>(823.9 - 839.0)</t>
  </si>
  <si>
    <t>(874.5 - 876.7)</t>
  </si>
  <si>
    <t>(812.6 - 827.6)</t>
  </si>
  <si>
    <t>(867.9 - 870.1)</t>
  </si>
  <si>
    <t>(805.1 - 819.9)</t>
  </si>
  <si>
    <t>(857.7 - 859.9)</t>
  </si>
  <si>
    <t>(798.7 - 813.4)</t>
  </si>
  <si>
    <t>(854.8 - 857.0)</t>
  </si>
  <si>
    <t>(773.0 - 787.2)</t>
  </si>
  <si>
    <t>(842.4 - 844.5)</t>
  </si>
  <si>
    <t>(753.0 - 767.1)</t>
  </si>
  <si>
    <t>(812.7 - 814.7)</t>
  </si>
  <si>
    <t>(758.9 - 772.8)</t>
  </si>
  <si>
    <t>(814.0 - 816.0)</t>
  </si>
  <si>
    <t>(738.5 - 752.2)</t>
  </si>
  <si>
    <t>(790.8 - 792.8)</t>
  </si>
  <si>
    <t>(727.5 - 741.0)</t>
  </si>
  <si>
    <t>(774.3 - 776.2)</t>
  </si>
  <si>
    <t>(723.7 - 737.0)</t>
  </si>
  <si>
    <t>(774.0 - 775.9)</t>
  </si>
  <si>
    <t>(696.5 - 709.5)</t>
  </si>
  <si>
    <t>(748.6 - 750.5)</t>
  </si>
  <si>
    <t>(712.5 - 725.6)</t>
  </si>
  <si>
    <t>(746.0 - 747.9)</t>
  </si>
  <si>
    <t>(714.6 - 727.7)</t>
  </si>
  <si>
    <t>(740.4 - 742.2)</t>
  </si>
  <si>
    <t>(701.4 - 714.2)</t>
  </si>
  <si>
    <t>(731.9 - 733.7)</t>
  </si>
  <si>
    <t>(713.6 - 726.5)</t>
  </si>
  <si>
    <t>(731.0 - 732.8)</t>
  </si>
  <si>
    <t xml:space="preserve"> Data are from the Multiple Cause of Death Files, 1999-2013,  </t>
  </si>
  <si>
    <t xml:space="preserve">http://wonder.cdc.gov/ucd-icd10.html </t>
  </si>
  <si>
    <t>Age Group</t>
  </si>
  <si>
    <t>Male</t>
  </si>
  <si>
    <t>Female</t>
  </si>
  <si>
    <t>Total</t>
  </si>
  <si>
    <t>All Ages</t>
  </si>
  <si>
    <t xml:space="preserve"> 0-4</t>
  </si>
  <si>
    <t xml:space="preserve"> 5-9</t>
  </si>
  <si>
    <t xml:space="preserve"> 10-14</t>
  </si>
  <si>
    <t xml:space="preserve"> 15-17</t>
  </si>
  <si>
    <t xml:space="preserve"> 18-19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</si>
  <si>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</si>
  <si>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</si>
  <si>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</si>
  <si>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</si>
  <si>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</si>
  <si>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</si>
  <si>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</si>
  <si>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</si>
  <si>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</si>
  <si>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</si>
  <si>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</si>
  <si>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</si>
  <si>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80-84</t>
  </si>
  <si>
    <t>85-89</t>
  </si>
  <si>
    <t>90-94</t>
  </si>
  <si>
    <t>95+</t>
  </si>
  <si>
    <t>Source: Centers for Disease Control and Prevention, National Center for Health Statistics. Underlying Cause of Death 1999-2013 on CDC WONDER Online Database, released 2015.</t>
  </si>
  <si>
    <t>U.S. Deaths</t>
  </si>
  <si>
    <t>95% CI Age adj.4</t>
  </si>
  <si>
    <t>U.S. Population</t>
  </si>
  <si>
    <t>U.S. Crude Rate Per 100,000</t>
  </si>
  <si>
    <t>U.S. Age Adjusted Rate Per 100,000</t>
  </si>
  <si>
    <t>Wisc. Crude Rate Per 100,000</t>
  </si>
  <si>
    <t>Wisc. Age Adjusted Rate per 100,000</t>
  </si>
  <si>
    <t>Wisc. Population</t>
  </si>
  <si>
    <t>Wisc. Deaths</t>
  </si>
  <si>
    <t>Source: Office of Health Informatics, Division of Public Health, Department of Health Services.</t>
  </si>
  <si>
    <t>2014*</t>
  </si>
  <si>
    <t>(&lt;5)</t>
  </si>
  <si>
    <t>HIV (B20-B24)</t>
  </si>
  <si>
    <t>Note: 2014 data is based on the Wisconsin Office of Health Informatics data and not the National Center for Health Statistics online database.</t>
  </si>
  <si>
    <t>(701.3-720.7)</t>
  </si>
  <si>
    <t xml:space="preserve">Data Field </t>
  </si>
  <si>
    <t>Percent of Missing Values</t>
  </si>
  <si>
    <t>Decedent's Sex</t>
  </si>
  <si>
    <t>County Where Death Occurred</t>
  </si>
  <si>
    <t>Decedent's County of Residence</t>
  </si>
  <si>
    <t>Decedent's Minor Civil Division of Residence</t>
  </si>
  <si>
    <t>Decedent's Zip Code of Residence</t>
  </si>
  <si>
    <t xml:space="preserve">Marital Status </t>
  </si>
  <si>
    <t>Decedent's Education</t>
  </si>
  <si>
    <t>Disposition of Body</t>
  </si>
  <si>
    <t>Was Autopsy Performed?</t>
  </si>
  <si>
    <t>Underlying Cause of Death</t>
  </si>
  <si>
    <t>Contributing Cause of Death 1</t>
  </si>
  <si>
    <t>Data Field</t>
  </si>
  <si>
    <t>Percent Reported</t>
  </si>
  <si>
    <t>Did Injury Occur at Work?</t>
  </si>
  <si>
    <t>Contributing Cause of Death 2</t>
  </si>
  <si>
    <t>Contributing Cause of Death 3</t>
  </si>
  <si>
    <t>Contributing Cause of Death 4</t>
  </si>
  <si>
    <t>Contributing Cause of Death 5</t>
  </si>
  <si>
    <t>Contributing Cause of Death 6</t>
  </si>
  <si>
    <t>Contributing Cause of Death 7</t>
  </si>
  <si>
    <t>Contributing Cause of Death 8</t>
  </si>
  <si>
    <t>Contributing Cause of Death 9</t>
  </si>
  <si>
    <t>Contributing Cause of Death 10</t>
  </si>
  <si>
    <t>Contributing Cause of Death 11</t>
  </si>
  <si>
    <t>Contributing Cause of Death 12</t>
  </si>
  <si>
    <t>Contributing Cause of Death 13</t>
  </si>
  <si>
    <t>Contributing Cause of Death 14</t>
  </si>
  <si>
    <t>Appendix Table 4. Missing Values in Select Data Fields, Wisconsin, 2014</t>
  </si>
  <si>
    <t>n/a</t>
  </si>
  <si>
    <t>Leading Causes Of Deaths</t>
  </si>
  <si>
    <r>
      <t>Total Number Of Deaths</t>
    </r>
    <r>
      <rPr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(Over Age 1)</t>
    </r>
  </si>
  <si>
    <t>All Causes</t>
  </si>
  <si>
    <t>Cancers (C00-C97)</t>
  </si>
  <si>
    <t>Heart Disease (I01,I05-I09,I11,I13,I20-I51)</t>
  </si>
  <si>
    <t>Unintentional Injuries (V01-V99,W00-W99,X00-X59)</t>
  </si>
  <si>
    <t>Chronic Pulmonary Disease (J40-J47)</t>
  </si>
  <si>
    <t>Stroke (I60-I69)</t>
  </si>
  <si>
    <t>Alzheimer Disease (G30)</t>
  </si>
  <si>
    <t>Diabetes (E10-E14)</t>
  </si>
  <si>
    <t>Pneumonia/Influenza (J09-J18)</t>
  </si>
  <si>
    <t>Kidney Inflammation (N00-N07,N17-N19,N25-N27)</t>
  </si>
  <si>
    <t>Suicide (U03,Y870,X60-X84)</t>
  </si>
  <si>
    <t>Liver Disease (K70,K73-K77)</t>
  </si>
  <si>
    <t>Parkinson Disease (G20-G21)</t>
  </si>
  <si>
    <t>Septicemia (A40-A41)</t>
  </si>
  <si>
    <t>High Blood Pressure (I10,I12,I15)</t>
  </si>
  <si>
    <t>Pulmonary Inflammation (J69)</t>
  </si>
  <si>
    <t>In Situ Cancer (D00-D48)</t>
  </si>
  <si>
    <t>Aneurysm Of The Aorta (I71)</t>
  </si>
  <si>
    <t>Homicide (Y871,X85-X99,Y00-Y09)</t>
  </si>
  <si>
    <t>Atherosclerosis (I70)</t>
  </si>
  <si>
    <t>Enterocolitis Difficile (A047)</t>
  </si>
  <si>
    <t>Anemia (D50-D64)</t>
  </si>
  <si>
    <t>Congenital Diseases (Q00-Q99)</t>
  </si>
  <si>
    <t>Gall Bladder Disease (K80-K82)</t>
  </si>
  <si>
    <t>Viral Hepatitis (B15-B19)</t>
  </si>
  <si>
    <t>Nutritional Deficiencies (E40-E64)</t>
  </si>
  <si>
    <t>Hernia (K40-K46)</t>
  </si>
  <si>
    <t>Ulcer (K25-K28)</t>
  </si>
  <si>
    <t>Complication Of Care (Y40-Y84, Y88)</t>
  </si>
  <si>
    <t>Pregnancy Related (O00-O99)</t>
  </si>
  <si>
    <t>Appendicitis (K35-K38)</t>
  </si>
  <si>
    <t>Pneumoconiosis (J60-J66,J68)</t>
  </si>
  <si>
    <t>All Other Causes</t>
  </si>
  <si>
    <t>Leading Causes For Infants (Under Age 1)</t>
  </si>
  <si>
    <t>Total Number Of Deaths</t>
  </si>
  <si>
    <t>Short Gestation/Low Birth Weight (P07)</t>
  </si>
  <si>
    <t>Congenital Malformations (Q00-Q99)</t>
  </si>
  <si>
    <t>Unintentional Injuries (V01-X59)</t>
  </si>
  <si>
    <t>Sudden Infant Death Syndrome (R95)</t>
  </si>
  <si>
    <t>Placenta/Cord/Membrane (P02)</t>
  </si>
  <si>
    <t>Maternal Pregnancy Complication (P01)</t>
  </si>
  <si>
    <t>Neonatal Bleeding (P50-P52,P54)</t>
  </si>
  <si>
    <t>Respiratory Distress (P22)</t>
  </si>
  <si>
    <t>Bacterial Sepsis (P36)</t>
  </si>
  <si>
    <t>Necrotizing Enterocolitis (P77)</t>
  </si>
  <si>
    <t>Atelectasis/Lung Collapse (P28)</t>
  </si>
  <si>
    <t>Circulatory Disease (I00-I99)</t>
  </si>
  <si>
    <t>Diarrhea &amp; Gastroenteric Illnesses (A09)</t>
  </si>
  <si>
    <t>Blood Forming Disorders (D50-D84)</t>
  </si>
  <si>
    <t>Meningitis (G00,G03)</t>
  </si>
  <si>
    <t>Musculo-Dystrophia (G12)</t>
  </si>
  <si>
    <t>Anoxic Brain Damage (G93)</t>
  </si>
  <si>
    <t>Acute Upper Respiratory Infection (J00-J06)</t>
  </si>
  <si>
    <t>Kidney Failure (N17-N19,N25,N27)</t>
  </si>
  <si>
    <t>Maternal Health Effects (P00)</t>
  </si>
  <si>
    <t>Labor Complication (P03)</t>
  </si>
  <si>
    <t>Slow Fetal Growth/Malnutrition (P05)</t>
  </si>
  <si>
    <t>Birth Hypoxia/Asphyxia (P20-P21)</t>
  </si>
  <si>
    <t>Congenital Pneumonia (P23)</t>
  </si>
  <si>
    <t>Neonatal Aspiration (P24)</t>
  </si>
  <si>
    <t>Pulmonary Hemorrhage (P26)</t>
  </si>
  <si>
    <t>Hematologic Disease (P60-P61)</t>
  </si>
  <si>
    <t>Neonatal Diabetes (P70)</t>
  </si>
  <si>
    <t>Hydrops Fetalis/Oedema (P83)</t>
  </si>
  <si>
    <t>Homicide (U01,X85-X99,Y00-Y09)</t>
  </si>
  <si>
    <t>Appendix Table 1. Leading Causes of Death by ICD-10 Classification, Wisconsin, 2014</t>
  </si>
  <si>
    <t>Appendix Table 2: Death and Death Rates, Wisconsin and U.S., Selected Years, 1999-2014</t>
  </si>
  <si>
    <t>Appendix Table 3. Wisconsin Population Estimates as of July 1,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</si>
</sst>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rgb="FF4F81BD"/>
      </top>
      <bottom style="medium">
        <color rgb="FF4F81BD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3" fontId="4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164" fontId="4" fillId="0" borderId="0" xfId="0" applyNumberFormat="1" applyFont="1"/>
    <xf numFmtId="0" fontId="0" fillId="0" borderId="0" xfId="0" applyFont="1"/>
    <xf numFmtId="0" fontId="3" fillId="0" borderId="0" xfId="0" applyFont="1"/>
    <xf numFmtId="165" fontId="1" fillId="0" borderId="0" xfId="1" applyNumberFormat="1" applyFont="1"/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2" applyFont="1"/>
    <xf numFmtId="165" fontId="4" fillId="0" borderId="0" xfId="1" applyNumberFormat="1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0" fillId="0" borderId="2" xfId="3" applyNumberFormat="1" applyFont="1" applyBorder="1" applyAlignment="1">
      <alignment vertical="top" wrapText="1"/>
    </xf>
    <xf numFmtId="10" fontId="0" fillId="0" borderId="6" xfId="3" applyNumberFormat="1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9" fontId="3" fillId="0" borderId="4" xfId="3" applyFont="1" applyBorder="1" applyAlignment="1">
      <alignment horizontal="left" vertical="top"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numFmt numFmtId="3" formatCode="#,##0"/>
    </dxf>
    <dxf>
      <numFmt numFmtId="3" formatCode="#,##0"/>
    </dxf>
    <dxf>
      <numFmt numFmtId="164" formatCode="0.0"/>
    </dxf>
    <dxf>
      <numFmt numFmtId="3" formatCode="#,##0"/>
    </dxf>
    <dxf>
      <numFmt numFmtId="3" formatCode="#,##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left style="medium">
          <color rgb="FF4F81BD"/>
        </left>
        <right style="medium">
          <color rgb="FF4F81BD"/>
        </right>
        <top style="medium">
          <color rgb="FF4F81BD"/>
        </top>
        <bottom style="medium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4F81BD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left style="medium">
          <color rgb="FF4F81BD"/>
        </left>
        <right style="medium">
          <color rgb="FF4F81BD"/>
        </right>
        <top style="medium">
          <color rgb="FF4F81BD"/>
        </top>
        <bottom style="medium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4F81BD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color rgb="FFFFFFFF"/>
      </font>
      <fill>
        <patternFill patternType="solid">
          <fgColor rgb="FFC0504D"/>
          <bgColor rgb="FFC0504D"/>
        </patternFill>
      </fill>
    </dxf>
    <dxf>
      <fill>
        <patternFill patternType="solid">
          <fgColor rgb="FFDCE6F1"/>
          <bgColor rgb="FFDCE6F1"/>
        </patternFill>
      </fill>
    </dxf>
  </dxfs>
  <tableStyles count="1" defaultTableStyle="TableStyleMedium9" defaultPivotStyle="PivotStyleLight16">
    <tableStyle name="TableStyleDark9 2" pivot="0" count="7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 of deaths with more than one underlying</a:t>
            </a:r>
            <a:r>
              <a:rPr lang="en-US" baseline="0"/>
              <a:t> condition, Wisconsin, 2014</a:t>
            </a:r>
            <a:endParaRPr lang="en-US"/>
          </a:p>
        </c:rich>
      </c:tx>
      <c:layout>
        <c:manualLayout>
          <c:xMode val="edge"/>
          <c:yMode val="edge"/>
          <c:x val="0.23951612903225805"/>
          <c:y val="6.0137457044673541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TechNoteApndTable4!$F$4:$F$17</c:f>
              <c:strCache>
                <c:ptCount val="14"/>
                <c:pt idx="0">
                  <c:v>Contributing Cause of Death 1</c:v>
                </c:pt>
                <c:pt idx="1">
                  <c:v>Contributing Cause of Death 2</c:v>
                </c:pt>
                <c:pt idx="2">
                  <c:v>Contributing Cause of Death 3</c:v>
                </c:pt>
                <c:pt idx="3">
                  <c:v>Contributing Cause of Death 4</c:v>
                </c:pt>
                <c:pt idx="4">
                  <c:v>Contributing Cause of Death 5</c:v>
                </c:pt>
                <c:pt idx="5">
                  <c:v>Contributing Cause of Death 6</c:v>
                </c:pt>
                <c:pt idx="6">
                  <c:v>Contributing Cause of Death 7</c:v>
                </c:pt>
                <c:pt idx="7">
                  <c:v>Contributing Cause of Death 8</c:v>
                </c:pt>
                <c:pt idx="8">
                  <c:v>Contributing Cause of Death 9</c:v>
                </c:pt>
                <c:pt idx="9">
                  <c:v>Contributing Cause of Death 10</c:v>
                </c:pt>
                <c:pt idx="10">
                  <c:v>Contributing Cause of Death 11</c:v>
                </c:pt>
                <c:pt idx="11">
                  <c:v>Contributing Cause of Death 12</c:v>
                </c:pt>
                <c:pt idx="12">
                  <c:v>Contributing Cause of Death 13</c:v>
                </c:pt>
                <c:pt idx="13">
                  <c:v>Contributing Cause of Death 14</c:v>
                </c:pt>
              </c:strCache>
            </c:strRef>
          </c:cat>
          <c:val>
            <c:numRef>
              <c:f>TechNoteApndTable4!$G$4:$G$17</c:f>
              <c:numCache>
                <c:formatCode>0.00%</c:formatCode>
                <c:ptCount val="14"/>
                <c:pt idx="0">
                  <c:v>0.98839836971873618</c:v>
                </c:pt>
                <c:pt idx="1">
                  <c:v>0.72347767118096418</c:v>
                </c:pt>
                <c:pt idx="2">
                  <c:v>0.48118156251869876</c:v>
                </c:pt>
                <c:pt idx="3">
                  <c:v>0.29449308893631448</c:v>
                </c:pt>
                <c:pt idx="4">
                  <c:v>0.16223547479905059</c:v>
                </c:pt>
                <c:pt idx="5">
                  <c:v>8.2513911881444843E-2</c:v>
                </c:pt>
                <c:pt idx="6">
                  <c:v>4.0828130921275706E-2</c:v>
                </c:pt>
                <c:pt idx="7">
                  <c:v>2.0104912539641383E-2</c:v>
                </c:pt>
                <c:pt idx="8">
                  <c:v>9.2945329796357973E-3</c:v>
                </c:pt>
                <c:pt idx="9">
                  <c:v>3.6300536529908054E-3</c:v>
                </c:pt>
                <c:pt idx="10">
                  <c:v>1.5557372798532022E-3</c:v>
                </c:pt>
                <c:pt idx="11">
                  <c:v>5.7841514250952391E-4</c:v>
                </c:pt>
                <c:pt idx="12">
                  <c:v>1.1967209845024633E-4</c:v>
                </c:pt>
                <c:pt idx="13">
                  <c:v>1.9945349741707722E-5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93600"/>
        <c:axId val="124795136"/>
      </c:lineChart>
      <c:catAx>
        <c:axId val="124793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4795136"/>
        <c:crosses val="autoZero"/>
        <c:auto val="1"/>
        <c:lblAlgn val="ctr"/>
        <c:lblOffset val="100"/>
        <c:noMultiLvlLbl val="0"/>
      </c:catAx>
      <c:valAx>
        <c:axId val="1247951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24793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1546860</xdr:colOff>
      <xdr:row>17</xdr:row>
      <xdr:rowOff>175260</xdr:rowOff>
    </xdr:from>
    <xdr:to>
      <xdr:col>6</xdr:col>
      <xdr:colOff>1600200</xdr:colOff>
      <xdr:row>42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6" displayName="Table6" ref="B2:C36" totalsRowShown="0" headerRowDxfId="32" tableBorderDxfId="31">
  <autoFilter ref="B2:C36"/>
  <tableColumns count="2">
    <tableColumn id="1" name="Leading Causes Of Deaths" dataDxfId="30"/>
    <tableColumn id="2" name="Total Number Of Deaths (Over Age 1)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le7" displayName="Table7" ref="E2:F36" totalsRowShown="0" headerRowDxfId="29" tableBorderDxfId="28">
  <autoFilter ref="E2:F36"/>
  <tableColumns count="2">
    <tableColumn id="1" name="Leading Causes For Infants (Under Age 1)" dataDxfId="27"/>
    <tableColumn id="2" name="Total Number Of Deaths" dataDxfId="2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A2:K19" totalsRowShown="0" headerRowDxfId="25">
  <autoFilter ref="A2:K19"/>
  <tableColumns count="11">
    <tableColumn id="1" name="Year"/>
    <tableColumn id="2" name="Wisc. Deaths" dataDxfId="24"/>
    <tableColumn id="3" name="Wisc. Population" dataDxfId="23"/>
    <tableColumn id="4" name="Wisc. Crude Rate Per 100,000"/>
    <tableColumn id="5" name="Wisc. Age Adjusted Rate per 100,000" dataDxfId="22"/>
    <tableColumn id="6" name="95% CI Age adj."/>
    <tableColumn id="7" name="U.S. Deaths" dataDxfId="21"/>
    <tableColumn id="8" name="U.S. Population" dataDxfId="20"/>
    <tableColumn id="9" name="U.S. Crude Rate Per 100,000" dataDxfId="19"/>
    <tableColumn id="10" name="U.S. Age Adjusted Rate Per 100,000" dataDxfId="18"/>
    <tableColumn id="11" name="95% CI Age adj.4"/>
  </tableColumns>
  <tableStyleInfo name="TableStyleLight9" showFirstColumn="0" showLastColumn="0" showRowStripes="1" showColumnStripes="1"/>
</table>
</file>

<file path=xl/tables/table4.xml><?xml version="1.0" encoding="utf-8"?>
<table xmlns="http://schemas.openxmlformats.org/spreadsheetml/2006/main" id="6" name="Table10" displayName="Table10" ref="B3:E25" totalsRowShown="0" headerRowDxfId="17" dataDxfId="16" dataCellStyle="Comma">
  <autoFilter ref="B3:E25"/>
  <tableColumns count="4">
    <tableColumn id="1" name="Age Group" dataDxfId="15"/>
    <tableColumn id="2" name="Female" dataDxfId="14" dataCellStyle="Comma"/>
    <tableColumn id="3" name="Male" dataDxfId="13" dataCellStyle="Comma"/>
    <tableColumn id="4" name="Total" dataDxfId="12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:C13" totalsRowShown="0" headerRowDxfId="11" headerRowBorderDxfId="10" tableBorderDxfId="9" totalsRowBorderDxfId="8">
  <autoFilter ref="B2:C13"/>
  <tableColumns count="2">
    <tableColumn id="1" name="Data Field " dataDxfId="7"/>
    <tableColumn id="2" name="Percent of Missing Values" dataDxfId="6" dataCellStyle="Percent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7" name="Table11" displayName="Table11" ref="F2:G17" totalsRowShown="0" headerRowDxfId="5" headerRowBorderDxfId="4" tableBorderDxfId="3" totalsRowBorderDxfId="2">
  <autoFilter ref="F2:G17"/>
  <tableColumns count="2">
    <tableColumn id="1" name="Data Field" dataDxfId="1"/>
    <tableColumn id="2" name="Percent Reported" dataDxfId="0" dataCellStyle="Perce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onder.cdc.gov/ucd-icd1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38"/>
  <sheetViews>
    <sheetView workbookViewId="0">
      <selection activeCell="B43" sqref="B43"/>
    </sheetView>
  </sheetViews>
  <sheetFormatPr defaultRowHeight="14.4" x14ac:dyDescent="0.3"/>
  <cols>
    <col min="1" max="1" width="5.5546875" customWidth="1"/>
    <col min="2" max="2" width="45.88671875" customWidth="1"/>
    <col min="3" max="3" width="19.6640625" customWidth="1"/>
    <col min="4" max="4" width="5.109375" customWidth="1"/>
    <col min="5" max="5" width="37.21875" customWidth="1"/>
    <col min="6" max="6" width="14.33203125" customWidth="1"/>
  </cols>
  <sheetData>
    <row r="1" spans="1:6" x14ac:dyDescent="0.3">
      <c r="A1" s="7" t="s">
        <v>174</v>
      </c>
    </row>
    <row r="2" spans="1:6" ht="46.2" customHeight="1" thickBot="1" x14ac:dyDescent="0.35">
      <c r="B2" s="23" t="s">
        <v>107</v>
      </c>
      <c r="C2" s="23" t="s">
        <v>108</v>
      </c>
      <c r="E2" s="23" t="s">
        <v>142</v>
      </c>
      <c r="F2" s="23" t="s">
        <v>143</v>
      </c>
    </row>
    <row r="3" spans="1:6" ht="15" thickBot="1" x14ac:dyDescent="0.35">
      <c r="B3" s="19" t="s">
        <v>109</v>
      </c>
      <c r="C3" s="21">
        <v>49757</v>
      </c>
      <c r="E3" s="19" t="s">
        <v>109</v>
      </c>
      <c r="F3" s="24">
        <v>380</v>
      </c>
    </row>
    <row r="4" spans="1:6" ht="15" thickBot="1" x14ac:dyDescent="0.35">
      <c r="B4" s="20" t="s">
        <v>110</v>
      </c>
      <c r="C4" s="22">
        <v>11277</v>
      </c>
      <c r="E4" s="20" t="s">
        <v>144</v>
      </c>
      <c r="F4" s="25">
        <v>92</v>
      </c>
    </row>
    <row r="5" spans="1:6" ht="15" thickBot="1" x14ac:dyDescent="0.35">
      <c r="B5" s="19" t="s">
        <v>111</v>
      </c>
      <c r="C5" s="21">
        <v>11064</v>
      </c>
      <c r="E5" s="19" t="s">
        <v>145</v>
      </c>
      <c r="F5" s="24">
        <v>87</v>
      </c>
    </row>
    <row r="6" spans="1:6" ht="15" thickBot="1" x14ac:dyDescent="0.35">
      <c r="B6" s="20" t="s">
        <v>112</v>
      </c>
      <c r="C6" s="22">
        <v>2868</v>
      </c>
      <c r="E6" s="20" t="s">
        <v>146</v>
      </c>
      <c r="F6" s="25">
        <v>23</v>
      </c>
    </row>
    <row r="7" spans="1:6" ht="15" thickBot="1" x14ac:dyDescent="0.35">
      <c r="B7" s="19" t="s">
        <v>113</v>
      </c>
      <c r="C7" s="21">
        <v>2742</v>
      </c>
      <c r="E7" s="19" t="s">
        <v>147</v>
      </c>
      <c r="F7" s="24">
        <v>21</v>
      </c>
    </row>
    <row r="8" spans="1:6" ht="15" thickBot="1" x14ac:dyDescent="0.35">
      <c r="B8" s="20" t="s">
        <v>114</v>
      </c>
      <c r="C8" s="22">
        <v>2465</v>
      </c>
      <c r="E8" s="20" t="s">
        <v>148</v>
      </c>
      <c r="F8" s="25">
        <v>17</v>
      </c>
    </row>
    <row r="9" spans="1:6" ht="15" thickBot="1" x14ac:dyDescent="0.35">
      <c r="B9" s="19" t="s">
        <v>115</v>
      </c>
      <c r="C9" s="21">
        <v>1864</v>
      </c>
      <c r="E9" s="19" t="s">
        <v>149</v>
      </c>
      <c r="F9" s="24">
        <v>14</v>
      </c>
    </row>
    <row r="10" spans="1:6" ht="15" thickBot="1" x14ac:dyDescent="0.35">
      <c r="B10" s="20" t="s">
        <v>116</v>
      </c>
      <c r="C10" s="22">
        <v>1331</v>
      </c>
      <c r="E10" s="20" t="s">
        <v>150</v>
      </c>
      <c r="F10" s="25">
        <v>10</v>
      </c>
    </row>
    <row r="11" spans="1:6" ht="15" thickBot="1" x14ac:dyDescent="0.35">
      <c r="B11" s="19" t="s">
        <v>117</v>
      </c>
      <c r="C11" s="19">
        <v>978</v>
      </c>
      <c r="E11" s="19" t="s">
        <v>151</v>
      </c>
      <c r="F11" s="24">
        <v>6</v>
      </c>
    </row>
    <row r="12" spans="1:6" ht="15" thickBot="1" x14ac:dyDescent="0.35">
      <c r="B12" s="20" t="s">
        <v>118</v>
      </c>
      <c r="C12" s="20">
        <v>961</v>
      </c>
      <c r="E12" s="20" t="s">
        <v>152</v>
      </c>
      <c r="F12" s="25">
        <v>6</v>
      </c>
    </row>
    <row r="13" spans="1:6" ht="15" thickBot="1" x14ac:dyDescent="0.35">
      <c r="B13" s="19" t="s">
        <v>119</v>
      </c>
      <c r="C13" s="19">
        <v>755</v>
      </c>
      <c r="E13" s="19" t="s">
        <v>153</v>
      </c>
      <c r="F13" s="24">
        <v>6</v>
      </c>
    </row>
    <row r="14" spans="1:6" ht="15" thickBot="1" x14ac:dyDescent="0.35">
      <c r="B14" s="20" t="s">
        <v>120</v>
      </c>
      <c r="C14" s="20">
        <v>732</v>
      </c>
      <c r="E14" s="20" t="s">
        <v>154</v>
      </c>
      <c r="F14" s="25">
        <v>5</v>
      </c>
    </row>
    <row r="15" spans="1:6" ht="15" thickBot="1" x14ac:dyDescent="0.35">
      <c r="B15" s="19" t="s">
        <v>121</v>
      </c>
      <c r="C15" s="19">
        <v>615</v>
      </c>
      <c r="E15" s="19" t="s">
        <v>155</v>
      </c>
      <c r="F15" s="24">
        <v>5</v>
      </c>
    </row>
    <row r="16" spans="1:6" ht="15" thickBot="1" x14ac:dyDescent="0.35">
      <c r="B16" s="20" t="s">
        <v>122</v>
      </c>
      <c r="C16" s="20">
        <v>513</v>
      </c>
      <c r="E16" s="20" t="s">
        <v>156</v>
      </c>
      <c r="F16" s="25" t="s">
        <v>72</v>
      </c>
    </row>
    <row r="17" spans="2:6" ht="15" thickBot="1" x14ac:dyDescent="0.35">
      <c r="B17" s="19" t="s">
        <v>123</v>
      </c>
      <c r="C17" s="19">
        <v>459</v>
      </c>
      <c r="E17" s="19" t="s">
        <v>122</v>
      </c>
      <c r="F17" s="24" t="s">
        <v>72</v>
      </c>
    </row>
    <row r="18" spans="2:6" ht="15" thickBot="1" x14ac:dyDescent="0.35">
      <c r="B18" s="20" t="s">
        <v>124</v>
      </c>
      <c r="C18" s="20">
        <v>392</v>
      </c>
      <c r="E18" s="20" t="s">
        <v>110</v>
      </c>
      <c r="F18" s="25" t="s">
        <v>72</v>
      </c>
    </row>
    <row r="19" spans="2:6" ht="15" thickBot="1" x14ac:dyDescent="0.35">
      <c r="B19" s="19" t="s">
        <v>125</v>
      </c>
      <c r="C19" s="19">
        <v>380</v>
      </c>
      <c r="E19" s="19" t="s">
        <v>157</v>
      </c>
      <c r="F19" s="24" t="s">
        <v>72</v>
      </c>
    </row>
    <row r="20" spans="2:6" ht="15" thickBot="1" x14ac:dyDescent="0.35">
      <c r="B20" s="20" t="s">
        <v>126</v>
      </c>
      <c r="C20" s="20">
        <v>253</v>
      </c>
      <c r="E20" s="20" t="s">
        <v>158</v>
      </c>
      <c r="F20" s="25" t="s">
        <v>72</v>
      </c>
    </row>
    <row r="21" spans="2:6" ht="15" thickBot="1" x14ac:dyDescent="0.35">
      <c r="B21" s="19" t="s">
        <v>127</v>
      </c>
      <c r="C21" s="19">
        <v>158</v>
      </c>
      <c r="E21" s="19" t="s">
        <v>159</v>
      </c>
      <c r="F21" s="24" t="s">
        <v>72</v>
      </c>
    </row>
    <row r="22" spans="2:6" ht="15" thickBot="1" x14ac:dyDescent="0.35">
      <c r="B22" s="20" t="s">
        <v>128</v>
      </c>
      <c r="C22" s="20">
        <v>135</v>
      </c>
      <c r="E22" s="20" t="s">
        <v>160</v>
      </c>
      <c r="F22" s="25" t="s">
        <v>72</v>
      </c>
    </row>
    <row r="23" spans="2:6" ht="15" thickBot="1" x14ac:dyDescent="0.35">
      <c r="B23" s="19" t="s">
        <v>129</v>
      </c>
      <c r="C23" s="19">
        <v>110</v>
      </c>
      <c r="E23" s="19" t="s">
        <v>161</v>
      </c>
      <c r="F23" s="24" t="s">
        <v>72</v>
      </c>
    </row>
    <row r="24" spans="2:6" ht="15" thickBot="1" x14ac:dyDescent="0.35">
      <c r="B24" s="20" t="s">
        <v>130</v>
      </c>
      <c r="C24" s="20">
        <v>108</v>
      </c>
      <c r="E24" s="20" t="s">
        <v>117</v>
      </c>
      <c r="F24" s="25" t="s">
        <v>72</v>
      </c>
    </row>
    <row r="25" spans="2:6" ht="15" thickBot="1" x14ac:dyDescent="0.35">
      <c r="B25" s="19" t="s">
        <v>131</v>
      </c>
      <c r="C25" s="19">
        <v>101</v>
      </c>
      <c r="E25" s="19" t="s">
        <v>162</v>
      </c>
      <c r="F25" s="24" t="s">
        <v>72</v>
      </c>
    </row>
    <row r="26" spans="2:6" ht="15" thickBot="1" x14ac:dyDescent="0.35">
      <c r="B26" s="20" t="s">
        <v>132</v>
      </c>
      <c r="C26" s="20">
        <v>82</v>
      </c>
      <c r="E26" s="20" t="s">
        <v>163</v>
      </c>
      <c r="F26" s="25" t="s">
        <v>72</v>
      </c>
    </row>
    <row r="27" spans="2:6" ht="15" thickBot="1" x14ac:dyDescent="0.35">
      <c r="B27" s="19" t="s">
        <v>133</v>
      </c>
      <c r="C27" s="19">
        <v>73</v>
      </c>
      <c r="E27" s="19" t="s">
        <v>164</v>
      </c>
      <c r="F27" s="24" t="s">
        <v>72</v>
      </c>
    </row>
    <row r="28" spans="2:6" ht="15" thickBot="1" x14ac:dyDescent="0.35">
      <c r="B28" s="20" t="s">
        <v>134</v>
      </c>
      <c r="C28" s="20">
        <v>66</v>
      </c>
      <c r="E28" s="20" t="s">
        <v>165</v>
      </c>
      <c r="F28" s="25" t="s">
        <v>72</v>
      </c>
    </row>
    <row r="29" spans="2:6" ht="15" thickBot="1" x14ac:dyDescent="0.35">
      <c r="B29" s="19" t="s">
        <v>135</v>
      </c>
      <c r="C29" s="19">
        <v>48</v>
      </c>
      <c r="E29" s="19" t="s">
        <v>166</v>
      </c>
      <c r="F29" s="24" t="s">
        <v>72</v>
      </c>
    </row>
    <row r="30" spans="2:6" ht="15" thickBot="1" x14ac:dyDescent="0.35">
      <c r="B30" s="20" t="s">
        <v>136</v>
      </c>
      <c r="C30" s="20">
        <v>47</v>
      </c>
      <c r="E30" s="20" t="s">
        <v>167</v>
      </c>
      <c r="F30" s="25" t="s">
        <v>72</v>
      </c>
    </row>
    <row r="31" spans="2:6" ht="15" thickBot="1" x14ac:dyDescent="0.35">
      <c r="B31" s="19" t="s">
        <v>73</v>
      </c>
      <c r="C31" s="19">
        <v>40</v>
      </c>
      <c r="E31" s="19" t="s">
        <v>168</v>
      </c>
      <c r="F31" s="24" t="s">
        <v>72</v>
      </c>
    </row>
    <row r="32" spans="2:6" ht="15" thickBot="1" x14ac:dyDescent="0.35">
      <c r="B32" s="20" t="s">
        <v>137</v>
      </c>
      <c r="C32" s="20">
        <v>29</v>
      </c>
      <c r="E32" s="20" t="s">
        <v>169</v>
      </c>
      <c r="F32" s="25" t="s">
        <v>72</v>
      </c>
    </row>
    <row r="33" spans="2:6" ht="15" thickBot="1" x14ac:dyDescent="0.35">
      <c r="B33" s="19" t="s">
        <v>138</v>
      </c>
      <c r="C33" s="19">
        <v>15</v>
      </c>
      <c r="E33" s="19" t="s">
        <v>170</v>
      </c>
      <c r="F33" s="24" t="s">
        <v>72</v>
      </c>
    </row>
    <row r="34" spans="2:6" ht="15" thickBot="1" x14ac:dyDescent="0.35">
      <c r="B34" s="20" t="s">
        <v>139</v>
      </c>
      <c r="C34" s="20">
        <v>12</v>
      </c>
      <c r="E34" s="20" t="s">
        <v>171</v>
      </c>
      <c r="F34" s="25" t="s">
        <v>72</v>
      </c>
    </row>
    <row r="35" spans="2:6" ht="15" thickBot="1" x14ac:dyDescent="0.35">
      <c r="B35" s="19" t="s">
        <v>140</v>
      </c>
      <c r="C35" s="19">
        <v>5</v>
      </c>
      <c r="E35" s="19" t="s">
        <v>172</v>
      </c>
      <c r="F35" s="24" t="s">
        <v>72</v>
      </c>
    </row>
    <row r="36" spans="2:6" x14ac:dyDescent="0.3">
      <c r="B36" s="20" t="s">
        <v>141</v>
      </c>
      <c r="C36" s="22">
        <v>9079</v>
      </c>
      <c r="E36" s="20" t="s">
        <v>173</v>
      </c>
      <c r="F36" s="25" t="s">
        <v>72</v>
      </c>
    </row>
    <row r="38" spans="2:6" x14ac:dyDescent="0.3">
      <c r="B38" t="s">
        <v>70</v>
      </c>
    </row>
  </sheetData>
  <pageMargins left="0.7" right="0.7" top="0.75" bottom="0.75" header="0.3" footer="0.3"/>
  <pageSetup scale="81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25"/>
  <sheetViews>
    <sheetView tabSelected="1" workbookViewId="0">
      <selection activeCell="M34" sqref="M34"/>
    </sheetView>
  </sheetViews>
  <sheetFormatPr defaultRowHeight="14.4" x14ac:dyDescent="0.3"/>
  <cols>
    <col min="2" max="2" width="17.21875" customWidth="1"/>
    <col min="3" max="3" width="12.88671875" customWidth="1"/>
    <col min="4" max="4" width="14.88671875" customWidth="1"/>
    <col min="5" max="5" width="15" customWidth="1"/>
    <col min="6" max="6" width="15.33203125" customWidth="1"/>
    <col min="7" max="7" width="12.33203125" customWidth="1"/>
    <col min="8" max="8" width="14.44140625" customWidth="1"/>
    <col min="9" max="9" width="13.109375" customWidth="1"/>
    <col min="10" max="10" width="12.109375" customWidth="1"/>
    <col min="11" max="11" width="16.44140625" customWidth="1"/>
  </cols>
  <sheetData>
    <row r="1" spans="1:11" x14ac:dyDescent="0.3">
      <c r="A1" s="26" t="s">
        <v>175</v>
      </c>
    </row>
    <row r="2" spans="1:11" ht="28.8" x14ac:dyDescent="0.3">
      <c r="A2" s="4" t="s">
        <v>0</v>
      </c>
      <c r="B2" s="4" t="s">
        <v>69</v>
      </c>
      <c r="C2" s="4" t="s">
        <v>68</v>
      </c>
      <c r="D2" s="4" t="s">
        <v>66</v>
      </c>
      <c r="E2" s="4" t="s">
        <v>67</v>
      </c>
      <c r="F2" s="4" t="s">
        <v>1</v>
      </c>
      <c r="G2" s="4" t="s">
        <v>61</v>
      </c>
      <c r="H2" s="4" t="s">
        <v>63</v>
      </c>
      <c r="I2" s="4" t="s">
        <v>64</v>
      </c>
      <c r="J2" s="4" t="s">
        <v>65</v>
      </c>
      <c r="K2" s="4" t="s">
        <v>62</v>
      </c>
    </row>
    <row r="3" spans="1:1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>
        <v>1999</v>
      </c>
      <c r="B4" s="1">
        <v>46672</v>
      </c>
      <c r="C4" s="1">
        <v>5332666</v>
      </c>
      <c r="D4" s="3">
        <v>875.2</v>
      </c>
      <c r="E4" s="3">
        <v>831.5</v>
      </c>
      <c r="F4" t="s">
        <v>2</v>
      </c>
      <c r="G4" s="1">
        <v>2391399</v>
      </c>
      <c r="H4" s="1">
        <v>279040168</v>
      </c>
      <c r="I4" s="3">
        <v>857</v>
      </c>
      <c r="J4" s="3">
        <v>875.6</v>
      </c>
      <c r="K4" t="s">
        <v>3</v>
      </c>
    </row>
    <row r="5" spans="1:11" x14ac:dyDescent="0.3">
      <c r="A5">
        <v>2000</v>
      </c>
      <c r="B5" s="1">
        <v>46461</v>
      </c>
      <c r="C5" s="1">
        <v>5363675</v>
      </c>
      <c r="D5" s="3">
        <v>866.2</v>
      </c>
      <c r="E5" s="3">
        <v>820.1</v>
      </c>
      <c r="F5" t="s">
        <v>4</v>
      </c>
      <c r="G5" s="1">
        <v>2403351</v>
      </c>
      <c r="H5" s="1">
        <v>281421906</v>
      </c>
      <c r="I5" s="3">
        <v>854</v>
      </c>
      <c r="J5" s="3">
        <v>869</v>
      </c>
      <c r="K5" t="s">
        <v>5</v>
      </c>
    </row>
    <row r="6" spans="1:11" x14ac:dyDescent="0.3">
      <c r="A6">
        <v>2001</v>
      </c>
      <c r="B6" s="1">
        <v>46628</v>
      </c>
      <c r="C6" s="1">
        <v>5406835</v>
      </c>
      <c r="D6" s="3">
        <v>862.4</v>
      </c>
      <c r="E6" s="3">
        <v>812.5</v>
      </c>
      <c r="F6" t="s">
        <v>6</v>
      </c>
      <c r="G6" s="1">
        <v>2416425</v>
      </c>
      <c r="H6" s="1">
        <v>284968955</v>
      </c>
      <c r="I6" s="3">
        <v>848</v>
      </c>
      <c r="J6" s="3">
        <v>858.8</v>
      </c>
      <c r="K6" t="s">
        <v>7</v>
      </c>
    </row>
    <row r="7" spans="1:11" x14ac:dyDescent="0.3">
      <c r="A7">
        <v>2002</v>
      </c>
      <c r="B7" s="1">
        <v>46981</v>
      </c>
      <c r="C7" s="1">
        <v>5445162</v>
      </c>
      <c r="D7" s="3">
        <v>862.8</v>
      </c>
      <c r="E7" s="3">
        <v>806.1</v>
      </c>
      <c r="F7" t="s">
        <v>8</v>
      </c>
      <c r="G7" s="1">
        <v>2443387</v>
      </c>
      <c r="H7" s="1">
        <v>287625193</v>
      </c>
      <c r="I7" s="3">
        <v>849.5</v>
      </c>
      <c r="J7" s="3">
        <v>855.9</v>
      </c>
      <c r="K7" t="s">
        <v>9</v>
      </c>
    </row>
    <row r="8" spans="1:11" x14ac:dyDescent="0.3">
      <c r="A8">
        <v>2003</v>
      </c>
      <c r="B8" s="1">
        <v>46177</v>
      </c>
      <c r="C8" s="1">
        <v>5479203</v>
      </c>
      <c r="D8" s="3">
        <v>842.8</v>
      </c>
      <c r="E8" s="3">
        <v>780.1</v>
      </c>
      <c r="F8" t="s">
        <v>10</v>
      </c>
      <c r="G8" s="1">
        <v>2448288</v>
      </c>
      <c r="H8" s="1">
        <v>290107933</v>
      </c>
      <c r="I8" s="3">
        <v>843.9</v>
      </c>
      <c r="J8" s="3">
        <v>843.5</v>
      </c>
      <c r="K8" t="s">
        <v>11</v>
      </c>
    </row>
    <row r="9" spans="1:11" x14ac:dyDescent="0.3">
      <c r="A9">
        <v>2004</v>
      </c>
      <c r="B9" s="1">
        <v>45600</v>
      </c>
      <c r="C9" s="1">
        <v>5514026</v>
      </c>
      <c r="D9" s="3">
        <v>827</v>
      </c>
      <c r="E9" s="3">
        <v>760</v>
      </c>
      <c r="F9" t="s">
        <v>12</v>
      </c>
      <c r="G9" s="1">
        <v>2397615</v>
      </c>
      <c r="H9" s="1">
        <v>292805298</v>
      </c>
      <c r="I9" s="3">
        <v>818.8</v>
      </c>
      <c r="J9" s="3">
        <v>813.7</v>
      </c>
      <c r="K9" t="s">
        <v>13</v>
      </c>
    </row>
    <row r="10" spans="1:11" x14ac:dyDescent="0.3">
      <c r="A10">
        <v>2005</v>
      </c>
      <c r="B10" s="1">
        <v>46709</v>
      </c>
      <c r="C10" s="1">
        <v>5546166</v>
      </c>
      <c r="D10" s="3">
        <v>842.2</v>
      </c>
      <c r="E10" s="3">
        <v>765.9</v>
      </c>
      <c r="F10" t="s">
        <v>14</v>
      </c>
      <c r="G10" s="1">
        <v>2448017</v>
      </c>
      <c r="H10" s="1">
        <v>295516599</v>
      </c>
      <c r="I10" s="3">
        <v>828.4</v>
      </c>
      <c r="J10" s="3">
        <v>815</v>
      </c>
      <c r="K10" t="s">
        <v>15</v>
      </c>
    </row>
    <row r="11" spans="1:11" x14ac:dyDescent="0.3">
      <c r="A11">
        <v>2006</v>
      </c>
      <c r="B11" s="1">
        <v>46153</v>
      </c>
      <c r="C11" s="1">
        <v>5577655</v>
      </c>
      <c r="D11" s="3">
        <v>827.5</v>
      </c>
      <c r="E11" s="3">
        <v>745.3</v>
      </c>
      <c r="F11" t="s">
        <v>16</v>
      </c>
      <c r="G11" s="1">
        <v>2426264</v>
      </c>
      <c r="H11" s="1">
        <v>298379912</v>
      </c>
      <c r="I11" s="3">
        <v>813.1</v>
      </c>
      <c r="J11" s="3">
        <v>791.8</v>
      </c>
      <c r="K11" t="s">
        <v>17</v>
      </c>
    </row>
    <row r="12" spans="1:11" x14ac:dyDescent="0.3">
      <c r="A12">
        <v>2007</v>
      </c>
      <c r="B12" s="1">
        <v>46241</v>
      </c>
      <c r="C12" s="1">
        <v>5610775</v>
      </c>
      <c r="D12" s="3">
        <v>824.1</v>
      </c>
      <c r="E12" s="3">
        <v>734.2</v>
      </c>
      <c r="F12" t="s">
        <v>18</v>
      </c>
      <c r="G12" s="1">
        <v>2423712</v>
      </c>
      <c r="H12" s="1">
        <v>301231207</v>
      </c>
      <c r="I12" s="3">
        <v>804.6</v>
      </c>
      <c r="J12" s="3">
        <v>775.3</v>
      </c>
      <c r="K12" t="s">
        <v>19</v>
      </c>
    </row>
    <row r="13" spans="1:11" x14ac:dyDescent="0.3">
      <c r="A13">
        <v>2008</v>
      </c>
      <c r="B13" s="1">
        <v>46815</v>
      </c>
      <c r="C13" s="1">
        <v>5640996</v>
      </c>
      <c r="D13" s="3">
        <v>829.9</v>
      </c>
      <c r="E13" s="3">
        <v>730.3</v>
      </c>
      <c r="F13" t="s">
        <v>20</v>
      </c>
      <c r="G13" s="1">
        <v>2471984</v>
      </c>
      <c r="H13" s="1">
        <v>304093966</v>
      </c>
      <c r="I13" s="3">
        <v>812.9</v>
      </c>
      <c r="J13" s="3">
        <v>774.9</v>
      </c>
      <c r="K13" t="s">
        <v>21</v>
      </c>
    </row>
    <row r="14" spans="1:11" x14ac:dyDescent="0.3">
      <c r="A14">
        <v>2009</v>
      </c>
      <c r="B14" s="1">
        <v>45697</v>
      </c>
      <c r="C14" s="1">
        <v>5669264</v>
      </c>
      <c r="D14" s="3">
        <v>806</v>
      </c>
      <c r="E14" s="3">
        <v>703</v>
      </c>
      <c r="F14" t="s">
        <v>22</v>
      </c>
      <c r="G14" s="1">
        <v>2437163</v>
      </c>
      <c r="H14" s="1">
        <v>306771529</v>
      </c>
      <c r="I14" s="3">
        <v>794.5</v>
      </c>
      <c r="J14" s="3">
        <v>749.6</v>
      </c>
      <c r="K14" t="s">
        <v>23</v>
      </c>
    </row>
    <row r="15" spans="1:11" x14ac:dyDescent="0.3">
      <c r="A15">
        <v>2010</v>
      </c>
      <c r="B15" s="1">
        <v>47308</v>
      </c>
      <c r="C15" s="1">
        <v>5686986</v>
      </c>
      <c r="D15" s="3">
        <v>831.9</v>
      </c>
      <c r="E15" s="3">
        <v>719</v>
      </c>
      <c r="F15" t="s">
        <v>24</v>
      </c>
      <c r="G15" s="1">
        <v>2468435</v>
      </c>
      <c r="H15" s="1">
        <v>308745538</v>
      </c>
      <c r="I15" s="3">
        <v>799.5</v>
      </c>
      <c r="J15" s="3">
        <v>747</v>
      </c>
      <c r="K15" t="s">
        <v>25</v>
      </c>
    </row>
    <row r="16" spans="1:11" x14ac:dyDescent="0.3">
      <c r="A16">
        <v>2011</v>
      </c>
      <c r="B16" s="1">
        <v>48410</v>
      </c>
      <c r="C16" s="1">
        <v>5711767</v>
      </c>
      <c r="D16" s="3">
        <v>847.5</v>
      </c>
      <c r="E16" s="3">
        <v>721.1</v>
      </c>
      <c r="F16" t="s">
        <v>26</v>
      </c>
      <c r="G16" s="1">
        <v>2515458</v>
      </c>
      <c r="H16" s="1">
        <v>311591917</v>
      </c>
      <c r="I16" s="3">
        <v>807.3</v>
      </c>
      <c r="J16" s="3">
        <v>741.3</v>
      </c>
      <c r="K16" t="s">
        <v>27</v>
      </c>
    </row>
    <row r="17" spans="1:11" x14ac:dyDescent="0.3">
      <c r="A17">
        <v>2012</v>
      </c>
      <c r="B17" s="1">
        <v>48384</v>
      </c>
      <c r="C17" s="1">
        <v>5726398</v>
      </c>
      <c r="D17" s="3">
        <v>844.9</v>
      </c>
      <c r="E17" s="3">
        <v>707.8</v>
      </c>
      <c r="F17" t="s">
        <v>28</v>
      </c>
      <c r="G17" s="1">
        <v>2543279</v>
      </c>
      <c r="H17" s="1">
        <v>313914040</v>
      </c>
      <c r="I17" s="3">
        <v>810.2</v>
      </c>
      <c r="J17" s="3">
        <v>732.8</v>
      </c>
      <c r="K17" t="s">
        <v>29</v>
      </c>
    </row>
    <row r="18" spans="1:11" x14ac:dyDescent="0.3">
      <c r="A18">
        <v>2013</v>
      </c>
      <c r="B18" s="1">
        <v>50026</v>
      </c>
      <c r="C18" s="1">
        <v>5742713</v>
      </c>
      <c r="D18" s="3">
        <v>871.1</v>
      </c>
      <c r="E18" s="3">
        <v>720.1</v>
      </c>
      <c r="F18" t="s">
        <v>30</v>
      </c>
      <c r="G18" s="1">
        <v>2596993</v>
      </c>
      <c r="H18" s="1">
        <v>316128839</v>
      </c>
      <c r="I18" s="3">
        <v>821.5</v>
      </c>
      <c r="J18" s="3">
        <v>731.9</v>
      </c>
      <c r="K18" t="s">
        <v>31</v>
      </c>
    </row>
    <row r="19" spans="1:11" x14ac:dyDescent="0.3">
      <c r="A19" s="14" t="s">
        <v>71</v>
      </c>
      <c r="B19" s="2">
        <v>50137</v>
      </c>
      <c r="C19" s="12">
        <v>5748065</v>
      </c>
      <c r="D19" s="5">
        <f>B19/C19*100000</f>
        <v>872.24135426443513</v>
      </c>
      <c r="E19" s="5">
        <v>711</v>
      </c>
      <c r="F19" t="s">
        <v>75</v>
      </c>
      <c r="G19" s="17" t="s">
        <v>106</v>
      </c>
      <c r="H19" s="17" t="s">
        <v>106</v>
      </c>
      <c r="I19" s="18" t="s">
        <v>106</v>
      </c>
      <c r="J19" s="18" t="s">
        <v>106</v>
      </c>
      <c r="K19" s="13" t="s">
        <v>106</v>
      </c>
    </row>
    <row r="20" spans="1:11" x14ac:dyDescent="0.3">
      <c r="A20" s="10" t="s">
        <v>60</v>
      </c>
      <c r="B20" s="1"/>
      <c r="C20" s="1"/>
      <c r="E20" s="3"/>
      <c r="G20" s="1"/>
      <c r="H20" s="1"/>
      <c r="I20" s="3"/>
      <c r="J20" s="3"/>
    </row>
    <row r="21" spans="1:11" x14ac:dyDescent="0.3">
      <c r="A21" s="10" t="s">
        <v>32</v>
      </c>
    </row>
    <row r="22" spans="1:11" x14ac:dyDescent="0.3">
      <c r="A22" s="11" t="s">
        <v>33</v>
      </c>
    </row>
    <row r="23" spans="1:11" x14ac:dyDescent="0.3">
      <c r="A23" s="6" t="s">
        <v>74</v>
      </c>
    </row>
    <row r="25" spans="1:11" x14ac:dyDescent="0.3">
      <c r="B25" s="1">
        <f>AVERAGE(B14:B19)</f>
        <v>48327</v>
      </c>
    </row>
  </sheetData>
  <hyperlinks>
    <hyperlink ref="A22" r:id="rId1"/>
  </hyperlinks>
  <pageMargins left="0.7" right="0.7" top="0.75" bottom="0.75" header="0.3" footer="0.3"/>
  <pageSetup scale="71" orientation="landscape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7"/>
  <sheetViews>
    <sheetView workbookViewId="0">
      <selection activeCell="B27" sqref="B27"/>
    </sheetView>
  </sheetViews>
  <sheetFormatPr defaultRowHeight="14.4" x14ac:dyDescent="0.3"/>
  <cols>
    <col min="1" max="1" width="3.88671875" customWidth="1"/>
    <col min="2" max="2" width="13.33203125" customWidth="1"/>
    <col min="3" max="3" width="13.77734375" customWidth="1"/>
    <col min="4" max="4" width="13.88671875" customWidth="1"/>
    <col min="5" max="5" width="11.77734375" customWidth="1"/>
  </cols>
  <sheetData>
    <row r="1" spans="1:5" x14ac:dyDescent="0.3">
      <c r="A1" s="27" t="s">
        <v>176</v>
      </c>
    </row>
    <row r="3" spans="1:5" x14ac:dyDescent="0.3">
      <c r="B3" s="9" t="s">
        <v>34</v>
      </c>
      <c r="C3" s="9" t="s">
        <v>36</v>
      </c>
      <c r="D3" s="9" t="s">
        <v>35</v>
      </c>
      <c r="E3" s="9" t="s">
        <v>37</v>
      </c>
    </row>
    <row r="4" spans="1:5" x14ac:dyDescent="0.3">
      <c r="B4" s="9" t="s">
        <v>38</v>
      </c>
      <c r="C4" s="8">
        <v>2893218</v>
      </c>
      <c r="D4" s="8">
        <v>2854740</v>
      </c>
      <c r="E4" s="8">
        <v>5747958</v>
      </c>
    </row>
    <row r="5" spans="1:5" x14ac:dyDescent="0.3">
      <c r="B5" s="9" t="s">
        <v>39</v>
      </c>
      <c r="C5" s="8">
        <v>166376</v>
      </c>
      <c r="D5" s="8">
        <v>174420</v>
      </c>
      <c r="E5" s="8">
        <v>340796</v>
      </c>
    </row>
    <row r="6" spans="1:5" x14ac:dyDescent="0.3">
      <c r="B6" s="9" t="s">
        <v>40</v>
      </c>
      <c r="C6" s="8">
        <v>177034</v>
      </c>
      <c r="D6" s="8">
        <v>185163</v>
      </c>
      <c r="E6" s="8">
        <v>362197</v>
      </c>
    </row>
    <row r="7" spans="1:5" x14ac:dyDescent="0.3">
      <c r="B7" s="9" t="s">
        <v>41</v>
      </c>
      <c r="C7" s="8">
        <v>181014</v>
      </c>
      <c r="D7" s="8">
        <v>189340</v>
      </c>
      <c r="E7" s="8">
        <v>370354</v>
      </c>
    </row>
    <row r="8" spans="1:5" x14ac:dyDescent="0.3">
      <c r="B8" s="9" t="s">
        <v>42</v>
      </c>
      <c r="C8" s="8">
        <v>111764</v>
      </c>
      <c r="D8" s="8">
        <v>115734</v>
      </c>
      <c r="E8" s="8">
        <v>227498</v>
      </c>
    </row>
    <row r="9" spans="1:5" x14ac:dyDescent="0.3">
      <c r="B9" s="9" t="s">
        <v>43</v>
      </c>
      <c r="C9" s="8">
        <v>75226</v>
      </c>
      <c r="D9" s="8">
        <v>79467</v>
      </c>
      <c r="E9" s="8">
        <v>154693</v>
      </c>
    </row>
    <row r="10" spans="1:5" x14ac:dyDescent="0.3">
      <c r="B10" s="9" t="s">
        <v>44</v>
      </c>
      <c r="C10" s="8">
        <v>199660</v>
      </c>
      <c r="D10" s="8">
        <v>205196</v>
      </c>
      <c r="E10" s="8">
        <v>404856</v>
      </c>
    </row>
    <row r="11" spans="1:5" x14ac:dyDescent="0.3">
      <c r="B11" s="9" t="s">
        <v>45</v>
      </c>
      <c r="C11" s="8">
        <v>174270</v>
      </c>
      <c r="D11" s="8">
        <v>182327</v>
      </c>
      <c r="E11" s="8">
        <v>356597</v>
      </c>
    </row>
    <row r="12" spans="1:5" x14ac:dyDescent="0.3">
      <c r="B12" s="9" t="s">
        <v>46</v>
      </c>
      <c r="C12" s="8">
        <v>184069</v>
      </c>
      <c r="D12" s="8">
        <v>188540</v>
      </c>
      <c r="E12" s="8">
        <v>372609</v>
      </c>
    </row>
    <row r="13" spans="1:5" x14ac:dyDescent="0.3">
      <c r="B13" s="9" t="s">
        <v>47</v>
      </c>
      <c r="C13" s="8">
        <v>167579</v>
      </c>
      <c r="D13" s="8">
        <v>173392</v>
      </c>
      <c r="E13" s="8">
        <v>340971</v>
      </c>
    </row>
    <row r="14" spans="1:5" x14ac:dyDescent="0.3">
      <c r="B14" s="9" t="s">
        <v>48</v>
      </c>
      <c r="C14" s="8">
        <v>172894</v>
      </c>
      <c r="D14" s="8">
        <v>175835</v>
      </c>
      <c r="E14" s="8">
        <v>348729</v>
      </c>
    </row>
    <row r="15" spans="1:5" x14ac:dyDescent="0.3">
      <c r="B15" s="9" t="s">
        <v>49</v>
      </c>
      <c r="C15" s="8">
        <v>189315</v>
      </c>
      <c r="D15" s="8">
        <v>191144</v>
      </c>
      <c r="E15" s="8">
        <v>380459</v>
      </c>
    </row>
    <row r="16" spans="1:5" x14ac:dyDescent="0.3">
      <c r="B16" s="9" t="s">
        <v>50</v>
      </c>
      <c r="C16" s="8">
        <v>218339</v>
      </c>
      <c r="D16" s="8">
        <v>216380</v>
      </c>
      <c r="E16" s="8">
        <v>434719</v>
      </c>
    </row>
    <row r="17" spans="2:5" x14ac:dyDescent="0.3">
      <c r="B17" s="9" t="s">
        <v>51</v>
      </c>
      <c r="C17" s="8">
        <v>210056</v>
      </c>
      <c r="D17" s="8">
        <v>208477</v>
      </c>
      <c r="E17" s="8">
        <v>418533</v>
      </c>
    </row>
    <row r="18" spans="2:5" x14ac:dyDescent="0.3">
      <c r="B18" s="9" t="s">
        <v>52</v>
      </c>
      <c r="C18" s="8">
        <v>181905</v>
      </c>
      <c r="D18" s="8">
        <v>178627</v>
      </c>
      <c r="E18" s="8">
        <v>360532</v>
      </c>
    </row>
    <row r="19" spans="2:5" x14ac:dyDescent="0.3">
      <c r="B19" s="9" t="s">
        <v>53</v>
      </c>
      <c r="C19" s="8">
        <v>143675</v>
      </c>
      <c r="D19" s="8">
        <v>137619</v>
      </c>
      <c r="E19" s="8">
        <v>281294</v>
      </c>
    </row>
    <row r="20" spans="2:5" x14ac:dyDescent="0.3">
      <c r="B20" s="9" t="s">
        <v>54</v>
      </c>
      <c r="C20" s="8">
        <v>107086</v>
      </c>
      <c r="D20" s="8">
        <v>95054</v>
      </c>
      <c r="E20" s="8">
        <v>202140</v>
      </c>
    </row>
    <row r="21" spans="2:5" x14ac:dyDescent="0.3">
      <c r="B21" s="9" t="s">
        <v>55</v>
      </c>
      <c r="C21" s="8">
        <v>81989</v>
      </c>
      <c r="D21" s="8">
        <v>67685</v>
      </c>
      <c r="E21" s="8">
        <v>149674</v>
      </c>
    </row>
    <row r="22" spans="2:5" x14ac:dyDescent="0.3">
      <c r="B22" s="9" t="s">
        <v>56</v>
      </c>
      <c r="C22" s="8">
        <v>66130</v>
      </c>
      <c r="D22" s="8">
        <v>47292</v>
      </c>
      <c r="E22" s="8">
        <v>113422</v>
      </c>
    </row>
    <row r="23" spans="2:5" x14ac:dyDescent="0.3">
      <c r="B23" s="9" t="s">
        <v>57</v>
      </c>
      <c r="C23" s="8">
        <v>51576</v>
      </c>
      <c r="D23" s="8">
        <v>30261</v>
      </c>
      <c r="E23" s="8">
        <v>81837</v>
      </c>
    </row>
    <row r="24" spans="2:5" x14ac:dyDescent="0.3">
      <c r="B24" s="9" t="s">
        <v>58</v>
      </c>
      <c r="C24" s="8">
        <v>25002</v>
      </c>
      <c r="D24" s="8">
        <v>10605</v>
      </c>
      <c r="E24" s="8">
        <v>35607</v>
      </c>
    </row>
    <row r="25" spans="2:5" x14ac:dyDescent="0.3">
      <c r="B25" s="9" t="s">
        <v>59</v>
      </c>
      <c r="C25" s="8">
        <v>8259</v>
      </c>
      <c r="D25" s="8">
        <v>2182</v>
      </c>
      <c r="E25" s="8">
        <v>10441</v>
      </c>
    </row>
    <row r="27" spans="2:5" x14ac:dyDescent="0.3">
      <c r="B27" t="s">
        <v>70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45"/>
  <sheetViews>
    <sheetView topLeftCell="A23" workbookViewId="0">
      <selection activeCell="B45" sqref="B45"/>
    </sheetView>
  </sheetViews>
  <sheetFormatPr defaultRowHeight="14.4" x14ac:dyDescent="0.3"/>
  <cols>
    <col min="1" max="1" width="2.6640625" customWidth="1"/>
    <col min="2" max="2" width="43.21875" customWidth="1"/>
    <col min="3" max="3" width="24.33203125" customWidth="1"/>
    <col min="4" max="4" width="3.6640625" customWidth="1"/>
    <col min="5" max="5" width="3.44140625" customWidth="1"/>
    <col min="6" max="6" width="27.88671875" customWidth="1"/>
    <col min="7" max="7" width="23.77734375" customWidth="1"/>
  </cols>
  <sheetData>
    <row r="1" spans="1:7" x14ac:dyDescent="0.3">
      <c r="A1" s="7" t="s">
        <v>105</v>
      </c>
      <c r="B1" s="7"/>
    </row>
    <row r="2" spans="1:7" ht="39" customHeight="1" x14ac:dyDescent="0.3">
      <c r="B2" s="30" t="s">
        <v>76</v>
      </c>
      <c r="C2" s="31" t="s">
        <v>77</v>
      </c>
      <c r="F2" s="30" t="s">
        <v>89</v>
      </c>
      <c r="G2" s="32" t="s">
        <v>90</v>
      </c>
    </row>
    <row r="3" spans="1:7" ht="16.2" customHeight="1" x14ac:dyDescent="0.3">
      <c r="B3" s="15" t="s">
        <v>78</v>
      </c>
      <c r="C3" s="28">
        <v>0</v>
      </c>
      <c r="F3" s="15" t="s">
        <v>91</v>
      </c>
      <c r="G3" s="28">
        <v>8.5386042244250754E-2</v>
      </c>
    </row>
    <row r="4" spans="1:7" x14ac:dyDescent="0.3">
      <c r="B4" s="15" t="s">
        <v>79</v>
      </c>
      <c r="C4" s="28">
        <v>4.9888250319284804E-4</v>
      </c>
      <c r="F4" s="15" t="s">
        <v>88</v>
      </c>
      <c r="G4" s="28">
        <f>1-C13</f>
        <v>0.98839836971873618</v>
      </c>
    </row>
    <row r="5" spans="1:7" x14ac:dyDescent="0.3">
      <c r="B5" s="15" t="s">
        <v>80</v>
      </c>
      <c r="C5" s="28">
        <v>5.1884815709125703E-4</v>
      </c>
      <c r="F5" s="15" t="s">
        <v>92</v>
      </c>
      <c r="G5" s="28">
        <v>0.72347767118096418</v>
      </c>
    </row>
    <row r="6" spans="1:7" x14ac:dyDescent="0.3">
      <c r="B6" s="15" t="s">
        <v>81</v>
      </c>
      <c r="C6" s="28">
        <v>3.7910531146494273E-4</v>
      </c>
      <c r="F6" s="15" t="s">
        <v>93</v>
      </c>
      <c r="G6" s="28">
        <v>0.48118156251869876</v>
      </c>
    </row>
    <row r="7" spans="1:7" x14ac:dyDescent="0.3">
      <c r="B7" s="15" t="s">
        <v>82</v>
      </c>
      <c r="C7" s="28">
        <v>5.1884815709125746E-4</v>
      </c>
      <c r="F7" s="15" t="s">
        <v>94</v>
      </c>
      <c r="G7" s="28">
        <v>0.29449308893631448</v>
      </c>
    </row>
    <row r="8" spans="1:7" x14ac:dyDescent="0.3">
      <c r="B8" s="15" t="s">
        <v>83</v>
      </c>
      <c r="C8" s="28">
        <v>0</v>
      </c>
      <c r="F8" s="15" t="s">
        <v>95</v>
      </c>
      <c r="G8" s="28">
        <v>0.16223547479905059</v>
      </c>
    </row>
    <row r="9" spans="1:7" x14ac:dyDescent="0.3">
      <c r="B9" s="15" t="s">
        <v>84</v>
      </c>
      <c r="C9" s="28">
        <v>0</v>
      </c>
      <c r="F9" s="15" t="s">
        <v>96</v>
      </c>
      <c r="G9" s="28">
        <v>8.2513911881444843E-2</v>
      </c>
    </row>
    <row r="10" spans="1:7" x14ac:dyDescent="0.3">
      <c r="B10" s="15" t="s">
        <v>85</v>
      </c>
      <c r="C10" s="28">
        <v>0</v>
      </c>
      <c r="F10" s="15" t="s">
        <v>97</v>
      </c>
      <c r="G10" s="28">
        <v>4.0828130921275706E-2</v>
      </c>
    </row>
    <row r="11" spans="1:7" x14ac:dyDescent="0.3">
      <c r="B11" s="15" t="s">
        <v>86</v>
      </c>
      <c r="C11" s="28">
        <v>0</v>
      </c>
      <c r="F11" s="15" t="s">
        <v>98</v>
      </c>
      <c r="G11" s="28">
        <v>2.0104912539641383E-2</v>
      </c>
    </row>
    <row r="12" spans="1:7" x14ac:dyDescent="0.3">
      <c r="B12" s="15" t="s">
        <v>87</v>
      </c>
      <c r="C12" s="28">
        <v>9.7476486818520534E-3</v>
      </c>
      <c r="F12" s="15" t="s">
        <v>99</v>
      </c>
      <c r="G12" s="28">
        <v>9.2945329796357973E-3</v>
      </c>
    </row>
    <row r="13" spans="1:7" x14ac:dyDescent="0.3">
      <c r="B13" s="16" t="s">
        <v>88</v>
      </c>
      <c r="C13" s="29">
        <v>1.1601630281263871E-2</v>
      </c>
      <c r="F13" s="15" t="s">
        <v>100</v>
      </c>
      <c r="G13" s="28">
        <v>3.6300536529908054E-3</v>
      </c>
    </row>
    <row r="14" spans="1:7" x14ac:dyDescent="0.3">
      <c r="F14" s="15" t="s">
        <v>101</v>
      </c>
      <c r="G14" s="28">
        <v>1.5557372798532022E-3</v>
      </c>
    </row>
    <row r="15" spans="1:7" x14ac:dyDescent="0.3">
      <c r="F15" s="15" t="s">
        <v>102</v>
      </c>
      <c r="G15" s="28">
        <v>5.7841514250952391E-4</v>
      </c>
    </row>
    <row r="16" spans="1:7" x14ac:dyDescent="0.3">
      <c r="F16" s="15" t="s">
        <v>103</v>
      </c>
      <c r="G16" s="28">
        <v>1.1967209845024633E-4</v>
      </c>
    </row>
    <row r="17" spans="6:7" x14ac:dyDescent="0.3">
      <c r="F17" s="16" t="s">
        <v>104</v>
      </c>
      <c r="G17" s="29">
        <v>1.9945349741707722E-5</v>
      </c>
    </row>
    <row r="45" spans="2:2" x14ac:dyDescent="0.3">
      <c r="B45" t="s">
        <v>70</v>
      </c>
    </row>
  </sheetData>
  <pageMargins left="0.7" right="0.7" top="0.75" bottom="0.75" header="0.3" footer="0.3"/>
  <pageSetup scale="77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TechNoteApndTable1</vt:lpstr>
      <vt:lpstr>TechNoteApndTable2</vt:lpstr>
      <vt:lpstr>TechNoteApndTable3</vt:lpstr>
      <vt:lpstr>TechNoteApndTable4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Wisconsin Death Report, 2014 - Technical Notes Tables</dc:title>
  <dc:creator>Diallo, Ousmane;DHS</dc:creator>
  <cp:keywords>p-01170-15, publication, death, mortality, statistics, data, 2014, wisconsin, department health services, dhs</cp:keywords>
  <cp:lastModifiedBy>Mulder, Lois J</cp:lastModifiedBy>
  <cp:lastPrinted>2015-11-11T16:24:07Z</cp:lastPrinted>
  <dcterms:created xsi:type="dcterms:W3CDTF">2015-10-29T13:18:12Z</dcterms:created>
  <dcterms:modified xsi:type="dcterms:W3CDTF">2015-11-23T14:41:38Z</dcterms:modified>
</cp:coreProperties>
</file>